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fat\Documents\GitHub\EFI_HW\"/>
    </mc:Choice>
  </mc:AlternateContent>
  <xr:revisionPtr revIDLastSave="0" documentId="8_{9F56D6D9-D5AE-4EAB-AC0E-CBAB2389A42E}" xr6:coauthVersionLast="47" xr6:coauthVersionMax="47" xr10:uidLastSave="{00000000-0000-0000-0000-000000000000}"/>
  <bookViews>
    <workbookView xWindow="-110" yWindow="-110" windowWidth="19420" windowHeight="10420" activeTab="1"/>
  </bookViews>
  <sheets>
    <sheet name="Index Plot" sheetId="2" r:id="rId1"/>
    <sheet name="PE (CAPE) Plot" sheetId="4" r:id="rId2"/>
    <sheet name="Data" sheetId="1" r:id="rId3"/>
  </sheets>
  <definedNames>
    <definedName name="_Regression_Int">1</definedName>
    <definedName name="_xlnm.Print_Area">Data!$A$1546:$M$1557</definedName>
    <definedName name="Print_Area_MI">Data!$A$1546:$M$1557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26" i="1" l="1"/>
  <c r="O828" i="1"/>
  <c r="O827" i="1"/>
  <c r="D1774" i="1"/>
  <c r="D1773" i="1"/>
  <c r="C1777" i="1"/>
  <c r="C1776" i="1"/>
  <c r="D1771" i="1"/>
  <c r="D1770" i="1"/>
  <c r="C1774" i="1"/>
  <c r="C1773" i="1"/>
  <c r="D1768" i="1"/>
  <c r="D1767" i="1"/>
  <c r="C1771" i="1"/>
  <c r="C1770" i="1"/>
  <c r="D1765" i="1"/>
  <c r="D1764" i="1"/>
  <c r="C1768" i="1"/>
  <c r="C1767" i="1"/>
  <c r="D1762" i="1"/>
  <c r="D1761" i="1"/>
  <c r="C1765" i="1"/>
  <c r="C1764" i="1"/>
  <c r="D1759" i="1"/>
  <c r="D1758" i="1"/>
  <c r="C1762" i="1"/>
  <c r="C1761" i="1"/>
  <c r="D1756" i="1"/>
  <c r="D1755" i="1"/>
  <c r="C1759" i="1"/>
  <c r="C1758" i="1"/>
  <c r="D1752" i="1"/>
  <c r="D1753" i="1"/>
  <c r="C1756" i="1"/>
  <c r="C1755" i="1"/>
  <c r="D1750" i="1"/>
  <c r="D1749" i="1"/>
  <c r="C1753" i="1"/>
  <c r="C1752" i="1"/>
  <c r="D1747" i="1"/>
  <c r="D1746" i="1"/>
  <c r="C1750" i="1"/>
  <c r="C1749" i="1"/>
  <c r="C1684" i="1"/>
  <c r="D1744" i="1"/>
  <c r="D1743" i="1"/>
  <c r="C1747" i="1"/>
  <c r="C1746" i="1"/>
  <c r="D1741" i="1"/>
  <c r="D1740" i="1"/>
  <c r="C1744" i="1"/>
  <c r="C1743" i="1"/>
  <c r="D1738" i="1"/>
  <c r="D1737" i="1"/>
  <c r="C1741" i="1"/>
  <c r="C1740" i="1"/>
  <c r="D1735" i="1"/>
  <c r="D1734" i="1"/>
  <c r="C1738" i="1"/>
  <c r="C1737" i="1"/>
  <c r="D1732" i="1"/>
  <c r="D1731" i="1"/>
  <c r="C1735" i="1"/>
  <c r="C1734" i="1"/>
  <c r="D1729" i="1"/>
  <c r="D1728" i="1"/>
  <c r="C1732" i="1"/>
  <c r="C1731" i="1"/>
  <c r="D1726" i="1"/>
  <c r="D1725" i="1"/>
  <c r="C1729" i="1"/>
  <c r="C1728" i="1"/>
  <c r="C1726" i="1"/>
  <c r="C1725" i="1"/>
  <c r="D1723" i="1"/>
  <c r="D1722" i="1"/>
  <c r="C1723" i="1"/>
  <c r="C1722" i="1"/>
  <c r="D1720" i="1"/>
  <c r="D1719" i="1"/>
  <c r="D1717" i="1"/>
  <c r="D1716" i="1"/>
  <c r="C1720" i="1"/>
  <c r="C1719" i="1"/>
  <c r="D1710" i="1"/>
  <c r="D1714" i="1"/>
  <c r="D1713" i="1"/>
  <c r="C1717" i="1"/>
  <c r="C1716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4" i="1"/>
  <c r="G95" i="1"/>
  <c r="G96" i="1"/>
  <c r="G97" i="1"/>
  <c r="G98" i="1"/>
  <c r="G99" i="1"/>
  <c r="G100" i="1"/>
  <c r="G101" i="1"/>
  <c r="G102" i="1"/>
  <c r="G103" i="1"/>
  <c r="G104" i="1"/>
  <c r="G106" i="1"/>
  <c r="G107" i="1"/>
  <c r="G108" i="1"/>
  <c r="G109" i="1"/>
  <c r="G110" i="1"/>
  <c r="G111" i="1"/>
  <c r="G112" i="1"/>
  <c r="G113" i="1"/>
  <c r="G114" i="1"/>
  <c r="G115" i="1"/>
  <c r="G116" i="1"/>
  <c r="G118" i="1"/>
  <c r="G119" i="1"/>
  <c r="G120" i="1"/>
  <c r="G121" i="1"/>
  <c r="G122" i="1"/>
  <c r="G123" i="1"/>
  <c r="G124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4" i="1"/>
  <c r="G155" i="1"/>
  <c r="G156" i="1"/>
  <c r="G157" i="1"/>
  <c r="G158" i="1"/>
  <c r="G159" i="1"/>
  <c r="G160" i="1"/>
  <c r="G161" i="1"/>
  <c r="G162" i="1"/>
  <c r="G163" i="1"/>
  <c r="G164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79" i="1"/>
  <c r="G180" i="1"/>
  <c r="G181" i="1"/>
  <c r="G182" i="1"/>
  <c r="G183" i="1"/>
  <c r="G184" i="1"/>
  <c r="G185" i="1"/>
  <c r="G186" i="1"/>
  <c r="G187" i="1"/>
  <c r="G188" i="1"/>
  <c r="G190" i="1"/>
  <c r="G191" i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1" i="1"/>
  <c r="G212" i="1"/>
  <c r="G214" i="1"/>
  <c r="G215" i="1"/>
  <c r="G216" i="1"/>
  <c r="G217" i="1"/>
  <c r="G218" i="1"/>
  <c r="G219" i="1"/>
  <c r="G220" i="1"/>
  <c r="G221" i="1"/>
  <c r="G222" i="1"/>
  <c r="G223" i="1"/>
  <c r="G224" i="1"/>
  <c r="G226" i="1"/>
  <c r="G227" i="1"/>
  <c r="G228" i="1"/>
  <c r="G229" i="1"/>
  <c r="G230" i="1"/>
  <c r="G231" i="1"/>
  <c r="G232" i="1"/>
  <c r="G233" i="1"/>
  <c r="G234" i="1"/>
  <c r="G235" i="1"/>
  <c r="G236" i="1"/>
  <c r="G238" i="1"/>
  <c r="G239" i="1"/>
  <c r="G240" i="1"/>
  <c r="G241" i="1"/>
  <c r="G242" i="1"/>
  <c r="G243" i="1"/>
  <c r="G244" i="1"/>
  <c r="G245" i="1"/>
  <c r="G246" i="1"/>
  <c r="G247" i="1"/>
  <c r="G248" i="1"/>
  <c r="G250" i="1"/>
  <c r="G251" i="1"/>
  <c r="G252" i="1"/>
  <c r="G253" i="1"/>
  <c r="G254" i="1"/>
  <c r="G255" i="1"/>
  <c r="G256" i="1"/>
  <c r="G257" i="1"/>
  <c r="G258" i="1"/>
  <c r="G259" i="1"/>
  <c r="G260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6" i="1"/>
  <c r="G287" i="1"/>
  <c r="G288" i="1"/>
  <c r="G289" i="1"/>
  <c r="G290" i="1"/>
  <c r="G291" i="1"/>
  <c r="G292" i="1"/>
  <c r="G293" i="1"/>
  <c r="G294" i="1"/>
  <c r="G295" i="1"/>
  <c r="G296" i="1"/>
  <c r="G298" i="1"/>
  <c r="G299" i="1"/>
  <c r="G300" i="1"/>
  <c r="G301" i="1"/>
  <c r="G302" i="1"/>
  <c r="G303" i="1"/>
  <c r="G304" i="1"/>
  <c r="G305" i="1"/>
  <c r="G306" i="1"/>
  <c r="G307" i="1"/>
  <c r="G308" i="1"/>
  <c r="G310" i="1"/>
  <c r="G311" i="1"/>
  <c r="G312" i="1"/>
  <c r="G313" i="1"/>
  <c r="G314" i="1"/>
  <c r="G315" i="1"/>
  <c r="G316" i="1"/>
  <c r="G317" i="1"/>
  <c r="G318" i="1"/>
  <c r="G319" i="1"/>
  <c r="G320" i="1"/>
  <c r="G322" i="1"/>
  <c r="G323" i="1"/>
  <c r="G324" i="1"/>
  <c r="G325" i="1"/>
  <c r="G326" i="1"/>
  <c r="G327" i="1"/>
  <c r="G328" i="1"/>
  <c r="G329" i="1"/>
  <c r="G330" i="1"/>
  <c r="G331" i="1"/>
  <c r="G332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54" i="1"/>
  <c r="G355" i="1"/>
  <c r="G356" i="1"/>
  <c r="G358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79" i="1"/>
  <c r="G380" i="1"/>
  <c r="G382" i="1"/>
  <c r="G383" i="1"/>
  <c r="G384" i="1"/>
  <c r="G385" i="1"/>
  <c r="G386" i="1"/>
  <c r="G387" i="1"/>
  <c r="G388" i="1"/>
  <c r="G389" i="1"/>
  <c r="G390" i="1"/>
  <c r="G391" i="1"/>
  <c r="G392" i="1"/>
  <c r="G394" i="1"/>
  <c r="G395" i="1"/>
  <c r="G396" i="1"/>
  <c r="G397" i="1"/>
  <c r="G398" i="1"/>
  <c r="G399" i="1"/>
  <c r="G400" i="1"/>
  <c r="G401" i="1"/>
  <c r="G402" i="1"/>
  <c r="G403" i="1"/>
  <c r="G404" i="1"/>
  <c r="G406" i="1"/>
  <c r="G407" i="1"/>
  <c r="G408" i="1"/>
  <c r="G409" i="1"/>
  <c r="G410" i="1"/>
  <c r="G411" i="1"/>
  <c r="G412" i="1"/>
  <c r="G413" i="1"/>
  <c r="G414" i="1"/>
  <c r="G415" i="1"/>
  <c r="G416" i="1"/>
  <c r="G418" i="1"/>
  <c r="G419" i="1"/>
  <c r="G420" i="1"/>
  <c r="G421" i="1"/>
  <c r="G422" i="1"/>
  <c r="G423" i="1"/>
  <c r="G424" i="1"/>
  <c r="G425" i="1"/>
  <c r="G426" i="1"/>
  <c r="G427" i="1"/>
  <c r="G428" i="1"/>
  <c r="G430" i="1"/>
  <c r="G431" i="1"/>
  <c r="G432" i="1"/>
  <c r="G433" i="1"/>
  <c r="G434" i="1"/>
  <c r="G435" i="1"/>
  <c r="G436" i="1"/>
  <c r="G437" i="1"/>
  <c r="G438" i="1"/>
  <c r="G439" i="1"/>
  <c r="G440" i="1"/>
  <c r="G442" i="1"/>
  <c r="G443" i="1"/>
  <c r="G444" i="1"/>
  <c r="G445" i="1"/>
  <c r="G446" i="1"/>
  <c r="G447" i="1"/>
  <c r="G448" i="1"/>
  <c r="G449" i="1"/>
  <c r="G450" i="1"/>
  <c r="G451" i="1"/>
  <c r="G452" i="1"/>
  <c r="G454" i="1"/>
  <c r="G455" i="1"/>
  <c r="G456" i="1"/>
  <c r="G457" i="1"/>
  <c r="G458" i="1"/>
  <c r="G459" i="1"/>
  <c r="G460" i="1"/>
  <c r="G461" i="1"/>
  <c r="G462" i="1"/>
  <c r="G463" i="1"/>
  <c r="G464" i="1"/>
  <c r="G466" i="1"/>
  <c r="G467" i="1"/>
  <c r="G468" i="1"/>
  <c r="G469" i="1"/>
  <c r="G470" i="1"/>
  <c r="G471" i="1"/>
  <c r="G472" i="1"/>
  <c r="G473" i="1"/>
  <c r="G474" i="1"/>
  <c r="G475" i="1"/>
  <c r="G476" i="1"/>
  <c r="G478" i="1"/>
  <c r="G479" i="1"/>
  <c r="G480" i="1"/>
  <c r="G481" i="1"/>
  <c r="G482" i="1"/>
  <c r="G483" i="1"/>
  <c r="G484" i="1"/>
  <c r="G485" i="1"/>
  <c r="G486" i="1"/>
  <c r="G487" i="1"/>
  <c r="G488" i="1"/>
  <c r="G490" i="1"/>
  <c r="G491" i="1"/>
  <c r="G492" i="1"/>
  <c r="G493" i="1"/>
  <c r="G494" i="1"/>
  <c r="G495" i="1"/>
  <c r="G496" i="1"/>
  <c r="G497" i="1"/>
  <c r="G498" i="1"/>
  <c r="G499" i="1"/>
  <c r="G500" i="1"/>
  <c r="G502" i="1"/>
  <c r="G503" i="1"/>
  <c r="G504" i="1"/>
  <c r="G505" i="1"/>
  <c r="G506" i="1"/>
  <c r="G507" i="1"/>
  <c r="G508" i="1"/>
  <c r="G509" i="1"/>
  <c r="G510" i="1"/>
  <c r="G511" i="1"/>
  <c r="G512" i="1"/>
  <c r="G514" i="1"/>
  <c r="G515" i="1"/>
  <c r="G516" i="1"/>
  <c r="G517" i="1"/>
  <c r="G518" i="1"/>
  <c r="G519" i="1"/>
  <c r="G520" i="1"/>
  <c r="G521" i="1"/>
  <c r="G522" i="1"/>
  <c r="G523" i="1"/>
  <c r="G524" i="1"/>
  <c r="G526" i="1"/>
  <c r="G527" i="1"/>
  <c r="G528" i="1"/>
  <c r="G529" i="1"/>
  <c r="G530" i="1"/>
  <c r="G531" i="1"/>
  <c r="G532" i="1"/>
  <c r="G533" i="1"/>
  <c r="G534" i="1"/>
  <c r="G535" i="1"/>
  <c r="G536" i="1"/>
  <c r="G538" i="1"/>
  <c r="G539" i="1"/>
  <c r="G540" i="1"/>
  <c r="G541" i="1"/>
  <c r="G542" i="1"/>
  <c r="G543" i="1"/>
  <c r="G544" i="1"/>
  <c r="G545" i="1"/>
  <c r="G546" i="1"/>
  <c r="G547" i="1"/>
  <c r="G548" i="1"/>
  <c r="G550" i="1"/>
  <c r="G551" i="1"/>
  <c r="G552" i="1"/>
  <c r="G553" i="1"/>
  <c r="G554" i="1"/>
  <c r="G555" i="1"/>
  <c r="G556" i="1"/>
  <c r="G557" i="1"/>
  <c r="G558" i="1"/>
  <c r="G559" i="1"/>
  <c r="G560" i="1"/>
  <c r="G562" i="1"/>
  <c r="G563" i="1"/>
  <c r="G564" i="1"/>
  <c r="G565" i="1"/>
  <c r="G566" i="1"/>
  <c r="G567" i="1"/>
  <c r="G568" i="1"/>
  <c r="G569" i="1"/>
  <c r="G570" i="1"/>
  <c r="G571" i="1"/>
  <c r="G572" i="1"/>
  <c r="G574" i="1"/>
  <c r="G575" i="1"/>
  <c r="G576" i="1"/>
  <c r="G577" i="1"/>
  <c r="G578" i="1"/>
  <c r="G579" i="1"/>
  <c r="G580" i="1"/>
  <c r="G581" i="1"/>
  <c r="G582" i="1"/>
  <c r="G583" i="1"/>
  <c r="G584" i="1"/>
  <c r="G586" i="1"/>
  <c r="G587" i="1"/>
  <c r="G588" i="1"/>
  <c r="G589" i="1"/>
  <c r="G590" i="1"/>
  <c r="G591" i="1"/>
  <c r="G592" i="1"/>
  <c r="G593" i="1"/>
  <c r="G594" i="1"/>
  <c r="G595" i="1"/>
  <c r="G596" i="1"/>
  <c r="G598" i="1"/>
  <c r="G599" i="1"/>
  <c r="G600" i="1"/>
  <c r="G601" i="1"/>
  <c r="G602" i="1"/>
  <c r="G603" i="1"/>
  <c r="G604" i="1"/>
  <c r="G605" i="1"/>
  <c r="G606" i="1"/>
  <c r="G607" i="1"/>
  <c r="G608" i="1"/>
  <c r="G610" i="1"/>
  <c r="G611" i="1"/>
  <c r="G612" i="1"/>
  <c r="G613" i="1"/>
  <c r="G614" i="1"/>
  <c r="G615" i="1"/>
  <c r="G616" i="1"/>
  <c r="G617" i="1"/>
  <c r="G618" i="1"/>
  <c r="G619" i="1"/>
  <c r="G620" i="1"/>
  <c r="G622" i="1"/>
  <c r="G623" i="1"/>
  <c r="G624" i="1"/>
  <c r="G625" i="1"/>
  <c r="G626" i="1"/>
  <c r="G627" i="1"/>
  <c r="G628" i="1"/>
  <c r="G629" i="1"/>
  <c r="G630" i="1"/>
  <c r="G631" i="1"/>
  <c r="G632" i="1"/>
  <c r="G634" i="1"/>
  <c r="G635" i="1"/>
  <c r="G636" i="1"/>
  <c r="G637" i="1"/>
  <c r="G638" i="1"/>
  <c r="G639" i="1"/>
  <c r="G640" i="1"/>
  <c r="G641" i="1"/>
  <c r="G642" i="1"/>
  <c r="G643" i="1"/>
  <c r="G644" i="1"/>
  <c r="G646" i="1"/>
  <c r="G647" i="1"/>
  <c r="G648" i="1"/>
  <c r="G649" i="1"/>
  <c r="G650" i="1"/>
  <c r="G651" i="1"/>
  <c r="G652" i="1"/>
  <c r="G653" i="1"/>
  <c r="G654" i="1"/>
  <c r="G655" i="1"/>
  <c r="G656" i="1"/>
  <c r="G658" i="1"/>
  <c r="G659" i="1"/>
  <c r="G660" i="1"/>
  <c r="G661" i="1"/>
  <c r="G662" i="1"/>
  <c r="G663" i="1"/>
  <c r="G664" i="1"/>
  <c r="G665" i="1"/>
  <c r="G666" i="1"/>
  <c r="G667" i="1"/>
  <c r="G668" i="1"/>
  <c r="G670" i="1"/>
  <c r="G671" i="1"/>
  <c r="G672" i="1"/>
  <c r="G673" i="1"/>
  <c r="G674" i="1"/>
  <c r="G675" i="1"/>
  <c r="G676" i="1"/>
  <c r="G677" i="1"/>
  <c r="G678" i="1"/>
  <c r="G679" i="1"/>
  <c r="G680" i="1"/>
  <c r="G682" i="1"/>
  <c r="G683" i="1"/>
  <c r="G684" i="1"/>
  <c r="G685" i="1"/>
  <c r="G686" i="1"/>
  <c r="G687" i="1"/>
  <c r="G688" i="1"/>
  <c r="G689" i="1"/>
  <c r="G690" i="1"/>
  <c r="G691" i="1"/>
  <c r="G692" i="1"/>
  <c r="G694" i="1"/>
  <c r="G695" i="1"/>
  <c r="G696" i="1"/>
  <c r="G697" i="1"/>
  <c r="G698" i="1"/>
  <c r="G699" i="1"/>
  <c r="G700" i="1"/>
  <c r="G701" i="1"/>
  <c r="G702" i="1"/>
  <c r="G703" i="1"/>
  <c r="G704" i="1"/>
  <c r="G706" i="1"/>
  <c r="G707" i="1"/>
  <c r="G708" i="1"/>
  <c r="G709" i="1"/>
  <c r="G710" i="1"/>
  <c r="G711" i="1"/>
  <c r="G712" i="1"/>
  <c r="G713" i="1"/>
  <c r="G714" i="1"/>
  <c r="G715" i="1"/>
  <c r="G716" i="1"/>
  <c r="G718" i="1"/>
  <c r="G719" i="1"/>
  <c r="G720" i="1"/>
  <c r="G721" i="1"/>
  <c r="G722" i="1"/>
  <c r="G723" i="1"/>
  <c r="G724" i="1"/>
  <c r="G725" i="1"/>
  <c r="G726" i="1"/>
  <c r="G727" i="1"/>
  <c r="G728" i="1"/>
  <c r="G730" i="1"/>
  <c r="G731" i="1"/>
  <c r="G732" i="1"/>
  <c r="G733" i="1"/>
  <c r="G734" i="1"/>
  <c r="G735" i="1"/>
  <c r="G736" i="1"/>
  <c r="G737" i="1"/>
  <c r="G738" i="1"/>
  <c r="G739" i="1"/>
  <c r="G740" i="1"/>
  <c r="G742" i="1"/>
  <c r="G743" i="1"/>
  <c r="G744" i="1"/>
  <c r="G745" i="1"/>
  <c r="G746" i="1"/>
  <c r="G747" i="1"/>
  <c r="G748" i="1"/>
  <c r="G749" i="1"/>
  <c r="G750" i="1"/>
  <c r="G751" i="1"/>
  <c r="G752" i="1"/>
  <c r="G754" i="1"/>
  <c r="G755" i="1"/>
  <c r="G756" i="1"/>
  <c r="G757" i="1"/>
  <c r="G758" i="1"/>
  <c r="G759" i="1"/>
  <c r="G760" i="1"/>
  <c r="G761" i="1"/>
  <c r="G762" i="1"/>
  <c r="G763" i="1"/>
  <c r="G764" i="1"/>
  <c r="G766" i="1"/>
  <c r="G767" i="1"/>
  <c r="G768" i="1"/>
  <c r="G769" i="1"/>
  <c r="G770" i="1"/>
  <c r="G771" i="1"/>
  <c r="G772" i="1"/>
  <c r="G773" i="1"/>
  <c r="G774" i="1"/>
  <c r="G775" i="1"/>
  <c r="G776" i="1"/>
  <c r="G778" i="1"/>
  <c r="G779" i="1"/>
  <c r="G780" i="1"/>
  <c r="G781" i="1"/>
  <c r="G782" i="1"/>
  <c r="G783" i="1"/>
  <c r="G784" i="1"/>
  <c r="G785" i="1"/>
  <c r="G786" i="1"/>
  <c r="G787" i="1"/>
  <c r="G788" i="1"/>
  <c r="G790" i="1"/>
  <c r="G791" i="1"/>
  <c r="G792" i="1"/>
  <c r="G793" i="1"/>
  <c r="G794" i="1"/>
  <c r="G795" i="1"/>
  <c r="G796" i="1"/>
  <c r="G797" i="1"/>
  <c r="G798" i="1"/>
  <c r="G799" i="1"/>
  <c r="G800" i="1"/>
  <c r="G802" i="1"/>
  <c r="G803" i="1"/>
  <c r="G804" i="1"/>
  <c r="G805" i="1"/>
  <c r="G806" i="1"/>
  <c r="G807" i="1"/>
  <c r="G808" i="1"/>
  <c r="G809" i="1"/>
  <c r="G810" i="1"/>
  <c r="G811" i="1"/>
  <c r="G812" i="1"/>
  <c r="G814" i="1"/>
  <c r="G815" i="1"/>
  <c r="G816" i="1"/>
  <c r="G817" i="1"/>
  <c r="G818" i="1"/>
  <c r="G819" i="1"/>
  <c r="G820" i="1"/>
  <c r="G821" i="1"/>
  <c r="G822" i="1"/>
  <c r="G823" i="1"/>
  <c r="G824" i="1"/>
  <c r="G826" i="1"/>
  <c r="G827" i="1"/>
  <c r="G828" i="1"/>
  <c r="G829" i="1"/>
  <c r="G830" i="1"/>
  <c r="G831" i="1"/>
  <c r="G832" i="1"/>
  <c r="G833" i="1"/>
  <c r="G834" i="1"/>
  <c r="G835" i="1"/>
  <c r="G836" i="1"/>
  <c r="G838" i="1"/>
  <c r="G839" i="1"/>
  <c r="G840" i="1"/>
  <c r="G841" i="1"/>
  <c r="G842" i="1"/>
  <c r="G843" i="1"/>
  <c r="G844" i="1"/>
  <c r="G845" i="1"/>
  <c r="G846" i="1"/>
  <c r="G847" i="1"/>
  <c r="G848" i="1"/>
  <c r="G850" i="1"/>
  <c r="G851" i="1"/>
  <c r="G852" i="1"/>
  <c r="G853" i="1"/>
  <c r="G854" i="1"/>
  <c r="G855" i="1"/>
  <c r="G856" i="1"/>
  <c r="G857" i="1"/>
  <c r="G858" i="1"/>
  <c r="G859" i="1"/>
  <c r="G860" i="1"/>
  <c r="G862" i="1"/>
  <c r="G863" i="1"/>
  <c r="G864" i="1"/>
  <c r="G865" i="1"/>
  <c r="G866" i="1"/>
  <c r="G867" i="1"/>
  <c r="G868" i="1"/>
  <c r="G869" i="1"/>
  <c r="G870" i="1"/>
  <c r="G871" i="1"/>
  <c r="G872" i="1"/>
  <c r="G874" i="1"/>
  <c r="G875" i="1"/>
  <c r="G876" i="1"/>
  <c r="G877" i="1"/>
  <c r="G878" i="1"/>
  <c r="G879" i="1"/>
  <c r="G880" i="1"/>
  <c r="G881" i="1"/>
  <c r="G882" i="1"/>
  <c r="G883" i="1"/>
  <c r="G884" i="1"/>
  <c r="G886" i="1"/>
  <c r="G887" i="1"/>
  <c r="G888" i="1"/>
  <c r="G889" i="1"/>
  <c r="G890" i="1"/>
  <c r="G891" i="1"/>
  <c r="G892" i="1"/>
  <c r="G893" i="1"/>
  <c r="G894" i="1"/>
  <c r="G895" i="1"/>
  <c r="G896" i="1"/>
  <c r="G898" i="1"/>
  <c r="G899" i="1"/>
  <c r="G900" i="1"/>
  <c r="G901" i="1"/>
  <c r="G902" i="1"/>
  <c r="G903" i="1"/>
  <c r="G904" i="1"/>
  <c r="G905" i="1"/>
  <c r="G906" i="1"/>
  <c r="G907" i="1"/>
  <c r="G908" i="1"/>
  <c r="G910" i="1"/>
  <c r="G911" i="1"/>
  <c r="G912" i="1"/>
  <c r="G913" i="1"/>
  <c r="G914" i="1"/>
  <c r="G915" i="1"/>
  <c r="G916" i="1"/>
  <c r="G917" i="1"/>
  <c r="G918" i="1"/>
  <c r="G919" i="1"/>
  <c r="G920" i="1"/>
  <c r="G922" i="1"/>
  <c r="G923" i="1"/>
  <c r="G924" i="1"/>
  <c r="G925" i="1"/>
  <c r="G926" i="1"/>
  <c r="G927" i="1"/>
  <c r="G928" i="1"/>
  <c r="G929" i="1"/>
  <c r="G930" i="1"/>
  <c r="G931" i="1"/>
  <c r="G932" i="1"/>
  <c r="G934" i="1"/>
  <c r="G935" i="1"/>
  <c r="G936" i="1"/>
  <c r="G937" i="1"/>
  <c r="G938" i="1"/>
  <c r="G939" i="1"/>
  <c r="G940" i="1"/>
  <c r="G941" i="1"/>
  <c r="G942" i="1"/>
  <c r="G943" i="1"/>
  <c r="G944" i="1"/>
  <c r="G946" i="1"/>
  <c r="G947" i="1"/>
  <c r="G948" i="1"/>
  <c r="G949" i="1"/>
  <c r="G950" i="1"/>
  <c r="G951" i="1"/>
  <c r="G952" i="1"/>
  <c r="G953" i="1"/>
  <c r="G954" i="1"/>
  <c r="G955" i="1"/>
  <c r="G956" i="1"/>
  <c r="G958" i="1"/>
  <c r="G959" i="1"/>
  <c r="G960" i="1"/>
  <c r="G961" i="1"/>
  <c r="G962" i="1"/>
  <c r="G963" i="1"/>
  <c r="G964" i="1"/>
  <c r="G965" i="1"/>
  <c r="G966" i="1"/>
  <c r="G967" i="1"/>
  <c r="G968" i="1"/>
  <c r="G970" i="1"/>
  <c r="G971" i="1"/>
  <c r="G972" i="1"/>
  <c r="G973" i="1"/>
  <c r="G974" i="1"/>
  <c r="G975" i="1"/>
  <c r="G976" i="1"/>
  <c r="G977" i="1"/>
  <c r="G978" i="1"/>
  <c r="G979" i="1"/>
  <c r="G980" i="1"/>
  <c r="G982" i="1"/>
  <c r="G983" i="1"/>
  <c r="G984" i="1"/>
  <c r="G985" i="1"/>
  <c r="G986" i="1"/>
  <c r="G987" i="1"/>
  <c r="G988" i="1"/>
  <c r="G989" i="1"/>
  <c r="G990" i="1"/>
  <c r="G991" i="1"/>
  <c r="G992" i="1"/>
  <c r="C1548" i="1"/>
  <c r="C1549" i="1"/>
  <c r="C1551" i="1"/>
  <c r="C1552" i="1"/>
  <c r="I1552" i="1" s="1"/>
  <c r="C1554" i="1"/>
  <c r="D1554" i="1"/>
  <c r="K1554" i="1" s="1"/>
  <c r="C1555" i="1"/>
  <c r="D1555" i="1"/>
  <c r="C1557" i="1"/>
  <c r="D1557" i="1"/>
  <c r="C1558" i="1"/>
  <c r="D1558" i="1"/>
  <c r="C1560" i="1"/>
  <c r="D1560" i="1"/>
  <c r="C1561" i="1"/>
  <c r="D1561" i="1"/>
  <c r="C1563" i="1"/>
  <c r="D1563" i="1"/>
  <c r="C1564" i="1"/>
  <c r="D1564" i="1"/>
  <c r="C1566" i="1"/>
  <c r="D1566" i="1"/>
  <c r="C1567" i="1"/>
  <c r="D1567" i="1"/>
  <c r="C1569" i="1"/>
  <c r="D1569" i="1"/>
  <c r="K1569" i="1" s="1"/>
  <c r="C1570" i="1"/>
  <c r="D1570" i="1"/>
  <c r="C1572" i="1"/>
  <c r="D1572" i="1"/>
  <c r="C1573" i="1"/>
  <c r="D1573" i="1"/>
  <c r="C1575" i="1"/>
  <c r="D1575" i="1"/>
  <c r="C1576" i="1"/>
  <c r="D1576" i="1"/>
  <c r="C1578" i="1"/>
  <c r="D1578" i="1"/>
  <c r="C1579" i="1"/>
  <c r="D1579" i="1"/>
  <c r="C1581" i="1"/>
  <c r="D1581" i="1"/>
  <c r="K1581" i="1" s="1"/>
  <c r="C1582" i="1"/>
  <c r="D1582" i="1"/>
  <c r="C1584" i="1"/>
  <c r="D1584" i="1"/>
  <c r="C1585" i="1"/>
  <c r="D1585" i="1"/>
  <c r="C1587" i="1"/>
  <c r="I1587" i="1" s="1"/>
  <c r="D1587" i="1"/>
  <c r="C1588" i="1"/>
  <c r="D1588" i="1"/>
  <c r="C1590" i="1"/>
  <c r="D1590" i="1"/>
  <c r="C1591" i="1"/>
  <c r="D1591" i="1"/>
  <c r="C1593" i="1"/>
  <c r="D1593" i="1"/>
  <c r="K1593" i="1" s="1"/>
  <c r="C1594" i="1"/>
  <c r="D1594" i="1"/>
  <c r="C1596" i="1"/>
  <c r="D1596" i="1"/>
  <c r="C1597" i="1"/>
  <c r="D1597" i="1"/>
  <c r="C1599" i="1"/>
  <c r="D1599" i="1"/>
  <c r="C1600" i="1"/>
  <c r="D1600" i="1"/>
  <c r="C1602" i="1"/>
  <c r="D1602" i="1"/>
  <c r="C1603" i="1"/>
  <c r="D1603" i="1"/>
  <c r="C1605" i="1"/>
  <c r="D1605" i="1"/>
  <c r="K1605" i="1" s="1"/>
  <c r="C1606" i="1"/>
  <c r="D1606" i="1"/>
  <c r="C1608" i="1"/>
  <c r="D1608" i="1"/>
  <c r="C1609" i="1"/>
  <c r="D1609" i="1"/>
  <c r="C1611" i="1"/>
  <c r="D1611" i="1"/>
  <c r="C1612" i="1"/>
  <c r="D1612" i="1"/>
  <c r="C1614" i="1"/>
  <c r="D1614" i="1"/>
  <c r="K1614" i="1"/>
  <c r="C1615" i="1"/>
  <c r="D1615" i="1"/>
  <c r="C1617" i="1"/>
  <c r="D1617" i="1"/>
  <c r="C1618" i="1"/>
  <c r="D1618" i="1"/>
  <c r="C1620" i="1"/>
  <c r="D1620" i="1"/>
  <c r="K1620" i="1" s="1"/>
  <c r="C1621" i="1"/>
  <c r="D1621" i="1"/>
  <c r="C1623" i="1"/>
  <c r="D1623" i="1"/>
  <c r="C1624" i="1"/>
  <c r="D1624" i="1"/>
  <c r="C1626" i="1"/>
  <c r="D1626" i="1"/>
  <c r="K1626" i="1" s="1"/>
  <c r="C1627" i="1"/>
  <c r="D1627" i="1"/>
  <c r="C1629" i="1"/>
  <c r="D1629" i="1"/>
  <c r="C1630" i="1"/>
  <c r="D1630" i="1"/>
  <c r="C1632" i="1"/>
  <c r="D1632" i="1"/>
  <c r="C1633" i="1"/>
  <c r="D1633" i="1"/>
  <c r="C1635" i="1"/>
  <c r="D1635" i="1"/>
  <c r="C1636" i="1"/>
  <c r="D1636" i="1"/>
  <c r="C1638" i="1"/>
  <c r="D1638" i="1"/>
  <c r="K1638" i="1"/>
  <c r="C1639" i="1"/>
  <c r="D1639" i="1"/>
  <c r="C1641" i="1"/>
  <c r="D1641" i="1"/>
  <c r="C1642" i="1"/>
  <c r="D1642" i="1"/>
  <c r="C1644" i="1"/>
  <c r="D1644" i="1"/>
  <c r="K1644" i="1" s="1"/>
  <c r="C1645" i="1"/>
  <c r="D1645" i="1"/>
  <c r="C1647" i="1"/>
  <c r="D1647" i="1"/>
  <c r="C1648" i="1"/>
  <c r="I1648" i="1" s="1"/>
  <c r="D1648" i="1"/>
  <c r="C1650" i="1"/>
  <c r="D1650" i="1"/>
  <c r="K1650" i="1" s="1"/>
  <c r="C1651" i="1"/>
  <c r="D1651" i="1"/>
  <c r="C1653" i="1"/>
  <c r="D1653" i="1"/>
  <c r="K1653" i="1"/>
  <c r="C1654" i="1"/>
  <c r="D1654" i="1"/>
  <c r="C1656" i="1"/>
  <c r="I1656" i="1" s="1"/>
  <c r="D1656" i="1"/>
  <c r="C1657" i="1"/>
  <c r="D1657" i="1"/>
  <c r="C1659" i="1"/>
  <c r="I1659" i="1"/>
  <c r="C1660" i="1"/>
  <c r="I1660" i="1" s="1"/>
  <c r="D1661" i="1"/>
  <c r="C1662" i="1"/>
  <c r="C1663" i="1"/>
  <c r="I1663" i="1"/>
  <c r="C1665" i="1"/>
  <c r="I1665" i="1"/>
  <c r="D1665" i="1"/>
  <c r="C1666" i="1"/>
  <c r="D1666" i="1"/>
  <c r="C1668" i="1"/>
  <c r="I1668" i="1"/>
  <c r="D1668" i="1"/>
  <c r="C1669" i="1"/>
  <c r="D1669" i="1"/>
  <c r="K1669" i="1" s="1"/>
  <c r="C1671" i="1"/>
  <c r="I1671" i="1"/>
  <c r="D1671" i="1"/>
  <c r="C1672" i="1"/>
  <c r="D1672" i="1"/>
  <c r="K1672" i="1"/>
  <c r="C1674" i="1"/>
  <c r="I1674" i="1" s="1"/>
  <c r="D1674" i="1"/>
  <c r="C1675" i="1"/>
  <c r="D1675" i="1"/>
  <c r="K1675" i="1" s="1"/>
  <c r="C1677" i="1"/>
  <c r="I1677" i="1"/>
  <c r="D1677" i="1"/>
  <c r="K1677" i="1" s="1"/>
  <c r="C1678" i="1"/>
  <c r="D1678" i="1"/>
  <c r="K1678" i="1"/>
  <c r="C1680" i="1"/>
  <c r="I1680" i="1" s="1"/>
  <c r="D1680" i="1"/>
  <c r="C1681" i="1"/>
  <c r="D1681" i="1"/>
  <c r="K1681" i="1"/>
  <c r="C1683" i="1"/>
  <c r="I1683" i="1" s="1"/>
  <c r="D1683" i="1"/>
  <c r="K1683" i="1"/>
  <c r="D1684" i="1"/>
  <c r="C1686" i="1"/>
  <c r="D1686" i="1"/>
  <c r="K1686" i="1" s="1"/>
  <c r="C1687" i="1"/>
  <c r="I1687" i="1" s="1"/>
  <c r="D1687" i="1"/>
  <c r="C1689" i="1"/>
  <c r="I1689" i="1" s="1"/>
  <c r="D1689" i="1"/>
  <c r="C1690" i="1"/>
  <c r="I1690" i="1"/>
  <c r="D1690" i="1"/>
  <c r="C1692" i="1"/>
  <c r="I1692" i="1" s="1"/>
  <c r="D1692" i="1"/>
  <c r="C1693" i="1"/>
  <c r="I1693" i="1" s="1"/>
  <c r="D1693" i="1"/>
  <c r="C1695" i="1"/>
  <c r="I1695" i="1"/>
  <c r="D1695" i="1"/>
  <c r="K1695" i="1" s="1"/>
  <c r="C1696" i="1"/>
  <c r="I1696" i="1"/>
  <c r="D1696" i="1"/>
  <c r="C1698" i="1"/>
  <c r="I1698" i="1" s="1"/>
  <c r="D1698" i="1"/>
  <c r="C1699" i="1"/>
  <c r="D1699" i="1"/>
  <c r="C1701" i="1"/>
  <c r="I1701" i="1"/>
  <c r="D1701" i="1"/>
  <c r="K1701" i="1"/>
  <c r="C1702" i="1"/>
  <c r="I1702" i="1" s="1"/>
  <c r="D1702" i="1"/>
  <c r="C1704" i="1"/>
  <c r="I1704" i="1"/>
  <c r="D1704" i="1"/>
  <c r="K1704" i="1" s="1"/>
  <c r="C1705" i="1"/>
  <c r="I1705" i="1" s="1"/>
  <c r="D1705" i="1"/>
  <c r="C1707" i="1"/>
  <c r="I1707" i="1"/>
  <c r="D1707" i="1"/>
  <c r="K1707" i="1" s="1"/>
  <c r="C1708" i="1"/>
  <c r="I1708" i="1"/>
  <c r="D1708" i="1"/>
  <c r="C1710" i="1"/>
  <c r="C1711" i="1"/>
  <c r="I1711" i="1" s="1"/>
  <c r="D1711" i="1"/>
  <c r="C1713" i="1"/>
  <c r="C1714" i="1"/>
  <c r="I1714" i="1" s="1"/>
  <c r="D1663" i="1"/>
  <c r="K1663" i="1"/>
  <c r="D1659" i="1"/>
  <c r="K1659" i="1"/>
  <c r="E1780" i="1"/>
  <c r="E1781" i="1"/>
  <c r="K1629" i="1" s="1"/>
  <c r="D1662" i="1"/>
  <c r="D1660" i="1"/>
  <c r="K1660" i="1"/>
  <c r="K10" i="1"/>
  <c r="H12" i="1"/>
  <c r="K14" i="1"/>
  <c r="H20" i="1"/>
  <c r="I21" i="1"/>
  <c r="I25" i="1"/>
  <c r="K30" i="1"/>
  <c r="H32" i="1"/>
  <c r="I33" i="1"/>
  <c r="H36" i="1"/>
  <c r="I41" i="1"/>
  <c r="K42" i="1"/>
  <c r="K46" i="1"/>
  <c r="H52" i="1"/>
  <c r="I53" i="1"/>
  <c r="K54" i="1"/>
  <c r="I57" i="1"/>
  <c r="K62" i="1"/>
  <c r="H64" i="1"/>
  <c r="H68" i="1"/>
  <c r="I73" i="1"/>
  <c r="K74" i="1"/>
  <c r="H76" i="1"/>
  <c r="K78" i="1"/>
  <c r="H84" i="1"/>
  <c r="I85" i="1"/>
  <c r="K86" i="1"/>
  <c r="I89" i="1"/>
  <c r="K90" i="1"/>
  <c r="I93" i="1"/>
  <c r="K94" i="1"/>
  <c r="H96" i="1"/>
  <c r="I97" i="1"/>
  <c r="H100" i="1"/>
  <c r="I101" i="1"/>
  <c r="H104" i="1"/>
  <c r="I105" i="1"/>
  <c r="K106" i="1"/>
  <c r="H108" i="1"/>
  <c r="K110" i="1"/>
  <c r="H112" i="1"/>
  <c r="K114" i="1"/>
  <c r="H116" i="1"/>
  <c r="I117" i="1"/>
  <c r="K118" i="1"/>
  <c r="I121" i="1"/>
  <c r="K122" i="1"/>
  <c r="I125" i="1"/>
  <c r="K126" i="1"/>
  <c r="H128" i="1"/>
  <c r="I129" i="1"/>
  <c r="K131" i="1"/>
  <c r="H133" i="1"/>
  <c r="I135" i="1"/>
  <c r="K136" i="1"/>
  <c r="H138" i="1"/>
  <c r="I139" i="1"/>
  <c r="H142" i="1"/>
  <c r="I143" i="1"/>
  <c r="H147" i="1"/>
  <c r="H148" i="1"/>
  <c r="I149" i="1"/>
  <c r="K150" i="1"/>
  <c r="H153" i="1"/>
  <c r="I154" i="1"/>
  <c r="K156" i="1"/>
  <c r="H158" i="1"/>
  <c r="I160" i="1"/>
  <c r="K161" i="1"/>
  <c r="H164" i="1"/>
  <c r="I165" i="1"/>
  <c r="H168" i="1"/>
  <c r="I169" i="1"/>
  <c r="K170" i="1"/>
  <c r="K171" i="1"/>
  <c r="I174" i="1"/>
  <c r="I175" i="1"/>
  <c r="H178" i="1"/>
  <c r="I180" i="1"/>
  <c r="K181" i="1"/>
  <c r="H183" i="1"/>
  <c r="I185" i="1"/>
  <c r="K186" i="1"/>
  <c r="K12" i="1"/>
  <c r="I14" i="1"/>
  <c r="I16" i="1"/>
  <c r="H18" i="1"/>
  <c r="K21" i="1"/>
  <c r="I23" i="1"/>
  <c r="H27" i="1"/>
  <c r="I11" i="1"/>
  <c r="K13" i="1"/>
  <c r="K15" i="1"/>
  <c r="K20" i="1"/>
  <c r="H23" i="1"/>
  <c r="K27" i="1"/>
  <c r="K29" i="1"/>
  <c r="I31" i="1"/>
  <c r="H33" i="1"/>
  <c r="K36" i="1"/>
  <c r="I38" i="1"/>
  <c r="H42" i="1"/>
  <c r="K43" i="1"/>
  <c r="K45" i="1"/>
  <c r="I47" i="1"/>
  <c r="H51" i="1"/>
  <c r="K52" i="1"/>
  <c r="I56" i="1"/>
  <c r="H58" i="1"/>
  <c r="K59" i="1"/>
  <c r="K61" i="1"/>
  <c r="H65" i="1"/>
  <c r="H67" i="1"/>
  <c r="I70" i="1"/>
  <c r="I72" i="1"/>
  <c r="H74" i="1"/>
  <c r="K75" i="1"/>
  <c r="I79" i="1"/>
  <c r="H81" i="1"/>
  <c r="K84" i="1"/>
  <c r="I86" i="1"/>
  <c r="I88" i="1"/>
  <c r="H90" i="1"/>
  <c r="K93" i="1"/>
  <c r="I95" i="1"/>
  <c r="H99" i="1"/>
  <c r="K100" i="1"/>
  <c r="I102" i="1"/>
  <c r="I104" i="1"/>
  <c r="K107" i="1"/>
  <c r="K109" i="1"/>
  <c r="H113" i="1"/>
  <c r="H115" i="1"/>
  <c r="K116" i="1"/>
  <c r="I118" i="1"/>
  <c r="H122" i="1"/>
  <c r="K123" i="1"/>
  <c r="I127" i="1"/>
  <c r="H129" i="1"/>
  <c r="H131" i="1"/>
  <c r="I132" i="1"/>
  <c r="K135" i="1"/>
  <c r="I137" i="1"/>
  <c r="H141" i="1"/>
  <c r="K142" i="1"/>
  <c r="I144" i="1"/>
  <c r="H146" i="1"/>
  <c r="H149" i="1"/>
  <c r="H151" i="1"/>
  <c r="H154" i="1"/>
  <c r="K155" i="1"/>
  <c r="I157" i="1"/>
  <c r="H159" i="1"/>
  <c r="I162" i="1"/>
  <c r="K163" i="1"/>
  <c r="I167" i="1"/>
  <c r="H169" i="1"/>
  <c r="H171" i="1"/>
  <c r="I172" i="1"/>
  <c r="K175" i="1"/>
  <c r="I177" i="1"/>
  <c r="K180" i="1"/>
  <c r="I182" i="1"/>
  <c r="K183" i="1"/>
  <c r="K185" i="1"/>
  <c r="K189" i="1"/>
  <c r="H191" i="1"/>
  <c r="I193" i="1"/>
  <c r="K194" i="1"/>
  <c r="H196" i="1"/>
  <c r="I197" i="1"/>
  <c r="K199" i="1"/>
  <c r="H201" i="1"/>
  <c r="I203" i="1"/>
  <c r="K204" i="1"/>
  <c r="H206" i="1"/>
  <c r="I208" i="1"/>
  <c r="H211" i="1"/>
  <c r="H212" i="1"/>
  <c r="K214" i="1"/>
  <c r="K215" i="1"/>
  <c r="H217" i="1"/>
  <c r="I218" i="1"/>
  <c r="K220" i="1"/>
  <c r="H222" i="1"/>
  <c r="K225" i="1"/>
  <c r="H227" i="1"/>
  <c r="H228" i="1"/>
  <c r="I229" i="1"/>
  <c r="K231" i="1"/>
  <c r="H233" i="1"/>
  <c r="I235" i="1"/>
  <c r="K236" i="1"/>
  <c r="H238" i="1"/>
  <c r="I240" i="1"/>
  <c r="H243" i="1"/>
  <c r="H244" i="1"/>
  <c r="K246" i="1"/>
  <c r="H248" i="1"/>
  <c r="I249" i="1"/>
  <c r="K250" i="1"/>
  <c r="H253" i="1"/>
  <c r="I254" i="1"/>
  <c r="K256" i="1"/>
  <c r="H258" i="1"/>
  <c r="I260" i="1"/>
  <c r="K261" i="1"/>
  <c r="H264" i="1"/>
  <c r="I265" i="1"/>
  <c r="K267" i="1"/>
  <c r="H269" i="1"/>
  <c r="I270" i="1"/>
  <c r="I271" i="1"/>
  <c r="H274" i="1"/>
  <c r="I276" i="1"/>
  <c r="H279" i="1"/>
  <c r="H280" i="1"/>
  <c r="I281" i="1"/>
  <c r="K282" i="1"/>
  <c r="K283" i="1"/>
  <c r="H285" i="1"/>
  <c r="I286" i="1"/>
  <c r="I287" i="1"/>
  <c r="K288" i="1"/>
  <c r="H290" i="1"/>
  <c r="I291" i="1"/>
  <c r="K292" i="1"/>
  <c r="H294" i="1"/>
  <c r="I296" i="1"/>
  <c r="K297" i="1"/>
  <c r="H299" i="1"/>
  <c r="H300" i="1"/>
  <c r="I301" i="1"/>
  <c r="K302" i="1"/>
  <c r="K303" i="1"/>
  <c r="H305" i="1"/>
  <c r="I306" i="1"/>
  <c r="I307" i="1"/>
  <c r="K308" i="1"/>
  <c r="H310" i="1"/>
  <c r="I312" i="1"/>
  <c r="K313" i="1"/>
  <c r="H315" i="1"/>
  <c r="H316" i="1"/>
  <c r="I317" i="1"/>
  <c r="K318" i="1"/>
  <c r="K319" i="1"/>
  <c r="H321" i="1"/>
  <c r="I322" i="1"/>
  <c r="I323" i="1"/>
  <c r="K324" i="1"/>
  <c r="H326" i="1"/>
  <c r="I327" i="1"/>
  <c r="K328" i="1"/>
  <c r="H330" i="1"/>
  <c r="I332" i="1"/>
  <c r="K333" i="1"/>
  <c r="H335" i="1"/>
  <c r="I336" i="1"/>
  <c r="K337" i="1"/>
  <c r="H339" i="1"/>
  <c r="H340" i="1"/>
  <c r="I341" i="1"/>
  <c r="K342" i="1"/>
  <c r="K343" i="1"/>
  <c r="H345" i="1"/>
  <c r="I346" i="1"/>
  <c r="I347" i="1"/>
  <c r="K348" i="1"/>
  <c r="H350" i="1"/>
  <c r="I351" i="1"/>
  <c r="K352" i="1"/>
  <c r="H354" i="1"/>
  <c r="I356" i="1"/>
  <c r="K357" i="1"/>
  <c r="H359" i="1"/>
  <c r="H360" i="1"/>
  <c r="I361" i="1"/>
  <c r="K362" i="1"/>
  <c r="K363" i="1"/>
  <c r="H365" i="1"/>
  <c r="I366" i="1"/>
  <c r="I367" i="1"/>
  <c r="K368" i="1"/>
  <c r="H370" i="1"/>
  <c r="I372" i="1"/>
  <c r="K373" i="1"/>
  <c r="K374" i="1"/>
  <c r="K375" i="1"/>
  <c r="H377" i="1"/>
  <c r="I378" i="1"/>
  <c r="I379" i="1"/>
  <c r="K380" i="1"/>
  <c r="H382" i="1"/>
  <c r="I384" i="1"/>
  <c r="K385" i="1"/>
  <c r="H387" i="1"/>
  <c r="H388" i="1"/>
  <c r="I389" i="1"/>
  <c r="K390" i="1"/>
  <c r="K391" i="1"/>
  <c r="H393" i="1"/>
  <c r="I394" i="1"/>
  <c r="I395" i="1"/>
  <c r="K396" i="1"/>
  <c r="H398" i="1"/>
  <c r="I400" i="1"/>
  <c r="K401" i="1"/>
  <c r="H403" i="1"/>
  <c r="H404" i="1"/>
  <c r="I405" i="1"/>
  <c r="K406" i="1"/>
  <c r="K407" i="1"/>
  <c r="H409" i="1"/>
  <c r="I410" i="1"/>
  <c r="I411" i="1"/>
  <c r="K412" i="1"/>
  <c r="H414" i="1"/>
  <c r="I416" i="1"/>
  <c r="K417" i="1"/>
  <c r="H419" i="1"/>
  <c r="H420" i="1"/>
  <c r="I421" i="1"/>
  <c r="K422" i="1"/>
  <c r="K423" i="1"/>
  <c r="H425" i="1"/>
  <c r="I426" i="1"/>
  <c r="I427" i="1"/>
  <c r="K428" i="1"/>
  <c r="H430" i="1"/>
  <c r="I432" i="1"/>
  <c r="K433" i="1"/>
  <c r="H435" i="1"/>
  <c r="H436" i="1"/>
  <c r="I437" i="1"/>
  <c r="K438" i="1"/>
  <c r="H440" i="1"/>
  <c r="I441" i="1"/>
  <c r="K442" i="1"/>
  <c r="K443" i="1"/>
  <c r="H445" i="1"/>
  <c r="I446" i="1"/>
  <c r="I447" i="1"/>
  <c r="K448" i="1"/>
  <c r="H450" i="1"/>
  <c r="I452" i="1"/>
  <c r="K453" i="1"/>
  <c r="H455" i="1"/>
  <c r="H456" i="1"/>
  <c r="I457" i="1"/>
  <c r="K458" i="1"/>
  <c r="K459" i="1"/>
  <c r="H461" i="1"/>
  <c r="I462" i="1"/>
  <c r="I463" i="1"/>
  <c r="K464" i="1"/>
  <c r="H466" i="1"/>
  <c r="I468" i="1"/>
  <c r="K469" i="1"/>
  <c r="H471" i="1"/>
  <c r="H472" i="1"/>
  <c r="I473" i="1"/>
  <c r="K474" i="1"/>
  <c r="K475" i="1"/>
  <c r="H477" i="1"/>
  <c r="I478" i="1"/>
  <c r="I479" i="1"/>
  <c r="K480" i="1"/>
  <c r="H482" i="1"/>
  <c r="I484" i="1"/>
  <c r="K485" i="1"/>
  <c r="H487" i="1"/>
  <c r="H488" i="1"/>
  <c r="I489" i="1"/>
  <c r="K490" i="1"/>
  <c r="K491" i="1"/>
  <c r="H493" i="1"/>
  <c r="I494" i="1"/>
  <c r="I495" i="1"/>
  <c r="K496" i="1"/>
  <c r="H498" i="1"/>
  <c r="I500" i="1"/>
  <c r="K501" i="1"/>
  <c r="H503" i="1"/>
  <c r="H504" i="1"/>
  <c r="I505" i="1"/>
  <c r="K506" i="1"/>
  <c r="H508" i="1"/>
  <c r="I509" i="1"/>
  <c r="K510" i="1"/>
  <c r="K511" i="1"/>
  <c r="H513" i="1"/>
  <c r="I514" i="1"/>
  <c r="I515" i="1"/>
  <c r="K516" i="1"/>
  <c r="H518" i="1"/>
  <c r="I520" i="1"/>
  <c r="K521" i="1"/>
  <c r="H523" i="1"/>
  <c r="H524" i="1"/>
  <c r="I525" i="1"/>
  <c r="K526" i="1"/>
  <c r="K527" i="1"/>
  <c r="H529" i="1"/>
  <c r="I530" i="1"/>
  <c r="K531" i="1"/>
  <c r="H533" i="1"/>
  <c r="I534" i="1"/>
  <c r="I535" i="1"/>
  <c r="K536" i="1"/>
  <c r="H538" i="1"/>
  <c r="I540" i="1"/>
  <c r="K541" i="1"/>
  <c r="H543" i="1"/>
  <c r="H544" i="1"/>
  <c r="I545" i="1"/>
  <c r="K546" i="1"/>
  <c r="K547" i="1"/>
  <c r="H549" i="1"/>
  <c r="I550" i="1"/>
  <c r="I551" i="1"/>
  <c r="K552" i="1"/>
  <c r="H554" i="1"/>
  <c r="I556" i="1"/>
  <c r="K557" i="1"/>
  <c r="H559" i="1"/>
  <c r="H560" i="1"/>
  <c r="I561" i="1"/>
  <c r="I562" i="1"/>
  <c r="K563" i="1"/>
  <c r="H565" i="1"/>
  <c r="I566" i="1"/>
  <c r="I567" i="1"/>
  <c r="K568" i="1"/>
  <c r="H570" i="1"/>
  <c r="I572" i="1"/>
  <c r="K573" i="1"/>
  <c r="H575" i="1"/>
  <c r="H576" i="1"/>
  <c r="I577" i="1"/>
  <c r="K578" i="1"/>
  <c r="K579" i="1"/>
  <c r="H581" i="1"/>
  <c r="I582" i="1"/>
  <c r="I583" i="1"/>
  <c r="K584" i="1"/>
  <c r="H586" i="1"/>
  <c r="I588" i="1"/>
  <c r="K589" i="1"/>
  <c r="H591" i="1"/>
  <c r="H592" i="1"/>
  <c r="I593" i="1"/>
  <c r="K594" i="1"/>
  <c r="K595" i="1"/>
  <c r="H597" i="1"/>
  <c r="I598" i="1"/>
  <c r="I599" i="1"/>
  <c r="K600" i="1"/>
  <c r="H603" i="1"/>
  <c r="H604" i="1"/>
  <c r="I605" i="1"/>
  <c r="K606" i="1"/>
  <c r="H608" i="1"/>
  <c r="I609" i="1"/>
  <c r="K610" i="1"/>
  <c r="K611" i="1"/>
  <c r="H613" i="1"/>
  <c r="I614" i="1"/>
  <c r="I615" i="1"/>
  <c r="K616" i="1"/>
  <c r="H618" i="1"/>
  <c r="I620" i="1"/>
  <c r="K621" i="1"/>
  <c r="H623" i="1"/>
  <c r="H624" i="1"/>
  <c r="I625" i="1"/>
  <c r="K626" i="1"/>
  <c r="K627" i="1"/>
  <c r="H629" i="1"/>
  <c r="I630" i="1"/>
  <c r="I631" i="1"/>
  <c r="K632" i="1"/>
  <c r="H634" i="1"/>
  <c r="I636" i="1"/>
  <c r="K637" i="1"/>
  <c r="H639" i="1"/>
  <c r="I640" i="1"/>
  <c r="K641" i="1"/>
  <c r="H643" i="1"/>
  <c r="H644" i="1"/>
  <c r="I645" i="1"/>
  <c r="K646" i="1"/>
  <c r="K647" i="1"/>
  <c r="H649" i="1"/>
  <c r="I650" i="1"/>
  <c r="I651" i="1"/>
  <c r="K652" i="1"/>
  <c r="H654" i="1"/>
  <c r="I656" i="1"/>
  <c r="K657" i="1"/>
  <c r="H659" i="1"/>
  <c r="H660" i="1"/>
  <c r="I661" i="1"/>
  <c r="K662" i="1"/>
  <c r="K663" i="1"/>
  <c r="H665" i="1"/>
  <c r="I666" i="1"/>
  <c r="I667" i="1"/>
  <c r="K668" i="1"/>
  <c r="H670" i="1"/>
  <c r="I672" i="1"/>
  <c r="K673" i="1"/>
  <c r="H675" i="1"/>
  <c r="H676" i="1"/>
  <c r="I677" i="1"/>
  <c r="K678" i="1"/>
  <c r="K679" i="1"/>
  <c r="H681" i="1"/>
  <c r="I682" i="1"/>
  <c r="I683" i="1"/>
  <c r="K684" i="1"/>
  <c r="H686" i="1"/>
  <c r="I688" i="1"/>
  <c r="K689" i="1"/>
  <c r="H691" i="1"/>
  <c r="H692" i="1"/>
  <c r="I693" i="1"/>
  <c r="K694" i="1"/>
  <c r="K695" i="1"/>
  <c r="H697" i="1"/>
  <c r="I698" i="1"/>
  <c r="I699" i="1"/>
  <c r="K700" i="1"/>
  <c r="H702" i="1"/>
  <c r="I704" i="1"/>
  <c r="K705" i="1"/>
  <c r="H707" i="1"/>
  <c r="H708" i="1"/>
  <c r="I709" i="1"/>
  <c r="K710" i="1"/>
  <c r="K711" i="1"/>
  <c r="H713" i="1"/>
  <c r="I714" i="1"/>
  <c r="I715" i="1"/>
  <c r="K716" i="1"/>
  <c r="H718" i="1"/>
  <c r="I720" i="1"/>
  <c r="K721" i="1"/>
  <c r="H723" i="1"/>
  <c r="H724" i="1"/>
  <c r="I725" i="1"/>
  <c r="K726" i="1"/>
  <c r="H728" i="1"/>
  <c r="I729" i="1"/>
  <c r="K730" i="1"/>
  <c r="K731" i="1"/>
  <c r="H733" i="1"/>
  <c r="I734" i="1"/>
  <c r="I735" i="1"/>
  <c r="K736" i="1"/>
  <c r="H738" i="1"/>
  <c r="I740" i="1"/>
  <c r="K741" i="1"/>
  <c r="H743" i="1"/>
  <c r="H744" i="1"/>
  <c r="I745" i="1"/>
  <c r="K746" i="1"/>
  <c r="K747" i="1"/>
  <c r="H749" i="1"/>
  <c r="I750" i="1"/>
  <c r="I751" i="1"/>
  <c r="K752" i="1"/>
  <c r="H754" i="1"/>
  <c r="I756" i="1"/>
  <c r="K757" i="1"/>
  <c r="H759" i="1"/>
  <c r="H760" i="1"/>
  <c r="I761" i="1"/>
  <c r="K762" i="1"/>
  <c r="K763" i="1"/>
  <c r="H765" i="1"/>
  <c r="I766" i="1"/>
  <c r="I767" i="1"/>
  <c r="K768" i="1"/>
  <c r="H770" i="1"/>
  <c r="I772" i="1"/>
  <c r="K773" i="1"/>
  <c r="H775" i="1"/>
  <c r="H776" i="1"/>
  <c r="I777" i="1"/>
  <c r="K778" i="1"/>
  <c r="K11" i="1"/>
  <c r="H14" i="1"/>
  <c r="K16" i="1"/>
  <c r="H19" i="1"/>
  <c r="H21" i="1"/>
  <c r="K23" i="1"/>
  <c r="H26" i="1"/>
  <c r="I28" i="1"/>
  <c r="H30" i="1"/>
  <c r="K31" i="1"/>
  <c r="K33" i="1"/>
  <c r="I35" i="1"/>
  <c r="H37" i="1"/>
  <c r="H39" i="1"/>
  <c r="K40" i="1"/>
  <c r="I42" i="1"/>
  <c r="I44" i="1"/>
  <c r="H46" i="1"/>
  <c r="K47" i="1"/>
  <c r="K49" i="1"/>
  <c r="I51" i="1"/>
  <c r="H53" i="1"/>
  <c r="H55" i="1"/>
  <c r="K56" i="1"/>
  <c r="I58" i="1"/>
  <c r="I60" i="1"/>
  <c r="H62" i="1"/>
  <c r="K63" i="1"/>
  <c r="K65" i="1"/>
  <c r="I67" i="1"/>
  <c r="H69" i="1"/>
  <c r="H71" i="1"/>
  <c r="K72" i="1"/>
  <c r="I74" i="1"/>
  <c r="I76" i="1"/>
  <c r="H78" i="1"/>
  <c r="K79" i="1"/>
  <c r="K81" i="1"/>
  <c r="I83" i="1"/>
  <c r="H85" i="1"/>
  <c r="H87" i="1"/>
  <c r="K88" i="1"/>
  <c r="I90" i="1"/>
  <c r="I92" i="1"/>
  <c r="H94" i="1"/>
  <c r="K95" i="1"/>
  <c r="K97" i="1"/>
  <c r="I99" i="1"/>
  <c r="H101" i="1"/>
  <c r="H103" i="1"/>
  <c r="K104" i="1"/>
  <c r="I106" i="1"/>
  <c r="I108" i="1"/>
  <c r="H110" i="1"/>
  <c r="K111" i="1"/>
  <c r="K113" i="1"/>
  <c r="I115" i="1"/>
  <c r="H117" i="1"/>
  <c r="H119" i="1"/>
  <c r="K120" i="1"/>
  <c r="I122" i="1"/>
  <c r="I124" i="1"/>
  <c r="H126" i="1"/>
  <c r="K127" i="1"/>
  <c r="K129" i="1"/>
  <c r="K132" i="1"/>
  <c r="K134" i="1"/>
  <c r="H136" i="1"/>
  <c r="K137" i="1"/>
  <c r="K139" i="1"/>
  <c r="I141" i="1"/>
  <c r="H143" i="1"/>
  <c r="H145" i="1"/>
  <c r="I146" i="1"/>
  <c r="K147" i="1"/>
  <c r="K149" i="1"/>
  <c r="K152" i="1"/>
  <c r="K154" i="1"/>
  <c r="H156" i="1"/>
  <c r="K157" i="1"/>
  <c r="I159" i="1"/>
  <c r="H161" i="1"/>
  <c r="K162" i="1"/>
  <c r="I164" i="1"/>
  <c r="H166" i="1"/>
  <c r="K167" i="1"/>
  <c r="K169" i="1"/>
  <c r="K172" i="1"/>
  <c r="K174" i="1"/>
  <c r="H176" i="1"/>
  <c r="K177" i="1"/>
  <c r="I179" i="1"/>
  <c r="H181" i="1"/>
  <c r="K182" i="1"/>
  <c r="I184" i="1"/>
  <c r="H186" i="1"/>
  <c r="I187" i="1"/>
  <c r="K188" i="1"/>
  <c r="H190" i="1"/>
  <c r="I192" i="1"/>
  <c r="K193" i="1"/>
  <c r="H195" i="1"/>
  <c r="I196" i="1"/>
  <c r="K197" i="1"/>
  <c r="H199" i="1"/>
  <c r="H200" i="1"/>
  <c r="I201" i="1"/>
  <c r="K202" i="1"/>
  <c r="K203" i="1"/>
  <c r="H205" i="1"/>
  <c r="I206" i="1"/>
  <c r="I207" i="1"/>
  <c r="K208" i="1"/>
  <c r="H210" i="1"/>
  <c r="I212" i="1"/>
  <c r="K213" i="1"/>
  <c r="H215" i="1"/>
  <c r="H216" i="1"/>
  <c r="I217" i="1"/>
  <c r="K218" i="1"/>
  <c r="K219" i="1"/>
  <c r="H221" i="1"/>
  <c r="I222" i="1"/>
  <c r="I223" i="1"/>
  <c r="K224" i="1"/>
  <c r="H226" i="1"/>
  <c r="I228" i="1"/>
  <c r="K229" i="1"/>
  <c r="H231" i="1"/>
  <c r="H232" i="1"/>
  <c r="I233" i="1"/>
  <c r="K234" i="1"/>
  <c r="K235" i="1"/>
  <c r="H237" i="1"/>
  <c r="I238" i="1"/>
  <c r="I239" i="1"/>
  <c r="K240" i="1"/>
  <c r="H242" i="1"/>
  <c r="I244" i="1"/>
  <c r="K245" i="1"/>
  <c r="H247" i="1"/>
  <c r="I248" i="1"/>
  <c r="K249" i="1"/>
  <c r="H251" i="1"/>
  <c r="H252" i="1"/>
  <c r="I253" i="1"/>
  <c r="K254" i="1"/>
  <c r="K255" i="1"/>
  <c r="H257" i="1"/>
  <c r="I258" i="1"/>
  <c r="I259" i="1"/>
  <c r="K260" i="1"/>
  <c r="H262" i="1"/>
  <c r="I264" i="1"/>
  <c r="K265" i="1"/>
  <c r="H267" i="1"/>
  <c r="H268" i="1"/>
  <c r="I269" i="1"/>
  <c r="K270" i="1"/>
  <c r="K271" i="1"/>
  <c r="H273" i="1"/>
  <c r="I274" i="1"/>
  <c r="I275" i="1"/>
  <c r="K276" i="1"/>
  <c r="H278" i="1"/>
  <c r="I280" i="1"/>
  <c r="K281" i="1"/>
  <c r="H283" i="1"/>
  <c r="H284" i="1"/>
  <c r="I285" i="1"/>
  <c r="K286" i="1"/>
  <c r="K287" i="1"/>
  <c r="H289" i="1"/>
  <c r="I290" i="1"/>
  <c r="K291" i="1"/>
  <c r="H293" i="1"/>
  <c r="I294" i="1"/>
  <c r="I295" i="1"/>
  <c r="K296" i="1"/>
  <c r="H298" i="1"/>
  <c r="I300" i="1"/>
  <c r="K301" i="1"/>
  <c r="H303" i="1"/>
  <c r="H304" i="1"/>
  <c r="I305" i="1"/>
  <c r="K306" i="1"/>
  <c r="K307" i="1"/>
  <c r="H309" i="1"/>
  <c r="I310" i="1"/>
  <c r="I311" i="1"/>
  <c r="K312" i="1"/>
  <c r="H314" i="1"/>
  <c r="I316" i="1"/>
  <c r="K317" i="1"/>
  <c r="H319" i="1"/>
  <c r="H320" i="1"/>
  <c r="I321" i="1"/>
  <c r="K322" i="1"/>
  <c r="K323" i="1"/>
  <c r="H325" i="1"/>
  <c r="I326" i="1"/>
  <c r="K327" i="1"/>
  <c r="H329" i="1"/>
  <c r="I330" i="1"/>
  <c r="I331" i="1"/>
  <c r="K332" i="1"/>
  <c r="H334" i="1"/>
  <c r="I335" i="1"/>
  <c r="K336" i="1"/>
  <c r="H338" i="1"/>
  <c r="I340" i="1"/>
  <c r="K341" i="1"/>
  <c r="H343" i="1"/>
  <c r="H344" i="1"/>
  <c r="I345" i="1"/>
  <c r="K346" i="1"/>
  <c r="K347" i="1"/>
  <c r="H349" i="1"/>
  <c r="I350" i="1"/>
  <c r="K351" i="1"/>
  <c r="H353" i="1"/>
  <c r="I354" i="1"/>
  <c r="I355" i="1"/>
  <c r="K356" i="1"/>
  <c r="H358" i="1"/>
  <c r="I360" i="1"/>
  <c r="K361" i="1"/>
  <c r="H363" i="1"/>
  <c r="H364" i="1"/>
  <c r="I365" i="1"/>
  <c r="K366" i="1"/>
  <c r="K367" i="1"/>
  <c r="H369" i="1"/>
  <c r="I370" i="1"/>
  <c r="I371" i="1"/>
  <c r="K372" i="1"/>
  <c r="H375" i="1"/>
  <c r="H376" i="1"/>
  <c r="I377" i="1"/>
  <c r="K378" i="1"/>
  <c r="K379" i="1"/>
  <c r="H381" i="1"/>
  <c r="I382" i="1"/>
  <c r="I383" i="1"/>
  <c r="K384" i="1"/>
  <c r="H386" i="1"/>
  <c r="I388" i="1"/>
  <c r="K389" i="1"/>
  <c r="H391" i="1"/>
  <c r="H392" i="1"/>
  <c r="I393" i="1"/>
  <c r="K394" i="1"/>
  <c r="K395" i="1"/>
  <c r="H397" i="1"/>
  <c r="I398" i="1"/>
  <c r="I399" i="1"/>
  <c r="K400" i="1"/>
  <c r="H402" i="1"/>
  <c r="I404" i="1"/>
  <c r="K405" i="1"/>
  <c r="H407" i="1"/>
  <c r="H408" i="1"/>
  <c r="I409" i="1"/>
  <c r="K410" i="1"/>
  <c r="K411" i="1"/>
  <c r="H413" i="1"/>
  <c r="I414" i="1"/>
  <c r="I415" i="1"/>
  <c r="K416" i="1"/>
  <c r="H418" i="1"/>
  <c r="I420" i="1"/>
  <c r="K421" i="1"/>
  <c r="H423" i="1"/>
  <c r="H424" i="1"/>
  <c r="I425" i="1"/>
  <c r="K426" i="1"/>
  <c r="K427" i="1"/>
  <c r="H429" i="1"/>
  <c r="I430" i="1"/>
  <c r="I431" i="1"/>
  <c r="K432" i="1"/>
  <c r="H434" i="1"/>
  <c r="I436" i="1"/>
  <c r="K437" i="1"/>
  <c r="H439" i="1"/>
  <c r="I440" i="1"/>
  <c r="K441" i="1"/>
  <c r="H443" i="1"/>
  <c r="H444" i="1"/>
  <c r="I445" i="1"/>
  <c r="K446" i="1"/>
  <c r="K447" i="1"/>
  <c r="H449" i="1"/>
  <c r="I450" i="1"/>
  <c r="I451" i="1"/>
  <c r="K452" i="1"/>
  <c r="H454" i="1"/>
  <c r="I456" i="1"/>
  <c r="K457" i="1"/>
  <c r="H459" i="1"/>
  <c r="H460" i="1"/>
  <c r="I461" i="1"/>
  <c r="K462" i="1"/>
  <c r="K463" i="1"/>
  <c r="H465" i="1"/>
  <c r="I466" i="1"/>
  <c r="I467" i="1"/>
  <c r="K468" i="1"/>
  <c r="H470" i="1"/>
  <c r="I472" i="1"/>
  <c r="K473" i="1"/>
  <c r="H475" i="1"/>
  <c r="H476" i="1"/>
  <c r="I477" i="1"/>
  <c r="K478" i="1"/>
  <c r="K479" i="1"/>
  <c r="H481" i="1"/>
  <c r="I482" i="1"/>
  <c r="I483" i="1"/>
  <c r="K484" i="1"/>
  <c r="H486" i="1"/>
  <c r="I488" i="1"/>
  <c r="K489" i="1"/>
  <c r="H491" i="1"/>
  <c r="H492" i="1"/>
  <c r="I493" i="1"/>
  <c r="K494" i="1"/>
  <c r="K495" i="1"/>
  <c r="H497" i="1"/>
  <c r="I498" i="1"/>
  <c r="I499" i="1"/>
  <c r="K500" i="1"/>
  <c r="H502" i="1"/>
  <c r="I504" i="1"/>
  <c r="K505" i="1"/>
  <c r="H507" i="1"/>
  <c r="I508" i="1"/>
  <c r="K509" i="1"/>
  <c r="H511" i="1"/>
  <c r="H512" i="1"/>
  <c r="I513" i="1"/>
  <c r="K514" i="1"/>
  <c r="K515" i="1"/>
  <c r="H517" i="1"/>
  <c r="I518" i="1"/>
  <c r="I519" i="1"/>
  <c r="K520" i="1"/>
  <c r="H522" i="1"/>
  <c r="I524" i="1"/>
  <c r="K525" i="1"/>
  <c r="H527" i="1"/>
  <c r="H528" i="1"/>
  <c r="I529" i="1"/>
  <c r="K530" i="1"/>
  <c r="H532" i="1"/>
  <c r="I533" i="1"/>
  <c r="K534" i="1"/>
  <c r="K535" i="1"/>
  <c r="H537" i="1"/>
  <c r="I538" i="1"/>
  <c r="I539" i="1"/>
  <c r="K540" i="1"/>
  <c r="H542" i="1"/>
  <c r="I544" i="1"/>
  <c r="K545" i="1"/>
  <c r="H547" i="1"/>
  <c r="H548" i="1"/>
  <c r="I549" i="1"/>
  <c r="K550" i="1"/>
  <c r="K551" i="1"/>
  <c r="H553" i="1"/>
  <c r="I554" i="1"/>
  <c r="I555" i="1"/>
  <c r="K556" i="1"/>
  <c r="H558" i="1"/>
  <c r="I560" i="1"/>
  <c r="K561" i="1"/>
  <c r="K562" i="1"/>
  <c r="H564" i="1"/>
  <c r="I565" i="1"/>
  <c r="K566" i="1"/>
  <c r="K567" i="1"/>
  <c r="H569" i="1"/>
  <c r="I570" i="1"/>
  <c r="I571" i="1"/>
  <c r="K572" i="1"/>
  <c r="H574" i="1"/>
  <c r="I576" i="1"/>
  <c r="K577" i="1"/>
  <c r="H579" i="1"/>
  <c r="H580" i="1"/>
  <c r="I581" i="1"/>
  <c r="K582" i="1"/>
  <c r="K583" i="1"/>
  <c r="H585" i="1"/>
  <c r="I586" i="1"/>
  <c r="I587" i="1"/>
  <c r="K588" i="1"/>
  <c r="H590" i="1"/>
  <c r="I592" i="1"/>
  <c r="K593" i="1"/>
  <c r="H595" i="1"/>
  <c r="H596" i="1"/>
  <c r="I597" i="1"/>
  <c r="K598" i="1"/>
  <c r="K599" i="1"/>
  <c r="H601" i="1"/>
  <c r="H602" i="1"/>
  <c r="I604" i="1"/>
  <c r="K605" i="1"/>
  <c r="H607" i="1"/>
  <c r="I608" i="1"/>
  <c r="K609" i="1"/>
  <c r="H611" i="1"/>
  <c r="H612" i="1"/>
  <c r="I613" i="1"/>
  <c r="K614" i="1"/>
  <c r="K615" i="1"/>
  <c r="H617" i="1"/>
  <c r="I618" i="1"/>
  <c r="I619" i="1"/>
  <c r="K620" i="1"/>
  <c r="H622" i="1"/>
  <c r="I624" i="1"/>
  <c r="K625" i="1"/>
  <c r="H627" i="1"/>
  <c r="H628" i="1"/>
  <c r="I629" i="1"/>
  <c r="K630" i="1"/>
  <c r="K631" i="1"/>
  <c r="H633" i="1"/>
  <c r="I634" i="1"/>
  <c r="I635" i="1"/>
  <c r="K636" i="1"/>
  <c r="H638" i="1"/>
  <c r="I639" i="1"/>
  <c r="K640" i="1"/>
  <c r="H642" i="1"/>
  <c r="I644" i="1"/>
  <c r="K645" i="1"/>
  <c r="H647" i="1"/>
  <c r="H648" i="1"/>
  <c r="I649" i="1"/>
  <c r="K650" i="1"/>
  <c r="K651" i="1"/>
  <c r="H653" i="1"/>
  <c r="I654" i="1"/>
  <c r="I655" i="1"/>
  <c r="K656" i="1"/>
  <c r="H658" i="1"/>
  <c r="I660" i="1"/>
  <c r="K661" i="1"/>
  <c r="H663" i="1"/>
  <c r="H664" i="1"/>
  <c r="I665" i="1"/>
  <c r="K666" i="1"/>
  <c r="K667" i="1"/>
  <c r="H669" i="1"/>
  <c r="I670" i="1"/>
  <c r="I671" i="1"/>
  <c r="K672" i="1"/>
  <c r="H674" i="1"/>
  <c r="I676" i="1"/>
  <c r="K677" i="1"/>
  <c r="H679" i="1"/>
  <c r="H680" i="1"/>
  <c r="I681" i="1"/>
  <c r="K682" i="1"/>
  <c r="K683" i="1"/>
  <c r="H685" i="1"/>
  <c r="I686" i="1"/>
  <c r="I687" i="1"/>
  <c r="K688" i="1"/>
  <c r="H690" i="1"/>
  <c r="I692" i="1"/>
  <c r="K693" i="1"/>
  <c r="H695" i="1"/>
  <c r="H696" i="1"/>
  <c r="I697" i="1"/>
  <c r="K698" i="1"/>
  <c r="K699" i="1"/>
  <c r="H701" i="1"/>
  <c r="I702" i="1"/>
  <c r="I703" i="1"/>
  <c r="K704" i="1"/>
  <c r="H706" i="1"/>
  <c r="I708" i="1"/>
  <c r="K709" i="1"/>
  <c r="H711" i="1"/>
  <c r="H712" i="1"/>
  <c r="I713" i="1"/>
  <c r="K714" i="1"/>
  <c r="K715" i="1"/>
  <c r="H717" i="1"/>
  <c r="I718" i="1"/>
  <c r="I719" i="1"/>
  <c r="K720" i="1"/>
  <c r="H722" i="1"/>
  <c r="I724" i="1"/>
  <c r="K725" i="1"/>
  <c r="H727" i="1"/>
  <c r="I728" i="1"/>
  <c r="K729" i="1"/>
  <c r="H731" i="1"/>
  <c r="H732" i="1"/>
  <c r="I733" i="1"/>
  <c r="K734" i="1"/>
  <c r="K735" i="1"/>
  <c r="H737" i="1"/>
  <c r="I738" i="1"/>
  <c r="I739" i="1"/>
  <c r="K740" i="1"/>
  <c r="H742" i="1"/>
  <c r="I744" i="1"/>
  <c r="K745" i="1"/>
  <c r="H747" i="1"/>
  <c r="H748" i="1"/>
  <c r="I749" i="1"/>
  <c r="K750" i="1"/>
  <c r="K751" i="1"/>
  <c r="H753" i="1"/>
  <c r="I754" i="1"/>
  <c r="I755" i="1"/>
  <c r="K756" i="1"/>
  <c r="H758" i="1"/>
  <c r="I760" i="1"/>
  <c r="H10" i="1"/>
  <c r="I12" i="1"/>
  <c r="H15" i="1"/>
  <c r="H17" i="1"/>
  <c r="I19" i="1"/>
  <c r="H22" i="1"/>
  <c r="I24" i="1"/>
  <c r="I26" i="1"/>
  <c r="K28" i="1"/>
  <c r="I30" i="1"/>
  <c r="I32" i="1"/>
  <c r="H34" i="1"/>
  <c r="K35" i="1"/>
  <c r="K37" i="1"/>
  <c r="I39" i="1"/>
  <c r="H41" i="1"/>
  <c r="H43" i="1"/>
  <c r="K44" i="1"/>
  <c r="I46" i="1"/>
  <c r="I48" i="1"/>
  <c r="H50" i="1"/>
  <c r="K51" i="1"/>
  <c r="K53" i="1"/>
  <c r="I55" i="1"/>
  <c r="H57" i="1"/>
  <c r="H59" i="1"/>
  <c r="K60" i="1"/>
  <c r="I62" i="1"/>
  <c r="I64" i="1"/>
  <c r="H66" i="1"/>
  <c r="K67" i="1"/>
  <c r="K69" i="1"/>
  <c r="I71" i="1"/>
  <c r="H73" i="1"/>
  <c r="H75" i="1"/>
  <c r="K76" i="1"/>
  <c r="I78" i="1"/>
  <c r="I80" i="1"/>
  <c r="H82" i="1"/>
  <c r="K83" i="1"/>
  <c r="K85" i="1"/>
  <c r="I87" i="1"/>
  <c r="H89" i="1"/>
  <c r="H91" i="1"/>
  <c r="K92" i="1"/>
  <c r="I94" i="1"/>
  <c r="I96" i="1"/>
  <c r="H98" i="1"/>
  <c r="K99" i="1"/>
  <c r="K101" i="1"/>
  <c r="I103" i="1"/>
  <c r="H105" i="1"/>
  <c r="H107" i="1"/>
  <c r="K108" i="1"/>
  <c r="I110" i="1"/>
  <c r="I112" i="1"/>
  <c r="H114" i="1"/>
  <c r="K115" i="1"/>
  <c r="K117" i="1"/>
  <c r="I119" i="1"/>
  <c r="H121" i="1"/>
  <c r="H123" i="1"/>
  <c r="K124" i="1"/>
  <c r="I126" i="1"/>
  <c r="I128" i="1"/>
  <c r="H130" i="1"/>
  <c r="I131" i="1"/>
  <c r="I133" i="1"/>
  <c r="H135" i="1"/>
  <c r="I136" i="1"/>
  <c r="I138" i="1"/>
  <c r="H140" i="1"/>
  <c r="K141" i="1"/>
  <c r="K143" i="1"/>
  <c r="I145" i="1"/>
  <c r="K146" i="1"/>
  <c r="I148" i="1"/>
  <c r="H150" i="1"/>
  <c r="I151" i="1"/>
  <c r="I153" i="1"/>
  <c r="H155" i="1"/>
  <c r="I156" i="1"/>
  <c r="I158" i="1"/>
  <c r="K159" i="1"/>
  <c r="I161" i="1"/>
  <c r="K164" i="1"/>
  <c r="I166" i="1"/>
  <c r="I168" i="1"/>
  <c r="H170" i="1"/>
  <c r="I171" i="1"/>
  <c r="I173" i="1"/>
  <c r="H175" i="1"/>
  <c r="I176" i="1"/>
  <c r="I178" i="1"/>
  <c r="K179" i="1"/>
  <c r="I181" i="1"/>
  <c r="K184" i="1"/>
  <c r="I186" i="1"/>
  <c r="K187" i="1"/>
  <c r="H189" i="1"/>
  <c r="I190" i="1"/>
  <c r="I191" i="1"/>
  <c r="K192" i="1"/>
  <c r="H194" i="1"/>
  <c r="I195" i="1"/>
  <c r="K196" i="1"/>
  <c r="H198" i="1"/>
  <c r="I200" i="1"/>
  <c r="K201" i="1"/>
  <c r="H203" i="1"/>
  <c r="H204" i="1"/>
  <c r="I205" i="1"/>
  <c r="K206" i="1"/>
  <c r="K207" i="1"/>
  <c r="H209" i="1"/>
  <c r="I210" i="1"/>
  <c r="I211" i="1"/>
  <c r="K212" i="1"/>
  <c r="H214" i="1"/>
  <c r="I216" i="1"/>
  <c r="K217" i="1"/>
  <c r="H219" i="1"/>
  <c r="H220" i="1"/>
  <c r="I221" i="1"/>
  <c r="K222" i="1"/>
  <c r="K223" i="1"/>
  <c r="H225" i="1"/>
  <c r="I226" i="1"/>
  <c r="I227" i="1"/>
  <c r="K228" i="1"/>
  <c r="H230" i="1"/>
  <c r="I232" i="1"/>
  <c r="K233" i="1"/>
  <c r="H235" i="1"/>
  <c r="H236" i="1"/>
  <c r="I237" i="1"/>
  <c r="K238" i="1"/>
  <c r="K239" i="1"/>
  <c r="H241" i="1"/>
  <c r="I242" i="1"/>
  <c r="I243" i="1"/>
  <c r="K244" i="1"/>
  <c r="H246" i="1"/>
  <c r="I247" i="1"/>
  <c r="K248" i="1"/>
  <c r="H250" i="1"/>
  <c r="I252" i="1"/>
  <c r="K253" i="1"/>
  <c r="H255" i="1"/>
  <c r="H256" i="1"/>
  <c r="I257" i="1"/>
  <c r="K258" i="1"/>
  <c r="K259" i="1"/>
  <c r="H261" i="1"/>
  <c r="I262" i="1"/>
  <c r="I263" i="1"/>
  <c r="K264" i="1"/>
  <c r="H266" i="1"/>
  <c r="I268" i="1"/>
  <c r="K269" i="1"/>
  <c r="H271" i="1"/>
  <c r="H272" i="1"/>
  <c r="I273" i="1"/>
  <c r="K274" i="1"/>
  <c r="K275" i="1"/>
  <c r="H277" i="1"/>
  <c r="I278" i="1"/>
  <c r="I279" i="1"/>
  <c r="K280" i="1"/>
  <c r="H282" i="1"/>
  <c r="I284" i="1"/>
  <c r="K285" i="1"/>
  <c r="H287" i="1"/>
  <c r="H288" i="1"/>
  <c r="I289" i="1"/>
  <c r="K290" i="1"/>
  <c r="H292" i="1"/>
  <c r="I293" i="1"/>
  <c r="K294" i="1"/>
  <c r="K295" i="1"/>
  <c r="H297" i="1"/>
  <c r="I298" i="1"/>
  <c r="I299" i="1"/>
  <c r="K300" i="1"/>
  <c r="H302" i="1"/>
  <c r="I304" i="1"/>
  <c r="K305" i="1"/>
  <c r="H307" i="1"/>
  <c r="H308" i="1"/>
  <c r="I309" i="1"/>
  <c r="K310" i="1"/>
  <c r="K311" i="1"/>
  <c r="H313" i="1"/>
  <c r="I314" i="1"/>
  <c r="I315" i="1"/>
  <c r="K316" i="1"/>
  <c r="H318" i="1"/>
  <c r="I320" i="1"/>
  <c r="K321" i="1"/>
  <c r="H323" i="1"/>
  <c r="H324" i="1"/>
  <c r="I325" i="1"/>
  <c r="K326" i="1"/>
  <c r="H328" i="1"/>
  <c r="I329" i="1"/>
  <c r="K330" i="1"/>
  <c r="K331" i="1"/>
  <c r="H333" i="1"/>
  <c r="I334" i="1"/>
  <c r="K335" i="1"/>
  <c r="H337" i="1"/>
  <c r="I338" i="1"/>
  <c r="I339" i="1"/>
  <c r="K340" i="1"/>
  <c r="H342" i="1"/>
  <c r="I344" i="1"/>
  <c r="K345" i="1"/>
  <c r="H347" i="1"/>
  <c r="H348" i="1"/>
  <c r="I349" i="1"/>
  <c r="K350" i="1"/>
  <c r="H352" i="1"/>
  <c r="I353" i="1"/>
  <c r="K354" i="1"/>
  <c r="K355" i="1"/>
  <c r="H357" i="1"/>
  <c r="I358" i="1"/>
  <c r="I359" i="1"/>
  <c r="K360" i="1"/>
  <c r="H362" i="1"/>
  <c r="I364" i="1"/>
  <c r="K365" i="1"/>
  <c r="H367" i="1"/>
  <c r="H368" i="1"/>
  <c r="I369" i="1"/>
  <c r="K370" i="1"/>
  <c r="K371" i="1"/>
  <c r="H373" i="1"/>
  <c r="H374" i="1"/>
  <c r="I376" i="1"/>
  <c r="K377" i="1"/>
  <c r="H379" i="1"/>
  <c r="H380" i="1"/>
  <c r="I381" i="1"/>
  <c r="K382" i="1"/>
  <c r="K383" i="1"/>
  <c r="H385" i="1"/>
  <c r="I386" i="1"/>
  <c r="I387" i="1"/>
  <c r="K388" i="1"/>
  <c r="H390" i="1"/>
  <c r="I392" i="1"/>
  <c r="K393" i="1"/>
  <c r="H395" i="1"/>
  <c r="H396" i="1"/>
  <c r="I397" i="1"/>
  <c r="K398" i="1"/>
  <c r="K399" i="1"/>
  <c r="H401" i="1"/>
  <c r="I402" i="1"/>
  <c r="I403" i="1"/>
  <c r="K404" i="1"/>
  <c r="H406" i="1"/>
  <c r="I408" i="1"/>
  <c r="K409" i="1"/>
  <c r="H411" i="1"/>
  <c r="H412" i="1"/>
  <c r="I413" i="1"/>
  <c r="K414" i="1"/>
  <c r="K415" i="1"/>
  <c r="H417" i="1"/>
  <c r="I418" i="1"/>
  <c r="I419" i="1"/>
  <c r="K420" i="1"/>
  <c r="H422" i="1"/>
  <c r="I424" i="1"/>
  <c r="K425" i="1"/>
  <c r="H427" i="1"/>
  <c r="H428" i="1"/>
  <c r="I429" i="1"/>
  <c r="K430" i="1"/>
  <c r="M548" i="1" s="1"/>
  <c r="K431" i="1"/>
  <c r="H433" i="1"/>
  <c r="I434" i="1"/>
  <c r="I435" i="1"/>
  <c r="K436" i="1"/>
  <c r="H438" i="1"/>
  <c r="I439" i="1"/>
  <c r="K440" i="1"/>
  <c r="H442" i="1"/>
  <c r="I444" i="1"/>
  <c r="K445" i="1"/>
  <c r="H447" i="1"/>
  <c r="H448" i="1"/>
  <c r="I449" i="1"/>
  <c r="K450" i="1"/>
  <c r="K451" i="1"/>
  <c r="H453" i="1"/>
  <c r="I454" i="1"/>
  <c r="I455" i="1"/>
  <c r="K456" i="1"/>
  <c r="H458" i="1"/>
  <c r="I460" i="1"/>
  <c r="K461" i="1"/>
  <c r="H463" i="1"/>
  <c r="H464" i="1"/>
  <c r="I465" i="1"/>
  <c r="K466" i="1"/>
  <c r="K467" i="1"/>
  <c r="H469" i="1"/>
  <c r="I470" i="1"/>
  <c r="I471" i="1"/>
  <c r="K472" i="1"/>
  <c r="M585" i="1" s="1"/>
  <c r="H474" i="1"/>
  <c r="I476" i="1"/>
  <c r="K477" i="1"/>
  <c r="H479" i="1"/>
  <c r="H480" i="1"/>
  <c r="I481" i="1"/>
  <c r="K482" i="1"/>
  <c r="K483" i="1"/>
  <c r="H485" i="1"/>
  <c r="I486" i="1"/>
  <c r="I487" i="1"/>
  <c r="K488" i="1"/>
  <c r="H490" i="1"/>
  <c r="I492" i="1"/>
  <c r="K493" i="1"/>
  <c r="H495" i="1"/>
  <c r="H496" i="1"/>
  <c r="I497" i="1"/>
  <c r="K498" i="1"/>
  <c r="K499" i="1"/>
  <c r="H501" i="1"/>
  <c r="I502" i="1"/>
  <c r="I503" i="1"/>
  <c r="K504" i="1"/>
  <c r="H506" i="1"/>
  <c r="I507" i="1"/>
  <c r="K508" i="1"/>
  <c r="H510" i="1"/>
  <c r="I512" i="1"/>
  <c r="K513" i="1"/>
  <c r="H515" i="1"/>
  <c r="H516" i="1"/>
  <c r="I517" i="1"/>
  <c r="K518" i="1"/>
  <c r="K519" i="1"/>
  <c r="H521" i="1"/>
  <c r="I522" i="1"/>
  <c r="I523" i="1"/>
  <c r="K524" i="1"/>
  <c r="H526" i="1"/>
  <c r="I528" i="1"/>
  <c r="K529" i="1"/>
  <c r="H531" i="1"/>
  <c r="I532" i="1"/>
  <c r="K533" i="1"/>
  <c r="H535" i="1"/>
  <c r="H536" i="1"/>
  <c r="I537" i="1"/>
  <c r="K538" i="1"/>
  <c r="K539" i="1"/>
  <c r="H541" i="1"/>
  <c r="I542" i="1"/>
  <c r="I543" i="1"/>
  <c r="K544" i="1"/>
  <c r="H546" i="1"/>
  <c r="I548" i="1"/>
  <c r="K549" i="1"/>
  <c r="H551" i="1"/>
  <c r="H552" i="1"/>
  <c r="I553" i="1"/>
  <c r="K554" i="1"/>
  <c r="K555" i="1"/>
  <c r="H557" i="1"/>
  <c r="I558" i="1"/>
  <c r="I559" i="1"/>
  <c r="K560" i="1"/>
  <c r="H563" i="1"/>
  <c r="I564" i="1"/>
  <c r="K565" i="1"/>
  <c r="H567" i="1"/>
  <c r="H568" i="1"/>
  <c r="I569" i="1"/>
  <c r="K570" i="1"/>
  <c r="K571" i="1"/>
  <c r="H573" i="1"/>
  <c r="I574" i="1"/>
  <c r="I575" i="1"/>
  <c r="K576" i="1"/>
  <c r="H578" i="1"/>
  <c r="I580" i="1"/>
  <c r="K581" i="1"/>
  <c r="H583" i="1"/>
  <c r="H584" i="1"/>
  <c r="I585" i="1"/>
  <c r="K586" i="1"/>
  <c r="K587" i="1"/>
  <c r="H589" i="1"/>
  <c r="I590" i="1"/>
  <c r="I591" i="1"/>
  <c r="K592" i="1"/>
  <c r="H594" i="1"/>
  <c r="I596" i="1"/>
  <c r="K597" i="1"/>
  <c r="H599" i="1"/>
  <c r="H600" i="1"/>
  <c r="I601" i="1"/>
  <c r="I602" i="1"/>
  <c r="I603" i="1"/>
  <c r="K604" i="1"/>
  <c r="H606" i="1"/>
  <c r="I607" i="1"/>
  <c r="K608" i="1"/>
  <c r="H610" i="1"/>
  <c r="I612" i="1"/>
  <c r="K613" i="1"/>
  <c r="H615" i="1"/>
  <c r="H616" i="1"/>
  <c r="I617" i="1"/>
  <c r="K618" i="1"/>
  <c r="K619" i="1"/>
  <c r="H621" i="1"/>
  <c r="I622" i="1"/>
  <c r="I623" i="1"/>
  <c r="K624" i="1"/>
  <c r="H626" i="1"/>
  <c r="I628" i="1"/>
  <c r="K629" i="1"/>
  <c r="H631" i="1"/>
  <c r="H632" i="1"/>
  <c r="I633" i="1"/>
  <c r="K634" i="1"/>
  <c r="K635" i="1"/>
  <c r="H637" i="1"/>
  <c r="I638" i="1"/>
  <c r="K639" i="1"/>
  <c r="H641" i="1"/>
  <c r="I642" i="1"/>
  <c r="I643" i="1"/>
  <c r="K644" i="1"/>
  <c r="H646" i="1"/>
  <c r="I648" i="1"/>
  <c r="K649" i="1"/>
  <c r="H651" i="1"/>
  <c r="H652" i="1"/>
  <c r="I653" i="1"/>
  <c r="K654" i="1"/>
  <c r="M766" i="1" s="1"/>
  <c r="K655" i="1"/>
  <c r="H657" i="1"/>
  <c r="I658" i="1"/>
  <c r="I659" i="1"/>
  <c r="K660" i="1"/>
  <c r="H662" i="1"/>
  <c r="I664" i="1"/>
  <c r="K665" i="1"/>
  <c r="M776" i="1" s="1"/>
  <c r="H667" i="1"/>
  <c r="H668" i="1"/>
  <c r="I669" i="1"/>
  <c r="K670" i="1"/>
  <c r="K671" i="1"/>
  <c r="H673" i="1"/>
  <c r="I674" i="1"/>
  <c r="I675" i="1"/>
  <c r="K676" i="1"/>
  <c r="H678" i="1"/>
  <c r="I680" i="1"/>
  <c r="K681" i="1"/>
  <c r="H683" i="1"/>
  <c r="H684" i="1"/>
  <c r="I685" i="1"/>
  <c r="K686" i="1"/>
  <c r="M804" i="1" s="1"/>
  <c r="K687" i="1"/>
  <c r="H689" i="1"/>
  <c r="I690" i="1"/>
  <c r="I691" i="1"/>
  <c r="K692" i="1"/>
  <c r="H694" i="1"/>
  <c r="I696" i="1"/>
  <c r="K697" i="1"/>
  <c r="H699" i="1"/>
  <c r="H700" i="1"/>
  <c r="I701" i="1"/>
  <c r="K702" i="1"/>
  <c r="K703" i="1"/>
  <c r="H705" i="1"/>
  <c r="I706" i="1"/>
  <c r="I707" i="1"/>
  <c r="K708" i="1"/>
  <c r="H710" i="1"/>
  <c r="I712" i="1"/>
  <c r="K713" i="1"/>
  <c r="H715" i="1"/>
  <c r="H716" i="1"/>
  <c r="I717" i="1"/>
  <c r="K718" i="1"/>
  <c r="M820" i="1" s="1"/>
  <c r="K719" i="1"/>
  <c r="H721" i="1"/>
  <c r="I722" i="1"/>
  <c r="I723" i="1"/>
  <c r="K724" i="1"/>
  <c r="H726" i="1"/>
  <c r="I727" i="1"/>
  <c r="K728" i="1"/>
  <c r="H730" i="1"/>
  <c r="I732" i="1"/>
  <c r="K733" i="1"/>
  <c r="H735" i="1"/>
  <c r="H736" i="1"/>
  <c r="I737" i="1"/>
  <c r="K738" i="1"/>
  <c r="K739" i="1"/>
  <c r="H741" i="1"/>
  <c r="I742" i="1"/>
  <c r="I743" i="1"/>
  <c r="K744" i="1"/>
  <c r="H746" i="1"/>
  <c r="I748" i="1"/>
  <c r="K749" i="1"/>
  <c r="H751" i="1"/>
  <c r="H752" i="1"/>
  <c r="I753" i="1"/>
  <c r="K754" i="1"/>
  <c r="K755" i="1"/>
  <c r="H757" i="1"/>
  <c r="I758" i="1"/>
  <c r="I759" i="1"/>
  <c r="K760" i="1"/>
  <c r="I15" i="1"/>
  <c r="K24" i="1"/>
  <c r="K32" i="1"/>
  <c r="K39" i="1"/>
  <c r="H47" i="1"/>
  <c r="H54" i="1"/>
  <c r="H61" i="1"/>
  <c r="I68" i="1"/>
  <c r="I75" i="1"/>
  <c r="I82" i="1"/>
  <c r="K89" i="1"/>
  <c r="K96" i="1"/>
  <c r="K103" i="1"/>
  <c r="H111" i="1"/>
  <c r="H118" i="1"/>
  <c r="H125" i="1"/>
  <c r="H132" i="1"/>
  <c r="K138" i="1"/>
  <c r="K145" i="1"/>
  <c r="H152" i="1"/>
  <c r="K158" i="1"/>
  <c r="H165" i="1"/>
  <c r="H172" i="1"/>
  <c r="K178" i="1"/>
  <c r="H185" i="1"/>
  <c r="K190" i="1"/>
  <c r="K195" i="1"/>
  <c r="K200" i="1"/>
  <c r="K205" i="1"/>
  <c r="K210" i="1"/>
  <c r="I215" i="1"/>
  <c r="I220" i="1"/>
  <c r="I225" i="1"/>
  <c r="I230" i="1"/>
  <c r="H240" i="1"/>
  <c r="H245" i="1"/>
  <c r="I250" i="1"/>
  <c r="H260" i="1"/>
  <c r="H265" i="1"/>
  <c r="H270" i="1"/>
  <c r="H275" i="1"/>
  <c r="K279" i="1"/>
  <c r="K284" i="1"/>
  <c r="K289" i="1"/>
  <c r="H295" i="1"/>
  <c r="K299" i="1"/>
  <c r="K304" i="1"/>
  <c r="K309" i="1"/>
  <c r="M403" i="1" s="1"/>
  <c r="K314" i="1"/>
  <c r="I319" i="1"/>
  <c r="I324" i="1"/>
  <c r="K329" i="1"/>
  <c r="K334" i="1"/>
  <c r="K339" i="1"/>
  <c r="K344" i="1"/>
  <c r="K349" i="1"/>
  <c r="M434" i="1" s="1"/>
  <c r="H355" i="1"/>
  <c r="K359" i="1"/>
  <c r="K364" i="1"/>
  <c r="K369" i="1"/>
  <c r="I374" i="1"/>
  <c r="H384" i="1"/>
  <c r="H389" i="1"/>
  <c r="H394" i="1"/>
  <c r="H399" i="1"/>
  <c r="K403" i="1"/>
  <c r="K408" i="1"/>
  <c r="K413" i="1"/>
  <c r="K418" i="1"/>
  <c r="I423" i="1"/>
  <c r="I428" i="1"/>
  <c r="I433" i="1"/>
  <c r="I438" i="1"/>
  <c r="I443" i="1"/>
  <c r="I448" i="1"/>
  <c r="I453" i="1"/>
  <c r="I458" i="1"/>
  <c r="H468" i="1"/>
  <c r="H473" i="1"/>
  <c r="H478" i="1"/>
  <c r="H483" i="1"/>
  <c r="K487" i="1"/>
  <c r="K492" i="1"/>
  <c r="K497" i="1"/>
  <c r="K502" i="1"/>
  <c r="K507" i="1"/>
  <c r="K512" i="1"/>
  <c r="K517" i="1"/>
  <c r="M590" i="1" s="1"/>
  <c r="K522" i="1"/>
  <c r="I527" i="1"/>
  <c r="K532" i="1"/>
  <c r="K537" i="1"/>
  <c r="K542" i="1"/>
  <c r="I547" i="1"/>
  <c r="I552" i="1"/>
  <c r="I557" i="1"/>
  <c r="H562" i="1"/>
  <c r="H572" i="1"/>
  <c r="H577" i="1"/>
  <c r="H582" i="1"/>
  <c r="H587" i="1"/>
  <c r="K591" i="1"/>
  <c r="K596" i="1"/>
  <c r="K601" i="1"/>
  <c r="M697" i="1" s="1"/>
  <c r="I606" i="1"/>
  <c r="K17" i="1"/>
  <c r="I27" i="1"/>
  <c r="I34" i="1"/>
  <c r="K41" i="1"/>
  <c r="K48" i="1"/>
  <c r="K55" i="1"/>
  <c r="H63" i="1"/>
  <c r="H70" i="1"/>
  <c r="H77" i="1"/>
  <c r="I84" i="1"/>
  <c r="I91" i="1"/>
  <c r="I98" i="1"/>
  <c r="K105" i="1"/>
  <c r="K112" i="1"/>
  <c r="K119" i="1"/>
  <c r="H127" i="1"/>
  <c r="K133" i="1"/>
  <c r="I140" i="1"/>
  <c r="K153" i="1"/>
  <c r="H160" i="1"/>
  <c r="H167" i="1"/>
  <c r="K173" i="1"/>
  <c r="H180" i="1"/>
  <c r="H187" i="1"/>
  <c r="K191" i="1"/>
  <c r="H197" i="1"/>
  <c r="H202" i="1"/>
  <c r="H207" i="1"/>
  <c r="K211" i="1"/>
  <c r="K216" i="1"/>
  <c r="K221" i="1"/>
  <c r="K226" i="1"/>
  <c r="I231" i="1"/>
  <c r="I236" i="1"/>
  <c r="I241" i="1"/>
  <c r="I246" i="1"/>
  <c r="I251" i="1"/>
  <c r="I256" i="1"/>
  <c r="I261" i="1"/>
  <c r="I266" i="1"/>
  <c r="H276" i="1"/>
  <c r="H281" i="1"/>
  <c r="H286" i="1"/>
  <c r="H291" i="1"/>
  <c r="H296" i="1"/>
  <c r="H301" i="1"/>
  <c r="H306" i="1"/>
  <c r="H311" i="1"/>
  <c r="K315" i="1"/>
  <c r="K320" i="1"/>
  <c r="K325" i="1"/>
  <c r="H331" i="1"/>
  <c r="H336" i="1"/>
  <c r="H341" i="1"/>
  <c r="I10" i="1"/>
  <c r="I20" i="1"/>
  <c r="H29" i="1"/>
  <c r="I36" i="1"/>
  <c r="I43" i="1"/>
  <c r="I50" i="1"/>
  <c r="K57" i="1"/>
  <c r="K64" i="1"/>
  <c r="K71" i="1"/>
  <c r="H79" i="1"/>
  <c r="H86" i="1"/>
  <c r="H93" i="1"/>
  <c r="I100" i="1"/>
  <c r="I107" i="1"/>
  <c r="I114" i="1"/>
  <c r="K121" i="1"/>
  <c r="K128" i="1"/>
  <c r="I142" i="1"/>
  <c r="K148" i="1"/>
  <c r="H162" i="1"/>
  <c r="K168" i="1"/>
  <c r="H182" i="1"/>
  <c r="H188" i="1"/>
  <c r="H193" i="1"/>
  <c r="I198" i="1"/>
  <c r="H208" i="1"/>
  <c r="H213" i="1"/>
  <c r="H218" i="1"/>
  <c r="H223" i="1"/>
  <c r="K227" i="1"/>
  <c r="K232" i="1"/>
  <c r="K237" i="1"/>
  <c r="K242" i="1"/>
  <c r="K247" i="1"/>
  <c r="K252" i="1"/>
  <c r="K257" i="1"/>
  <c r="K262" i="1"/>
  <c r="I267" i="1"/>
  <c r="I272" i="1"/>
  <c r="I277" i="1"/>
  <c r="I282" i="1"/>
  <c r="I292" i="1"/>
  <c r="I297" i="1"/>
  <c r="I302" i="1"/>
  <c r="H312" i="1"/>
  <c r="H317" i="1"/>
  <c r="H322" i="1"/>
  <c r="H327" i="1"/>
  <c r="H332" i="1"/>
  <c r="I337" i="1"/>
  <c r="I342" i="1"/>
  <c r="I352" i="1"/>
  <c r="I357" i="1"/>
  <c r="I362" i="1"/>
  <c r="H372" i="1"/>
  <c r="K376" i="1"/>
  <c r="K381" i="1"/>
  <c r="K386" i="1"/>
  <c r="I391" i="1"/>
  <c r="I396" i="1"/>
  <c r="I401" i="1"/>
  <c r="I406" i="1"/>
  <c r="H416" i="1"/>
  <c r="H421" i="1"/>
  <c r="M421" i="1" s="1"/>
  <c r="H426" i="1"/>
  <c r="H431" i="1"/>
  <c r="K435" i="1"/>
  <c r="H441" i="1"/>
  <c r="H446" i="1"/>
  <c r="H451" i="1"/>
  <c r="K455" i="1"/>
  <c r="K460" i="1"/>
  <c r="K465" i="1"/>
  <c r="K470" i="1"/>
  <c r="I475" i="1"/>
  <c r="I480" i="1"/>
  <c r="I485" i="1"/>
  <c r="I490" i="1"/>
  <c r="H500" i="1"/>
  <c r="H505" i="1"/>
  <c r="M505" i="1" s="1"/>
  <c r="I510" i="1"/>
  <c r="H520" i="1"/>
  <c r="H525" i="1"/>
  <c r="H530" i="1"/>
  <c r="H540" i="1"/>
  <c r="H545" i="1"/>
  <c r="H550" i="1"/>
  <c r="H555" i="1"/>
  <c r="M555" i="1" s="1"/>
  <c r="K559" i="1"/>
  <c r="K564" i="1"/>
  <c r="K569" i="1"/>
  <c r="K574" i="1"/>
  <c r="I579" i="1"/>
  <c r="I584" i="1"/>
  <c r="I589" i="1"/>
  <c r="I594" i="1"/>
  <c r="K603" i="1"/>
  <c r="H609" i="1"/>
  <c r="H13" i="1"/>
  <c r="I22" i="1"/>
  <c r="H31" i="1"/>
  <c r="H38" i="1"/>
  <c r="H45" i="1"/>
  <c r="I52" i="1"/>
  <c r="I59" i="1"/>
  <c r="I66" i="1"/>
  <c r="K73" i="1"/>
  <c r="K80" i="1"/>
  <c r="K87" i="1"/>
  <c r="H95" i="1"/>
  <c r="H102" i="1"/>
  <c r="H109" i="1"/>
  <c r="I116" i="1"/>
  <c r="I123" i="1"/>
  <c r="I130" i="1"/>
  <c r="H137" i="1"/>
  <c r="H144" i="1"/>
  <c r="I150" i="1"/>
  <c r="H157" i="1"/>
  <c r="I163" i="1"/>
  <c r="I170" i="1"/>
  <c r="H177" i="1"/>
  <c r="I183" i="1"/>
  <c r="I189" i="1"/>
  <c r="I194" i="1"/>
  <c r="I199" i="1"/>
  <c r="I204" i="1"/>
  <c r="I209" i="1"/>
  <c r="I214" i="1"/>
  <c r="H224" i="1"/>
  <c r="H229" i="1"/>
  <c r="H234" i="1"/>
  <c r="H239" i="1"/>
  <c r="K243" i="1"/>
  <c r="H249" i="1"/>
  <c r="H254" i="1"/>
  <c r="H259" i="1"/>
  <c r="K263" i="1"/>
  <c r="K268" i="1"/>
  <c r="K273" i="1"/>
  <c r="K278" i="1"/>
  <c r="I283" i="1"/>
  <c r="I288" i="1"/>
  <c r="K293" i="1"/>
  <c r="K298" i="1"/>
  <c r="I303" i="1"/>
  <c r="I308" i="1"/>
  <c r="I313" i="1"/>
  <c r="I318" i="1"/>
  <c r="I328" i="1"/>
  <c r="I333" i="1"/>
  <c r="K338" i="1"/>
  <c r="I343" i="1"/>
  <c r="K353" i="1"/>
  <c r="I363" i="1"/>
  <c r="I373" i="1"/>
  <c r="H383" i="1"/>
  <c r="K392" i="1"/>
  <c r="K402" i="1"/>
  <c r="I412" i="1"/>
  <c r="I422" i="1"/>
  <c r="H432" i="1"/>
  <c r="I442" i="1"/>
  <c r="H452" i="1"/>
  <c r="H462" i="1"/>
  <c r="K471" i="1"/>
  <c r="K481" i="1"/>
  <c r="I491" i="1"/>
  <c r="I501" i="1"/>
  <c r="I511" i="1"/>
  <c r="I521" i="1"/>
  <c r="I531" i="1"/>
  <c r="I541" i="1"/>
  <c r="H561" i="1"/>
  <c r="H571" i="1"/>
  <c r="K580" i="1"/>
  <c r="K590" i="1"/>
  <c r="I600" i="1"/>
  <c r="I610" i="1"/>
  <c r="H620" i="1"/>
  <c r="H625" i="1"/>
  <c r="H630" i="1"/>
  <c r="H635" i="1"/>
  <c r="H640" i="1"/>
  <c r="H645" i="1"/>
  <c r="H650" i="1"/>
  <c r="H655" i="1"/>
  <c r="K659" i="1"/>
  <c r="K664" i="1"/>
  <c r="K669" i="1"/>
  <c r="K674" i="1"/>
  <c r="I679" i="1"/>
  <c r="I684" i="1"/>
  <c r="I689" i="1"/>
  <c r="I694" i="1"/>
  <c r="H704" i="1"/>
  <c r="H709" i="1"/>
  <c r="H714" i="1"/>
  <c r="H719" i="1"/>
  <c r="K723" i="1"/>
  <c r="H729" i="1"/>
  <c r="H734" i="1"/>
  <c r="H739" i="1"/>
  <c r="K743" i="1"/>
  <c r="K748" i="1"/>
  <c r="K753" i="1"/>
  <c r="K758" i="1"/>
  <c r="H762" i="1"/>
  <c r="I763" i="1"/>
  <c r="I765" i="1"/>
  <c r="H767" i="1"/>
  <c r="I768" i="1"/>
  <c r="I770" i="1"/>
  <c r="K771" i="1"/>
  <c r="I773" i="1"/>
  <c r="K776" i="1"/>
  <c r="I778" i="1"/>
  <c r="K779" i="1"/>
  <c r="H781" i="1"/>
  <c r="I782" i="1"/>
  <c r="I783" i="1"/>
  <c r="K784" i="1"/>
  <c r="H786" i="1"/>
  <c r="I788" i="1"/>
  <c r="K789" i="1"/>
  <c r="H791" i="1"/>
  <c r="H792" i="1"/>
  <c r="I793" i="1"/>
  <c r="K794" i="1"/>
  <c r="K795" i="1"/>
  <c r="H797" i="1"/>
  <c r="I798" i="1"/>
  <c r="I799" i="1"/>
  <c r="K800" i="1"/>
  <c r="H802" i="1"/>
  <c r="I804" i="1"/>
  <c r="K805" i="1"/>
  <c r="H807" i="1"/>
  <c r="H808" i="1"/>
  <c r="I809" i="1"/>
  <c r="K810" i="1"/>
  <c r="K811" i="1"/>
  <c r="H813" i="1"/>
  <c r="I814" i="1"/>
  <c r="I815" i="1"/>
  <c r="K816" i="1"/>
  <c r="H818" i="1"/>
  <c r="I820" i="1"/>
  <c r="K821" i="1"/>
  <c r="H823" i="1"/>
  <c r="H824" i="1"/>
  <c r="I825" i="1"/>
  <c r="K826" i="1"/>
  <c r="K827" i="1"/>
  <c r="H829" i="1"/>
  <c r="I830" i="1"/>
  <c r="I831" i="1"/>
  <c r="K832" i="1"/>
  <c r="H834" i="1"/>
  <c r="I836" i="1"/>
  <c r="K837" i="1"/>
  <c r="H839" i="1"/>
  <c r="H840" i="1"/>
  <c r="I841" i="1"/>
  <c r="K842" i="1"/>
  <c r="K843" i="1"/>
  <c r="H845" i="1"/>
  <c r="I846" i="1"/>
  <c r="I847" i="1"/>
  <c r="K848" i="1"/>
  <c r="H850" i="1"/>
  <c r="I852" i="1"/>
  <c r="K853" i="1"/>
  <c r="H855" i="1"/>
  <c r="H856" i="1"/>
  <c r="I857" i="1"/>
  <c r="K858" i="1"/>
  <c r="K859" i="1"/>
  <c r="H861" i="1"/>
  <c r="I862" i="1"/>
  <c r="K863" i="1"/>
  <c r="H865" i="1"/>
  <c r="I866" i="1"/>
  <c r="I867" i="1"/>
  <c r="K868" i="1"/>
  <c r="H870" i="1"/>
  <c r="I872" i="1"/>
  <c r="K873" i="1"/>
  <c r="H875" i="1"/>
  <c r="H876" i="1"/>
  <c r="I877" i="1"/>
  <c r="K878" i="1"/>
  <c r="K879" i="1"/>
  <c r="H881" i="1"/>
  <c r="I882" i="1"/>
  <c r="I883" i="1"/>
  <c r="K884" i="1"/>
  <c r="H886" i="1"/>
  <c r="I888" i="1"/>
  <c r="K889" i="1"/>
  <c r="H891" i="1"/>
  <c r="H892" i="1"/>
  <c r="I893" i="1"/>
  <c r="K894" i="1"/>
  <c r="K895" i="1"/>
  <c r="H897" i="1"/>
  <c r="I898" i="1"/>
  <c r="I899" i="1"/>
  <c r="K900" i="1"/>
  <c r="H902" i="1"/>
  <c r="I904" i="1"/>
  <c r="K905" i="1"/>
  <c r="H346" i="1"/>
  <c r="H356" i="1"/>
  <c r="H366" i="1"/>
  <c r="I375" i="1"/>
  <c r="I385" i="1"/>
  <c r="H405" i="1"/>
  <c r="H415" i="1"/>
  <c r="K424" i="1"/>
  <c r="K434" i="1"/>
  <c r="K444" i="1"/>
  <c r="K454" i="1"/>
  <c r="I464" i="1"/>
  <c r="I474" i="1"/>
  <c r="H484" i="1"/>
  <c r="H494" i="1"/>
  <c r="K503" i="1"/>
  <c r="H514" i="1"/>
  <c r="K523" i="1"/>
  <c r="H534" i="1"/>
  <c r="K543" i="1"/>
  <c r="K553" i="1"/>
  <c r="I563" i="1"/>
  <c r="I573" i="1"/>
  <c r="H593" i="1"/>
  <c r="K602" i="1"/>
  <c r="I611" i="1"/>
  <c r="I616" i="1"/>
  <c r="I621" i="1"/>
  <c r="I626" i="1"/>
  <c r="H636" i="1"/>
  <c r="I641" i="1"/>
  <c r="I646" i="1"/>
  <c r="H656" i="1"/>
  <c r="H661" i="1"/>
  <c r="H666" i="1"/>
  <c r="H671" i="1"/>
  <c r="K675" i="1"/>
  <c r="K680" i="1"/>
  <c r="K685" i="1"/>
  <c r="K690" i="1"/>
  <c r="I695" i="1"/>
  <c r="I700" i="1"/>
  <c r="I705" i="1"/>
  <c r="I710" i="1"/>
  <c r="H720" i="1"/>
  <c r="H725" i="1"/>
  <c r="I730" i="1"/>
  <c r="H740" i="1"/>
  <c r="H745" i="1"/>
  <c r="H750" i="1"/>
  <c r="H755" i="1"/>
  <c r="K759" i="1"/>
  <c r="I762" i="1"/>
  <c r="H764" i="1"/>
  <c r="K765" i="1"/>
  <c r="H769" i="1"/>
  <c r="K770" i="1"/>
  <c r="H772" i="1"/>
  <c r="H774" i="1"/>
  <c r="I775" i="1"/>
  <c r="H777" i="1"/>
  <c r="H779" i="1"/>
  <c r="H780" i="1"/>
  <c r="I781" i="1"/>
  <c r="K782" i="1"/>
  <c r="K783" i="1"/>
  <c r="H785" i="1"/>
  <c r="I786" i="1"/>
  <c r="I787" i="1"/>
  <c r="K788" i="1"/>
  <c r="H790" i="1"/>
  <c r="I792" i="1"/>
  <c r="K793" i="1"/>
  <c r="H795" i="1"/>
  <c r="H796" i="1"/>
  <c r="I797" i="1"/>
  <c r="K798" i="1"/>
  <c r="K799" i="1"/>
  <c r="H801" i="1"/>
  <c r="I802" i="1"/>
  <c r="I803" i="1"/>
  <c r="K804" i="1"/>
  <c r="H806" i="1"/>
  <c r="I808" i="1"/>
  <c r="K809" i="1"/>
  <c r="H811" i="1"/>
  <c r="H812" i="1"/>
  <c r="I813" i="1"/>
  <c r="K814" i="1"/>
  <c r="K815" i="1"/>
  <c r="H817" i="1"/>
  <c r="I818" i="1"/>
  <c r="I819" i="1"/>
  <c r="K820" i="1"/>
  <c r="H822" i="1"/>
  <c r="I824" i="1"/>
  <c r="K825" i="1"/>
  <c r="H827" i="1"/>
  <c r="H828" i="1"/>
  <c r="I829" i="1"/>
  <c r="K830" i="1"/>
  <c r="K831" i="1"/>
  <c r="H833" i="1"/>
  <c r="I834" i="1"/>
  <c r="I835" i="1"/>
  <c r="K836" i="1"/>
  <c r="H838" i="1"/>
  <c r="I840" i="1"/>
  <c r="K841" i="1"/>
  <c r="H843" i="1"/>
  <c r="H844" i="1"/>
  <c r="I845" i="1"/>
  <c r="K846" i="1"/>
  <c r="K847" i="1"/>
  <c r="H849" i="1"/>
  <c r="I348" i="1"/>
  <c r="K358" i="1"/>
  <c r="I368" i="1"/>
  <c r="H378" i="1"/>
  <c r="K387" i="1"/>
  <c r="K397" i="1"/>
  <c r="I407" i="1"/>
  <c r="I417" i="1"/>
  <c r="H437" i="1"/>
  <c r="H457" i="1"/>
  <c r="H467" i="1"/>
  <c r="K476" i="1"/>
  <c r="K486" i="1"/>
  <c r="I496" i="1"/>
  <c r="I506" i="1"/>
  <c r="I516" i="1"/>
  <c r="I526" i="1"/>
  <c r="I536" i="1"/>
  <c r="I546" i="1"/>
  <c r="H556" i="1"/>
  <c r="H566" i="1"/>
  <c r="K575" i="1"/>
  <c r="K585" i="1"/>
  <c r="I595" i="1"/>
  <c r="H605" i="1"/>
  <c r="K612" i="1"/>
  <c r="K617" i="1"/>
  <c r="K622" i="1"/>
  <c r="I627" i="1"/>
  <c r="I632" i="1"/>
  <c r="I637" i="1"/>
  <c r="K642" i="1"/>
  <c r="I647" i="1"/>
  <c r="I652" i="1"/>
  <c r="I657" i="1"/>
  <c r="I662" i="1"/>
  <c r="H672" i="1"/>
  <c r="H677" i="1"/>
  <c r="H682" i="1"/>
  <c r="H687" i="1"/>
  <c r="K691" i="1"/>
  <c r="K696" i="1"/>
  <c r="K701" i="1"/>
  <c r="K706" i="1"/>
  <c r="I711" i="1"/>
  <c r="I716" i="1"/>
  <c r="I721" i="1"/>
  <c r="I726" i="1"/>
  <c r="I731" i="1"/>
  <c r="I736" i="1"/>
  <c r="I741" i="1"/>
  <c r="I746" i="1"/>
  <c r="H756" i="1"/>
  <c r="H761" i="1"/>
  <c r="H763" i="1"/>
  <c r="I764" i="1"/>
  <c r="H766" i="1"/>
  <c r="K767" i="1"/>
  <c r="I769" i="1"/>
  <c r="H771" i="1"/>
  <c r="K772" i="1"/>
  <c r="I774" i="1"/>
  <c r="K775" i="1"/>
  <c r="K777" i="1"/>
  <c r="I780" i="1"/>
  <c r="K781" i="1"/>
  <c r="H783" i="1"/>
  <c r="H784" i="1"/>
  <c r="I785" i="1"/>
  <c r="K786" i="1"/>
  <c r="K787" i="1"/>
  <c r="H789" i="1"/>
  <c r="I790" i="1"/>
  <c r="I791" i="1"/>
  <c r="K792" i="1"/>
  <c r="H794" i="1"/>
  <c r="I796" i="1"/>
  <c r="K797" i="1"/>
  <c r="H799" i="1"/>
  <c r="H800" i="1"/>
  <c r="I801" i="1"/>
  <c r="K802" i="1"/>
  <c r="K803" i="1"/>
  <c r="H805" i="1"/>
  <c r="I806" i="1"/>
  <c r="I807" i="1"/>
  <c r="K808" i="1"/>
  <c r="H810" i="1"/>
  <c r="I812" i="1"/>
  <c r="K813" i="1"/>
  <c r="H815" i="1"/>
  <c r="H816" i="1"/>
  <c r="I817" i="1"/>
  <c r="K818" i="1"/>
  <c r="K819" i="1"/>
  <c r="H821" i="1"/>
  <c r="I822" i="1"/>
  <c r="I823" i="1"/>
  <c r="K824" i="1"/>
  <c r="H826" i="1"/>
  <c r="I828" i="1"/>
  <c r="K829" i="1"/>
  <c r="H831" i="1"/>
  <c r="H832" i="1"/>
  <c r="I833" i="1"/>
  <c r="K834" i="1"/>
  <c r="K835" i="1"/>
  <c r="H837" i="1"/>
  <c r="I838" i="1"/>
  <c r="I839" i="1"/>
  <c r="K840" i="1"/>
  <c r="H842" i="1"/>
  <c r="I844" i="1"/>
  <c r="K845" i="1"/>
  <c r="H847" i="1"/>
  <c r="H848" i="1"/>
  <c r="I849" i="1"/>
  <c r="H351" i="1"/>
  <c r="H361" i="1"/>
  <c r="H371" i="1"/>
  <c r="I380" i="1"/>
  <c r="I390" i="1"/>
  <c r="H400" i="1"/>
  <c r="H410" i="1"/>
  <c r="K419" i="1"/>
  <c r="K429" i="1"/>
  <c r="K439" i="1"/>
  <c r="K449" i="1"/>
  <c r="I459" i="1"/>
  <c r="I469" i="1"/>
  <c r="H489" i="1"/>
  <c r="H499" i="1"/>
  <c r="H509" i="1"/>
  <c r="H519" i="1"/>
  <c r="K528" i="1"/>
  <c r="M593" i="1" s="1"/>
  <c r="H539" i="1"/>
  <c r="K548" i="1"/>
  <c r="K558" i="1"/>
  <c r="I568" i="1"/>
  <c r="I578" i="1"/>
  <c r="H588" i="1"/>
  <c r="H598" i="1"/>
  <c r="M598" i="1"/>
  <c r="K607" i="1"/>
  <c r="H614" i="1"/>
  <c r="H619" i="1"/>
  <c r="K623" i="1"/>
  <c r="K628" i="1"/>
  <c r="K633" i="1"/>
  <c r="K638" i="1"/>
  <c r="K643" i="1"/>
  <c r="M685" i="1" s="1"/>
  <c r="K648" i="1"/>
  <c r="K653" i="1"/>
  <c r="K658" i="1"/>
  <c r="I663" i="1"/>
  <c r="I668" i="1"/>
  <c r="I673" i="1"/>
  <c r="I678" i="1"/>
  <c r="H688" i="1"/>
  <c r="M688" i="1" s="1"/>
  <c r="H693" i="1"/>
  <c r="H698" i="1"/>
  <c r="H703" i="1"/>
  <c r="K707" i="1"/>
  <c r="K712" i="1"/>
  <c r="K717" i="1"/>
  <c r="K722" i="1"/>
  <c r="M825" i="1" s="1"/>
  <c r="K727" i="1"/>
  <c r="K732" i="1"/>
  <c r="K737" i="1"/>
  <c r="K742" i="1"/>
  <c r="I747" i="1"/>
  <c r="I752" i="1"/>
  <c r="I757" i="1"/>
  <c r="K761" i="1"/>
  <c r="M848" i="1" s="1"/>
  <c r="K764" i="1"/>
  <c r="K766" i="1"/>
  <c r="H768" i="1"/>
  <c r="K769" i="1"/>
  <c r="I771" i="1"/>
  <c r="H773" i="1"/>
  <c r="K774" i="1"/>
  <c r="I776" i="1"/>
  <c r="H778" i="1"/>
  <c r="I779" i="1"/>
  <c r="K780" i="1"/>
  <c r="H782" i="1"/>
  <c r="I784" i="1"/>
  <c r="K785" i="1"/>
  <c r="H787" i="1"/>
  <c r="M787" i="1" s="1"/>
  <c r="H788" i="1"/>
  <c r="I789" i="1"/>
  <c r="K790" i="1"/>
  <c r="K791" i="1"/>
  <c r="H793" i="1"/>
  <c r="I794" i="1"/>
  <c r="I795" i="1"/>
  <c r="K796" i="1"/>
  <c r="H798" i="1"/>
  <c r="I800" i="1"/>
  <c r="K801" i="1"/>
  <c r="H803" i="1"/>
  <c r="H804" i="1"/>
  <c r="I805" i="1"/>
  <c r="K806" i="1"/>
  <c r="K807" i="1"/>
  <c r="H809" i="1"/>
  <c r="I810" i="1"/>
  <c r="I811" i="1"/>
  <c r="K812" i="1"/>
  <c r="H814" i="1"/>
  <c r="I816" i="1"/>
  <c r="K817" i="1"/>
  <c r="H819" i="1"/>
  <c r="H820" i="1"/>
  <c r="I821" i="1"/>
  <c r="K822" i="1"/>
  <c r="K823" i="1"/>
  <c r="H825" i="1"/>
  <c r="I826" i="1"/>
  <c r="I827" i="1"/>
  <c r="K828" i="1"/>
  <c r="M948" i="1" s="1"/>
  <c r="H830" i="1"/>
  <c r="I832" i="1"/>
  <c r="K833" i="1"/>
  <c r="H835" i="1"/>
  <c r="H836" i="1"/>
  <c r="I837" i="1"/>
  <c r="K838" i="1"/>
  <c r="K839" i="1"/>
  <c r="H841" i="1"/>
  <c r="I842" i="1"/>
  <c r="I843" i="1"/>
  <c r="K844" i="1"/>
  <c r="H846" i="1"/>
  <c r="I848" i="1"/>
  <c r="K849" i="1"/>
  <c r="H851" i="1"/>
  <c r="H852" i="1"/>
  <c r="I853" i="1"/>
  <c r="K854" i="1"/>
  <c r="K855" i="1"/>
  <c r="H857" i="1"/>
  <c r="I858" i="1"/>
  <c r="I859" i="1"/>
  <c r="K860" i="1"/>
  <c r="H862" i="1"/>
  <c r="I863" i="1"/>
  <c r="K864" i="1"/>
  <c r="H866" i="1"/>
  <c r="I868" i="1"/>
  <c r="K869" i="1"/>
  <c r="H871" i="1"/>
  <c r="H872" i="1"/>
  <c r="M872" i="1" s="1"/>
  <c r="I873" i="1"/>
  <c r="K874" i="1"/>
  <c r="K875" i="1"/>
  <c r="H877" i="1"/>
  <c r="I878" i="1"/>
  <c r="I879" i="1"/>
  <c r="K880" i="1"/>
  <c r="H882" i="1"/>
  <c r="M882" i="1" s="1"/>
  <c r="I884" i="1"/>
  <c r="K885" i="1"/>
  <c r="H887" i="1"/>
  <c r="H888" i="1"/>
  <c r="I889" i="1"/>
  <c r="K890" i="1"/>
  <c r="K891" i="1"/>
  <c r="H893" i="1"/>
  <c r="I894" i="1"/>
  <c r="I895" i="1"/>
  <c r="K896" i="1"/>
  <c r="H898" i="1"/>
  <c r="I900" i="1"/>
  <c r="K901" i="1"/>
  <c r="H903" i="1"/>
  <c r="H904" i="1"/>
  <c r="I850" i="1"/>
  <c r="K852" i="1"/>
  <c r="K857" i="1"/>
  <c r="H860" i="1"/>
  <c r="K862" i="1"/>
  <c r="I865" i="1"/>
  <c r="K867" i="1"/>
  <c r="I870" i="1"/>
  <c r="K872" i="1"/>
  <c r="K877" i="1"/>
  <c r="H880" i="1"/>
  <c r="K882" i="1"/>
  <c r="H885" i="1"/>
  <c r="I887" i="1"/>
  <c r="H890" i="1"/>
  <c r="I892" i="1"/>
  <c r="H895" i="1"/>
  <c r="I897" i="1"/>
  <c r="K899" i="1"/>
  <c r="I902" i="1"/>
  <c r="K904" i="1"/>
  <c r="I906" i="1"/>
  <c r="I907" i="1"/>
  <c r="K908" i="1"/>
  <c r="M989" i="1" s="1"/>
  <c r="H910" i="1"/>
  <c r="I912" i="1"/>
  <c r="K913" i="1"/>
  <c r="H915" i="1"/>
  <c r="H916" i="1"/>
  <c r="I917" i="1"/>
  <c r="K918" i="1"/>
  <c r="K919" i="1"/>
  <c r="H921" i="1"/>
  <c r="I922" i="1"/>
  <c r="I923" i="1"/>
  <c r="K924" i="1"/>
  <c r="H926" i="1"/>
  <c r="I928" i="1"/>
  <c r="K929" i="1"/>
  <c r="H931" i="1"/>
  <c r="M931" i="1" s="1"/>
  <c r="H932" i="1"/>
  <c r="I933" i="1"/>
  <c r="K934" i="1"/>
  <c r="K935" i="1"/>
  <c r="H937" i="1"/>
  <c r="I938" i="1"/>
  <c r="I939" i="1"/>
  <c r="K940" i="1"/>
  <c r="H942" i="1"/>
  <c r="I944" i="1"/>
  <c r="K945" i="1"/>
  <c r="H947" i="1"/>
  <c r="H948" i="1"/>
  <c r="I949" i="1"/>
  <c r="K950" i="1"/>
  <c r="K951" i="1"/>
  <c r="H953" i="1"/>
  <c r="I954" i="1"/>
  <c r="I955" i="1"/>
  <c r="K956" i="1"/>
  <c r="H958" i="1"/>
  <c r="I960" i="1"/>
  <c r="K961" i="1"/>
  <c r="H963" i="1"/>
  <c r="M963" i="1" s="1"/>
  <c r="H964" i="1"/>
  <c r="I965" i="1"/>
  <c r="K966" i="1"/>
  <c r="K967" i="1"/>
  <c r="H969" i="1"/>
  <c r="I970" i="1"/>
  <c r="I971" i="1"/>
  <c r="K972" i="1"/>
  <c r="M1077" i="1" s="1"/>
  <c r="H974" i="1"/>
  <c r="I976" i="1"/>
  <c r="K977" i="1"/>
  <c r="H979" i="1"/>
  <c r="H980" i="1"/>
  <c r="I981" i="1"/>
  <c r="K982" i="1"/>
  <c r="H984" i="1"/>
  <c r="I985" i="1"/>
  <c r="K986" i="1"/>
  <c r="K987" i="1"/>
  <c r="H989" i="1"/>
  <c r="I990" i="1"/>
  <c r="I991" i="1"/>
  <c r="K992" i="1"/>
  <c r="H994" i="1"/>
  <c r="M994" i="1" s="1"/>
  <c r="I996" i="1"/>
  <c r="K997" i="1"/>
  <c r="H999" i="1"/>
  <c r="H1000" i="1"/>
  <c r="I1001" i="1"/>
  <c r="K1002" i="1"/>
  <c r="K1003" i="1"/>
  <c r="H1005" i="1"/>
  <c r="I1006" i="1"/>
  <c r="I1007" i="1"/>
  <c r="K1008" i="1"/>
  <c r="H1010" i="1"/>
  <c r="I1012" i="1"/>
  <c r="K1013" i="1"/>
  <c r="H1015" i="1"/>
  <c r="H1016" i="1"/>
  <c r="I1017" i="1"/>
  <c r="K1018" i="1"/>
  <c r="K1019" i="1"/>
  <c r="H1021" i="1"/>
  <c r="I1022" i="1"/>
  <c r="I1023" i="1"/>
  <c r="K1024" i="1"/>
  <c r="H1026" i="1"/>
  <c r="I1028" i="1"/>
  <c r="K1029" i="1"/>
  <c r="H1031" i="1"/>
  <c r="H1032" i="1"/>
  <c r="I1033" i="1"/>
  <c r="K1034" i="1"/>
  <c r="K1035" i="1"/>
  <c r="H1037" i="1"/>
  <c r="I1038" i="1"/>
  <c r="I1039" i="1"/>
  <c r="K1040" i="1"/>
  <c r="H1042" i="1"/>
  <c r="I1043" i="1"/>
  <c r="K1044" i="1"/>
  <c r="H1046" i="1"/>
  <c r="I1048" i="1"/>
  <c r="K1049" i="1"/>
  <c r="H1051" i="1"/>
  <c r="H1052" i="1"/>
  <c r="I1053" i="1"/>
  <c r="K1054" i="1"/>
  <c r="K1055" i="1"/>
  <c r="H1057" i="1"/>
  <c r="I1058" i="1"/>
  <c r="I1059" i="1"/>
  <c r="K1060" i="1"/>
  <c r="H1062" i="1"/>
  <c r="I1064" i="1"/>
  <c r="K1065" i="1"/>
  <c r="H1067" i="1"/>
  <c r="I1068" i="1"/>
  <c r="K1069" i="1"/>
  <c r="M1130" i="1" s="1"/>
  <c r="H1071" i="1"/>
  <c r="H1072" i="1"/>
  <c r="I1073" i="1"/>
  <c r="K1074" i="1"/>
  <c r="K1075" i="1"/>
  <c r="H1077" i="1"/>
  <c r="I1078" i="1"/>
  <c r="K1079" i="1"/>
  <c r="M1195" i="1" s="1"/>
  <c r="H1081" i="1"/>
  <c r="I1082" i="1"/>
  <c r="I1083" i="1"/>
  <c r="K1084" i="1"/>
  <c r="H1086" i="1"/>
  <c r="I1088" i="1"/>
  <c r="K1089" i="1"/>
  <c r="H1091" i="1"/>
  <c r="H1092" i="1"/>
  <c r="I1093" i="1"/>
  <c r="K1094" i="1"/>
  <c r="K1095" i="1"/>
  <c r="H1097" i="1"/>
  <c r="I1098" i="1"/>
  <c r="I1099" i="1"/>
  <c r="K1100" i="1"/>
  <c r="M1135" i="1" s="1"/>
  <c r="H1102" i="1"/>
  <c r="I1104" i="1"/>
  <c r="K1105" i="1"/>
  <c r="H1107" i="1"/>
  <c r="H1108" i="1"/>
  <c r="I1109" i="1"/>
  <c r="K1110" i="1"/>
  <c r="K1111" i="1"/>
  <c r="H1113" i="1"/>
  <c r="I1114" i="1"/>
  <c r="I1115" i="1"/>
  <c r="K1116" i="1"/>
  <c r="H1118" i="1"/>
  <c r="I1120" i="1"/>
  <c r="K1121" i="1"/>
  <c r="H1123" i="1"/>
  <c r="M1123" i="1" s="1"/>
  <c r="H1124" i="1"/>
  <c r="I1125" i="1"/>
  <c r="K1126" i="1"/>
  <c r="H1128" i="1"/>
  <c r="I1129" i="1"/>
  <c r="K1130" i="1"/>
  <c r="K1131" i="1"/>
  <c r="H1133" i="1"/>
  <c r="I1134" i="1"/>
  <c r="I1135" i="1"/>
  <c r="K1136" i="1"/>
  <c r="H1138" i="1"/>
  <c r="I1140" i="1"/>
  <c r="K1141" i="1"/>
  <c r="H1143" i="1"/>
  <c r="H1144" i="1"/>
  <c r="M1144" i="1" s="1"/>
  <c r="I1145" i="1"/>
  <c r="K1146" i="1"/>
  <c r="K1147" i="1"/>
  <c r="H1149" i="1"/>
  <c r="I1150" i="1"/>
  <c r="I1151" i="1"/>
  <c r="K1152" i="1"/>
  <c r="H1154" i="1"/>
  <c r="M1154" i="1" s="1"/>
  <c r="I1156" i="1"/>
  <c r="K1157" i="1"/>
  <c r="H1159" i="1"/>
  <c r="H1160" i="1"/>
  <c r="I1161" i="1"/>
  <c r="K1162" i="1"/>
  <c r="K1163" i="1"/>
  <c r="H1165" i="1"/>
  <c r="M1165" i="1" s="1"/>
  <c r="I1166" i="1"/>
  <c r="I1167" i="1"/>
  <c r="K1168" i="1"/>
  <c r="H1170" i="1"/>
  <c r="I1172" i="1"/>
  <c r="K1173" i="1"/>
  <c r="H1175" i="1"/>
  <c r="H1176" i="1"/>
  <c r="M1176" i="1" s="1"/>
  <c r="I1177" i="1"/>
  <c r="K1178" i="1"/>
  <c r="K1179" i="1"/>
  <c r="H1181" i="1"/>
  <c r="I1182" i="1"/>
  <c r="I1183" i="1"/>
  <c r="K1184" i="1"/>
  <c r="H1186" i="1"/>
  <c r="M1186" i="1" s="1"/>
  <c r="I1188" i="1"/>
  <c r="K1189" i="1"/>
  <c r="H1191" i="1"/>
  <c r="H1192" i="1"/>
  <c r="I1193" i="1"/>
  <c r="K1194" i="1"/>
  <c r="K1195" i="1"/>
  <c r="H1197" i="1"/>
  <c r="M1197" i="1" s="1"/>
  <c r="I1198" i="1"/>
  <c r="I1199" i="1"/>
  <c r="K1200" i="1"/>
  <c r="H1202" i="1"/>
  <c r="I1204" i="1"/>
  <c r="K1205" i="1"/>
  <c r="H1207" i="1"/>
  <c r="H1208" i="1"/>
  <c r="M1208" i="1" s="1"/>
  <c r="I1209" i="1"/>
  <c r="K1210" i="1"/>
  <c r="K1211" i="1"/>
  <c r="H1213" i="1"/>
  <c r="I1214" i="1"/>
  <c r="I1215" i="1"/>
  <c r="K1216" i="1"/>
  <c r="H1218" i="1"/>
  <c r="I1220" i="1"/>
  <c r="K1221" i="1"/>
  <c r="H1223" i="1"/>
  <c r="H1224" i="1"/>
  <c r="I1225" i="1"/>
  <c r="K1226" i="1"/>
  <c r="K1227" i="1"/>
  <c r="H1229" i="1"/>
  <c r="M1229" i="1" s="1"/>
  <c r="I1230" i="1"/>
  <c r="I1231" i="1"/>
  <c r="K1232" i="1"/>
  <c r="H1234" i="1"/>
  <c r="I1236" i="1"/>
  <c r="K1237" i="1"/>
  <c r="H1239" i="1"/>
  <c r="H1240" i="1"/>
  <c r="M1240" i="1" s="1"/>
  <c r="I1241" i="1"/>
  <c r="I1242" i="1"/>
  <c r="I1243" i="1"/>
  <c r="K1244" i="1"/>
  <c r="H1246" i="1"/>
  <c r="I1248" i="1"/>
  <c r="K1249" i="1"/>
  <c r="H1251" i="1"/>
  <c r="M1251" i="1" s="1"/>
  <c r="H1252" i="1"/>
  <c r="I1253" i="1"/>
  <c r="K1254" i="1"/>
  <c r="H1256" i="1"/>
  <c r="I1257" i="1"/>
  <c r="K1258" i="1"/>
  <c r="H1260" i="1"/>
  <c r="I1261" i="1"/>
  <c r="K1262" i="1"/>
  <c r="K1263" i="1"/>
  <c r="H1265" i="1"/>
  <c r="I1266" i="1"/>
  <c r="I1267" i="1"/>
  <c r="K1268" i="1"/>
  <c r="H1270" i="1"/>
  <c r="I1272" i="1"/>
  <c r="K1273" i="1"/>
  <c r="H1275" i="1"/>
  <c r="H1276" i="1"/>
  <c r="I1277" i="1"/>
  <c r="K1278" i="1"/>
  <c r="K1279" i="1"/>
  <c r="H1281" i="1"/>
  <c r="I1282" i="1"/>
  <c r="I1283" i="1"/>
  <c r="K1284" i="1"/>
  <c r="H1286" i="1"/>
  <c r="I1288" i="1"/>
  <c r="K1289" i="1"/>
  <c r="H1291" i="1"/>
  <c r="H1292" i="1"/>
  <c r="I1293" i="1"/>
  <c r="K1294" i="1"/>
  <c r="K1295" i="1"/>
  <c r="H1297" i="1"/>
  <c r="I1298" i="1"/>
  <c r="I1299" i="1"/>
  <c r="K1300" i="1"/>
  <c r="H1302" i="1"/>
  <c r="I1304" i="1"/>
  <c r="K1305" i="1"/>
  <c r="H1307" i="1"/>
  <c r="H1308" i="1"/>
  <c r="I1309" i="1"/>
  <c r="K1310" i="1"/>
  <c r="K1311" i="1"/>
  <c r="H1313" i="1"/>
  <c r="I1314" i="1"/>
  <c r="I1315" i="1"/>
  <c r="K1316" i="1"/>
  <c r="H1318" i="1"/>
  <c r="I1320" i="1"/>
  <c r="K1321" i="1"/>
  <c r="H1323" i="1"/>
  <c r="H1324" i="1"/>
  <c r="I1325" i="1"/>
  <c r="K1326" i="1"/>
  <c r="K1327" i="1"/>
  <c r="K850" i="1"/>
  <c r="H853" i="1"/>
  <c r="I855" i="1"/>
  <c r="H858" i="1"/>
  <c r="I860" i="1"/>
  <c r="H863" i="1"/>
  <c r="K865" i="1"/>
  <c r="H868" i="1"/>
  <c r="K870" i="1"/>
  <c r="H873" i="1"/>
  <c r="I875" i="1"/>
  <c r="H878" i="1"/>
  <c r="I880" i="1"/>
  <c r="H883" i="1"/>
  <c r="I885" i="1"/>
  <c r="K887" i="1"/>
  <c r="I890" i="1"/>
  <c r="K892" i="1"/>
  <c r="K897" i="1"/>
  <c r="H900" i="1"/>
  <c r="K902" i="1"/>
  <c r="H905" i="1"/>
  <c r="K906" i="1"/>
  <c r="K907" i="1"/>
  <c r="H909" i="1"/>
  <c r="I910" i="1"/>
  <c r="I911" i="1"/>
  <c r="K912" i="1"/>
  <c r="H914" i="1"/>
  <c r="I916" i="1"/>
  <c r="K917" i="1"/>
  <c r="H919" i="1"/>
  <c r="H920" i="1"/>
  <c r="I921" i="1"/>
  <c r="K922" i="1"/>
  <c r="K923" i="1"/>
  <c r="H925" i="1"/>
  <c r="I926" i="1"/>
  <c r="I927" i="1"/>
  <c r="K928" i="1"/>
  <c r="H930" i="1"/>
  <c r="I932" i="1"/>
  <c r="K933" i="1"/>
  <c r="H935" i="1"/>
  <c r="H936" i="1"/>
  <c r="I937" i="1"/>
  <c r="K938" i="1"/>
  <c r="K939" i="1"/>
  <c r="H941" i="1"/>
  <c r="I942" i="1"/>
  <c r="I943" i="1"/>
  <c r="K944" i="1"/>
  <c r="H946" i="1"/>
  <c r="I948" i="1"/>
  <c r="K949" i="1"/>
  <c r="H951" i="1"/>
  <c r="H952" i="1"/>
  <c r="I953" i="1"/>
  <c r="K954" i="1"/>
  <c r="K955" i="1"/>
  <c r="H957" i="1"/>
  <c r="I958" i="1"/>
  <c r="I959" i="1"/>
  <c r="K960" i="1"/>
  <c r="H962" i="1"/>
  <c r="I964" i="1"/>
  <c r="K965" i="1"/>
  <c r="H967" i="1"/>
  <c r="H968" i="1"/>
  <c r="I969" i="1"/>
  <c r="K970" i="1"/>
  <c r="K971" i="1"/>
  <c r="H973" i="1"/>
  <c r="I974" i="1"/>
  <c r="I975" i="1"/>
  <c r="K976" i="1"/>
  <c r="H978" i="1"/>
  <c r="I980" i="1"/>
  <c r="K981" i="1"/>
  <c r="H983" i="1"/>
  <c r="I984" i="1"/>
  <c r="K985" i="1"/>
  <c r="H987" i="1"/>
  <c r="H988" i="1"/>
  <c r="I989" i="1"/>
  <c r="K990" i="1"/>
  <c r="K991" i="1"/>
  <c r="H993" i="1"/>
  <c r="I994" i="1"/>
  <c r="I995" i="1"/>
  <c r="K996" i="1"/>
  <c r="H998" i="1"/>
  <c r="I1000" i="1"/>
  <c r="K1001" i="1"/>
  <c r="H1003" i="1"/>
  <c r="H1004" i="1"/>
  <c r="I1005" i="1"/>
  <c r="K1006" i="1"/>
  <c r="K1007" i="1"/>
  <c r="H1009" i="1"/>
  <c r="I1010" i="1"/>
  <c r="I1011" i="1"/>
  <c r="K1012" i="1"/>
  <c r="H1014" i="1"/>
  <c r="I1016" i="1"/>
  <c r="K1017" i="1"/>
  <c r="H1019" i="1"/>
  <c r="H1020" i="1"/>
  <c r="I1021" i="1"/>
  <c r="K1022" i="1"/>
  <c r="K1023" i="1"/>
  <c r="H1025" i="1"/>
  <c r="I1026" i="1"/>
  <c r="I1027" i="1"/>
  <c r="K1028" i="1"/>
  <c r="H1030" i="1"/>
  <c r="I1032" i="1"/>
  <c r="K1033" i="1"/>
  <c r="H1035" i="1"/>
  <c r="H1036" i="1"/>
  <c r="I1037" i="1"/>
  <c r="K1038" i="1"/>
  <c r="K1039" i="1"/>
  <c r="H1041" i="1"/>
  <c r="I1042" i="1"/>
  <c r="K1043" i="1"/>
  <c r="H1045" i="1"/>
  <c r="I1046" i="1"/>
  <c r="I1047" i="1"/>
  <c r="K1048" i="1"/>
  <c r="H1050" i="1"/>
  <c r="I1052" i="1"/>
  <c r="K1053" i="1"/>
  <c r="H1055" i="1"/>
  <c r="H1056" i="1"/>
  <c r="I1057" i="1"/>
  <c r="K1058" i="1"/>
  <c r="K1059" i="1"/>
  <c r="H1061" i="1"/>
  <c r="I1062" i="1"/>
  <c r="I1063" i="1"/>
  <c r="K1064" i="1"/>
  <c r="H1066" i="1"/>
  <c r="I1067" i="1"/>
  <c r="K1068" i="1"/>
  <c r="H1070" i="1"/>
  <c r="I1072" i="1"/>
  <c r="K1073" i="1"/>
  <c r="H1075" i="1"/>
  <c r="H1076" i="1"/>
  <c r="I1077" i="1"/>
  <c r="K1078" i="1"/>
  <c r="H1080" i="1"/>
  <c r="I1081" i="1"/>
  <c r="K1082" i="1"/>
  <c r="K1083" i="1"/>
  <c r="H1085" i="1"/>
  <c r="I1086" i="1"/>
  <c r="I1087" i="1"/>
  <c r="K1088" i="1"/>
  <c r="H1090" i="1"/>
  <c r="I1092" i="1"/>
  <c r="K1093" i="1"/>
  <c r="H1095" i="1"/>
  <c r="H1096" i="1"/>
  <c r="I1097" i="1"/>
  <c r="K1098" i="1"/>
  <c r="K1099" i="1"/>
  <c r="H1101" i="1"/>
  <c r="I1102" i="1"/>
  <c r="I1103" i="1"/>
  <c r="K1104" i="1"/>
  <c r="H1106" i="1"/>
  <c r="I1108" i="1"/>
  <c r="K1109" i="1"/>
  <c r="H1111" i="1"/>
  <c r="H1112" i="1"/>
  <c r="I1113" i="1"/>
  <c r="K1114" i="1"/>
  <c r="K1115" i="1"/>
  <c r="H1117" i="1"/>
  <c r="I1118" i="1"/>
  <c r="I1119" i="1"/>
  <c r="K1120" i="1"/>
  <c r="H1122" i="1"/>
  <c r="I1124" i="1"/>
  <c r="K1125" i="1"/>
  <c r="H1127" i="1"/>
  <c r="I1128" i="1"/>
  <c r="K1129" i="1"/>
  <c r="H1131" i="1"/>
  <c r="H1132" i="1"/>
  <c r="I1133" i="1"/>
  <c r="K1134" i="1"/>
  <c r="K1135" i="1"/>
  <c r="H1137" i="1"/>
  <c r="I1138" i="1"/>
  <c r="I1139" i="1"/>
  <c r="K1140" i="1"/>
  <c r="H1142" i="1"/>
  <c r="I1144" i="1"/>
  <c r="K1145" i="1"/>
  <c r="H1147" i="1"/>
  <c r="H1148" i="1"/>
  <c r="I1149" i="1"/>
  <c r="K1150" i="1"/>
  <c r="K1151" i="1"/>
  <c r="H1153" i="1"/>
  <c r="I1154" i="1"/>
  <c r="I1155" i="1"/>
  <c r="K1156" i="1"/>
  <c r="H1158" i="1"/>
  <c r="I1160" i="1"/>
  <c r="K1161" i="1"/>
  <c r="H1163" i="1"/>
  <c r="H1164" i="1"/>
  <c r="I1165" i="1"/>
  <c r="K1166" i="1"/>
  <c r="K1167" i="1"/>
  <c r="H1169" i="1"/>
  <c r="I1170" i="1"/>
  <c r="I1171" i="1"/>
  <c r="K1172" i="1"/>
  <c r="H1174" i="1"/>
  <c r="I1176" i="1"/>
  <c r="K1177" i="1"/>
  <c r="H1179" i="1"/>
  <c r="H1180" i="1"/>
  <c r="I1181" i="1"/>
  <c r="K1182" i="1"/>
  <c r="K1183" i="1"/>
  <c r="H1185" i="1"/>
  <c r="I1186" i="1"/>
  <c r="I1187" i="1"/>
  <c r="K1188" i="1"/>
  <c r="H1190" i="1"/>
  <c r="I1192" i="1"/>
  <c r="K1193" i="1"/>
  <c r="H1195" i="1"/>
  <c r="H1196" i="1"/>
  <c r="I1197" i="1"/>
  <c r="K1198" i="1"/>
  <c r="K1199" i="1"/>
  <c r="H1201" i="1"/>
  <c r="I1202" i="1"/>
  <c r="I1203" i="1"/>
  <c r="K1204" i="1"/>
  <c r="H1206" i="1"/>
  <c r="I1208" i="1"/>
  <c r="K1209" i="1"/>
  <c r="H1211" i="1"/>
  <c r="H1212" i="1"/>
  <c r="I1213" i="1"/>
  <c r="K1214" i="1"/>
  <c r="K1215" i="1"/>
  <c r="H1217" i="1"/>
  <c r="I1218" i="1"/>
  <c r="I1219" i="1"/>
  <c r="K1220" i="1"/>
  <c r="H1222" i="1"/>
  <c r="I1224" i="1"/>
  <c r="K1225" i="1"/>
  <c r="H1227" i="1"/>
  <c r="H1228" i="1"/>
  <c r="I1229" i="1"/>
  <c r="K1230" i="1"/>
  <c r="K1231" i="1"/>
  <c r="H1233" i="1"/>
  <c r="I1234" i="1"/>
  <c r="I1235" i="1"/>
  <c r="K1236" i="1"/>
  <c r="H1238" i="1"/>
  <c r="I1240" i="1"/>
  <c r="K1241" i="1"/>
  <c r="K1242" i="1"/>
  <c r="K1243" i="1"/>
  <c r="H1245" i="1"/>
  <c r="I1246" i="1"/>
  <c r="I1247" i="1"/>
  <c r="K1248" i="1"/>
  <c r="H1250" i="1"/>
  <c r="I1252" i="1"/>
  <c r="K1253" i="1"/>
  <c r="H1255" i="1"/>
  <c r="I1256" i="1"/>
  <c r="K1257" i="1"/>
  <c r="H1259" i="1"/>
  <c r="I1260" i="1"/>
  <c r="K1261" i="1"/>
  <c r="H1263" i="1"/>
  <c r="H1264" i="1"/>
  <c r="I1265" i="1"/>
  <c r="K1266" i="1"/>
  <c r="K1267" i="1"/>
  <c r="H1269" i="1"/>
  <c r="I1270" i="1"/>
  <c r="I1271" i="1"/>
  <c r="K1272" i="1"/>
  <c r="H1274" i="1"/>
  <c r="I1276" i="1"/>
  <c r="K1277" i="1"/>
  <c r="H1279" i="1"/>
  <c r="H1280" i="1"/>
  <c r="I1281" i="1"/>
  <c r="K1282" i="1"/>
  <c r="K1283" i="1"/>
  <c r="H1285" i="1"/>
  <c r="I1286" i="1"/>
  <c r="I1287" i="1"/>
  <c r="K1288" i="1"/>
  <c r="H1290" i="1"/>
  <c r="I1292" i="1"/>
  <c r="K1293" i="1"/>
  <c r="H1295" i="1"/>
  <c r="H1296" i="1"/>
  <c r="I1297" i="1"/>
  <c r="K1298" i="1"/>
  <c r="K1299" i="1"/>
  <c r="H1301" i="1"/>
  <c r="I1302" i="1"/>
  <c r="I1303" i="1"/>
  <c r="K1304" i="1"/>
  <c r="H1306" i="1"/>
  <c r="I1308" i="1"/>
  <c r="K1309" i="1"/>
  <c r="H1311" i="1"/>
  <c r="H1312" i="1"/>
  <c r="I1313" i="1"/>
  <c r="K1314" i="1"/>
  <c r="K1315" i="1"/>
  <c r="H1317" i="1"/>
  <c r="I1318" i="1"/>
  <c r="I1319" i="1"/>
  <c r="K1320" i="1"/>
  <c r="H1322" i="1"/>
  <c r="I1324" i="1"/>
  <c r="K1325" i="1"/>
  <c r="H1327" i="1"/>
  <c r="H1328" i="1"/>
  <c r="I851" i="1"/>
  <c r="H854" i="1"/>
  <c r="I856" i="1"/>
  <c r="H859" i="1"/>
  <c r="I861" i="1"/>
  <c r="H864" i="1"/>
  <c r="K866" i="1"/>
  <c r="H869" i="1"/>
  <c r="I871" i="1"/>
  <c r="H874" i="1"/>
  <c r="I876" i="1"/>
  <c r="H879" i="1"/>
  <c r="I881" i="1"/>
  <c r="K883" i="1"/>
  <c r="I886" i="1"/>
  <c r="K888" i="1"/>
  <c r="K893" i="1"/>
  <c r="H896" i="1"/>
  <c r="K898" i="1"/>
  <c r="H901" i="1"/>
  <c r="I903" i="1"/>
  <c r="I905" i="1"/>
  <c r="H907" i="1"/>
  <c r="H908" i="1"/>
  <c r="I909" i="1"/>
  <c r="K910" i="1"/>
  <c r="K911" i="1"/>
  <c r="H913" i="1"/>
  <c r="I914" i="1"/>
  <c r="I915" i="1"/>
  <c r="K916" i="1"/>
  <c r="H918" i="1"/>
  <c r="I920" i="1"/>
  <c r="K921" i="1"/>
  <c r="H923" i="1"/>
  <c r="H924" i="1"/>
  <c r="I925" i="1"/>
  <c r="K926" i="1"/>
  <c r="K927" i="1"/>
  <c r="H929" i="1"/>
  <c r="I930" i="1"/>
  <c r="I931" i="1"/>
  <c r="K932" i="1"/>
  <c r="H934" i="1"/>
  <c r="I936" i="1"/>
  <c r="K937" i="1"/>
  <c r="H939" i="1"/>
  <c r="H940" i="1"/>
  <c r="I941" i="1"/>
  <c r="K942" i="1"/>
  <c r="K943" i="1"/>
  <c r="H945" i="1"/>
  <c r="I946" i="1"/>
  <c r="I947" i="1"/>
  <c r="K948" i="1"/>
  <c r="H950" i="1"/>
  <c r="I952" i="1"/>
  <c r="K953" i="1"/>
  <c r="H955" i="1"/>
  <c r="H956" i="1"/>
  <c r="I957" i="1"/>
  <c r="K958" i="1"/>
  <c r="K959" i="1"/>
  <c r="H961" i="1"/>
  <c r="I962" i="1"/>
  <c r="I963" i="1"/>
  <c r="K964" i="1"/>
  <c r="H966" i="1"/>
  <c r="I968" i="1"/>
  <c r="K969" i="1"/>
  <c r="H971" i="1"/>
  <c r="H972" i="1"/>
  <c r="I973" i="1"/>
  <c r="K974" i="1"/>
  <c r="K975" i="1"/>
  <c r="H977" i="1"/>
  <c r="I978" i="1"/>
  <c r="I979" i="1"/>
  <c r="K980" i="1"/>
  <c r="H982" i="1"/>
  <c r="I983" i="1"/>
  <c r="K984" i="1"/>
  <c r="H986" i="1"/>
  <c r="I988" i="1"/>
  <c r="K989" i="1"/>
  <c r="H991" i="1"/>
  <c r="H992" i="1"/>
  <c r="I993" i="1"/>
  <c r="K994" i="1"/>
  <c r="K995" i="1"/>
  <c r="H997" i="1"/>
  <c r="I998" i="1"/>
  <c r="I999" i="1"/>
  <c r="K1000" i="1"/>
  <c r="H1002" i="1"/>
  <c r="I1004" i="1"/>
  <c r="K1005" i="1"/>
  <c r="H1007" i="1"/>
  <c r="H1008" i="1"/>
  <c r="I1009" i="1"/>
  <c r="K1010" i="1"/>
  <c r="K1011" i="1"/>
  <c r="H1013" i="1"/>
  <c r="I1014" i="1"/>
  <c r="I1015" i="1"/>
  <c r="K1016" i="1"/>
  <c r="H1018" i="1"/>
  <c r="I1020" i="1"/>
  <c r="K1021" i="1"/>
  <c r="H1023" i="1"/>
  <c r="H1024" i="1"/>
  <c r="I1025" i="1"/>
  <c r="K1026" i="1"/>
  <c r="K1027" i="1"/>
  <c r="H1029" i="1"/>
  <c r="I1030" i="1"/>
  <c r="I1031" i="1"/>
  <c r="K1032" i="1"/>
  <c r="H1034" i="1"/>
  <c r="I1036" i="1"/>
  <c r="K1037" i="1"/>
  <c r="H1039" i="1"/>
  <c r="H1040" i="1"/>
  <c r="I1041" i="1"/>
  <c r="K1042" i="1"/>
  <c r="H1044" i="1"/>
  <c r="I1045" i="1"/>
  <c r="K1046" i="1"/>
  <c r="K1047" i="1"/>
  <c r="H1049" i="1"/>
  <c r="I1050" i="1"/>
  <c r="I1051" i="1"/>
  <c r="K1052" i="1"/>
  <c r="H1054" i="1"/>
  <c r="I1056" i="1"/>
  <c r="K1057" i="1"/>
  <c r="H1059" i="1"/>
  <c r="H1060" i="1"/>
  <c r="I1061" i="1"/>
  <c r="K1062" i="1"/>
  <c r="K1063" i="1"/>
  <c r="H1065" i="1"/>
  <c r="I1066" i="1"/>
  <c r="K1067" i="1"/>
  <c r="H1069" i="1"/>
  <c r="I1070" i="1"/>
  <c r="I1071" i="1"/>
  <c r="K1072" i="1"/>
  <c r="H1074" i="1"/>
  <c r="I1076" i="1"/>
  <c r="K1077" i="1"/>
  <c r="H1079" i="1"/>
  <c r="I1080" i="1"/>
  <c r="K1081" i="1"/>
  <c r="H1083" i="1"/>
  <c r="H1084" i="1"/>
  <c r="I1085" i="1"/>
  <c r="K1086" i="1"/>
  <c r="K1087" i="1"/>
  <c r="H1089" i="1"/>
  <c r="I1090" i="1"/>
  <c r="I1091" i="1"/>
  <c r="K1092" i="1"/>
  <c r="H1094" i="1"/>
  <c r="I1096" i="1"/>
  <c r="K1097" i="1"/>
  <c r="H1099" i="1"/>
  <c r="H1100" i="1"/>
  <c r="I1101" i="1"/>
  <c r="K1102" i="1"/>
  <c r="K1103" i="1"/>
  <c r="H1105" i="1"/>
  <c r="I1106" i="1"/>
  <c r="I1107" i="1"/>
  <c r="K1108" i="1"/>
  <c r="H1110" i="1"/>
  <c r="I1112" i="1"/>
  <c r="K1113" i="1"/>
  <c r="H1115" i="1"/>
  <c r="H1116" i="1"/>
  <c r="I1117" i="1"/>
  <c r="K1118" i="1"/>
  <c r="K1119" i="1"/>
  <c r="H1121" i="1"/>
  <c r="I1122" i="1"/>
  <c r="I1123" i="1"/>
  <c r="K1124" i="1"/>
  <c r="H1126" i="1"/>
  <c r="I1127" i="1"/>
  <c r="K1128" i="1"/>
  <c r="H1130" i="1"/>
  <c r="I1132" i="1"/>
  <c r="K1133" i="1"/>
  <c r="H1135" i="1"/>
  <c r="H1136" i="1"/>
  <c r="I1137" i="1"/>
  <c r="K1138" i="1"/>
  <c r="K1139" i="1"/>
  <c r="H1141" i="1"/>
  <c r="I1142" i="1"/>
  <c r="I1143" i="1"/>
  <c r="K1144" i="1"/>
  <c r="H1146" i="1"/>
  <c r="I1148" i="1"/>
  <c r="K1149" i="1"/>
  <c r="H1151" i="1"/>
  <c r="H1152" i="1"/>
  <c r="I1153" i="1"/>
  <c r="K1154" i="1"/>
  <c r="K1155" i="1"/>
  <c r="H1157" i="1"/>
  <c r="I1158" i="1"/>
  <c r="I1159" i="1"/>
  <c r="K1160" i="1"/>
  <c r="H1162" i="1"/>
  <c r="I1164" i="1"/>
  <c r="K1165" i="1"/>
  <c r="H1167" i="1"/>
  <c r="H1168" i="1"/>
  <c r="I1169" i="1"/>
  <c r="K1170" i="1"/>
  <c r="K1171" i="1"/>
  <c r="H1173" i="1"/>
  <c r="I1174" i="1"/>
  <c r="I1175" i="1"/>
  <c r="K1176" i="1"/>
  <c r="H1178" i="1"/>
  <c r="I1180" i="1"/>
  <c r="K1181" i="1"/>
  <c r="H1183" i="1"/>
  <c r="H1184" i="1"/>
  <c r="I1185" i="1"/>
  <c r="K1186" i="1"/>
  <c r="K1187" i="1"/>
  <c r="H1189" i="1"/>
  <c r="I1190" i="1"/>
  <c r="I1191" i="1"/>
  <c r="K1192" i="1"/>
  <c r="H1194" i="1"/>
  <c r="I1196" i="1"/>
  <c r="K1197" i="1"/>
  <c r="H1199" i="1"/>
  <c r="H1200" i="1"/>
  <c r="I1201" i="1"/>
  <c r="K1202" i="1"/>
  <c r="K1203" i="1"/>
  <c r="H1205" i="1"/>
  <c r="I1206" i="1"/>
  <c r="I1207" i="1"/>
  <c r="K1208" i="1"/>
  <c r="H1210" i="1"/>
  <c r="I1212" i="1"/>
  <c r="K1213" i="1"/>
  <c r="H1215" i="1"/>
  <c r="H1216" i="1"/>
  <c r="I1217" i="1"/>
  <c r="K1218" i="1"/>
  <c r="K1219" i="1"/>
  <c r="H1221" i="1"/>
  <c r="I1222" i="1"/>
  <c r="I1223" i="1"/>
  <c r="K1224" i="1"/>
  <c r="H1226" i="1"/>
  <c r="I1228" i="1"/>
  <c r="K1229" i="1"/>
  <c r="H1231" i="1"/>
  <c r="H1232" i="1"/>
  <c r="I1233" i="1"/>
  <c r="K1234" i="1"/>
  <c r="K1235" i="1"/>
  <c r="H1237" i="1"/>
  <c r="I1238" i="1"/>
  <c r="I1239" i="1"/>
  <c r="K1240" i="1"/>
  <c r="H1243" i="1"/>
  <c r="H1244" i="1"/>
  <c r="I1245" i="1"/>
  <c r="K1246" i="1"/>
  <c r="K1247" i="1"/>
  <c r="H1249" i="1"/>
  <c r="I1250" i="1"/>
  <c r="I1251" i="1"/>
  <c r="K1252" i="1"/>
  <c r="H1254" i="1"/>
  <c r="I1255" i="1"/>
  <c r="K1256" i="1"/>
  <c r="H1258" i="1"/>
  <c r="I1259" i="1"/>
  <c r="K1260" i="1"/>
  <c r="H1262" i="1"/>
  <c r="I1264" i="1"/>
  <c r="K1265" i="1"/>
  <c r="H1267" i="1"/>
  <c r="H1268" i="1"/>
  <c r="I1269" i="1"/>
  <c r="K1270" i="1"/>
  <c r="K1271" i="1"/>
  <c r="H1273" i="1"/>
  <c r="I1274" i="1"/>
  <c r="I1275" i="1"/>
  <c r="K1276" i="1"/>
  <c r="H1278" i="1"/>
  <c r="I1280" i="1"/>
  <c r="K1281" i="1"/>
  <c r="H1283" i="1"/>
  <c r="H1284" i="1"/>
  <c r="I1285" i="1"/>
  <c r="K1286" i="1"/>
  <c r="K1287" i="1"/>
  <c r="H1289" i="1"/>
  <c r="I1290" i="1"/>
  <c r="I1291" i="1"/>
  <c r="K1292" i="1"/>
  <c r="H1294" i="1"/>
  <c r="I1296" i="1"/>
  <c r="K1297" i="1"/>
  <c r="H1299" i="1"/>
  <c r="H1300" i="1"/>
  <c r="I1301" i="1"/>
  <c r="K1302" i="1"/>
  <c r="K1303" i="1"/>
  <c r="H1305" i="1"/>
  <c r="I1306" i="1"/>
  <c r="I1307" i="1"/>
  <c r="K1308" i="1"/>
  <c r="H1310" i="1"/>
  <c r="I1312" i="1"/>
  <c r="K1313" i="1"/>
  <c r="H1315" i="1"/>
  <c r="H1316" i="1"/>
  <c r="I1317" i="1"/>
  <c r="K1318" i="1"/>
  <c r="K1319" i="1"/>
  <c r="K851" i="1"/>
  <c r="I854" i="1"/>
  <c r="K856" i="1"/>
  <c r="K861" i="1"/>
  <c r="I864" i="1"/>
  <c r="H867" i="1"/>
  <c r="I869" i="1"/>
  <c r="K871" i="1"/>
  <c r="I874" i="1"/>
  <c r="K876" i="1"/>
  <c r="K881" i="1"/>
  <c r="H884" i="1"/>
  <c r="K886" i="1"/>
  <c r="H889" i="1"/>
  <c r="I891" i="1"/>
  <c r="H894" i="1"/>
  <c r="I896" i="1"/>
  <c r="H899" i="1"/>
  <c r="I901" i="1"/>
  <c r="K903" i="1"/>
  <c r="H906" i="1"/>
  <c r="I908" i="1"/>
  <c r="K909" i="1"/>
  <c r="H911" i="1"/>
  <c r="H912" i="1"/>
  <c r="I913" i="1"/>
  <c r="K914" i="1"/>
  <c r="K915" i="1"/>
  <c r="H917" i="1"/>
  <c r="I918" i="1"/>
  <c r="I919" i="1"/>
  <c r="K920" i="1"/>
  <c r="H922" i="1"/>
  <c r="I924" i="1"/>
  <c r="K925" i="1"/>
  <c r="H927" i="1"/>
  <c r="H928" i="1"/>
  <c r="I929" i="1"/>
  <c r="K930" i="1"/>
  <c r="K931" i="1"/>
  <c r="H933" i="1"/>
  <c r="I934" i="1"/>
  <c r="I935" i="1"/>
  <c r="K936" i="1"/>
  <c r="H938" i="1"/>
  <c r="I940" i="1"/>
  <c r="K941" i="1"/>
  <c r="H943" i="1"/>
  <c r="H944" i="1"/>
  <c r="I945" i="1"/>
  <c r="K946" i="1"/>
  <c r="K947" i="1"/>
  <c r="H949" i="1"/>
  <c r="I950" i="1"/>
  <c r="I951" i="1"/>
  <c r="K952" i="1"/>
  <c r="H954" i="1"/>
  <c r="I956" i="1"/>
  <c r="K957" i="1"/>
  <c r="H959" i="1"/>
  <c r="M959" i="1" s="1"/>
  <c r="H960" i="1"/>
  <c r="I961" i="1"/>
  <c r="K962" i="1"/>
  <c r="K963" i="1"/>
  <c r="H965" i="1"/>
  <c r="I966" i="1"/>
  <c r="I967" i="1"/>
  <c r="K968" i="1"/>
  <c r="H970" i="1"/>
  <c r="I972" i="1"/>
  <c r="K973" i="1"/>
  <c r="H975" i="1"/>
  <c r="H976" i="1"/>
  <c r="I977" i="1"/>
  <c r="K978" i="1"/>
  <c r="K979" i="1"/>
  <c r="H981" i="1"/>
  <c r="I982" i="1"/>
  <c r="K983" i="1"/>
  <c r="H985" i="1"/>
  <c r="I986" i="1"/>
  <c r="I987" i="1"/>
  <c r="K988" i="1"/>
  <c r="H990" i="1"/>
  <c r="I992" i="1"/>
  <c r="K993" i="1"/>
  <c r="H995" i="1"/>
  <c r="H996" i="1"/>
  <c r="I997" i="1"/>
  <c r="K998" i="1"/>
  <c r="K999" i="1"/>
  <c r="H1001" i="1"/>
  <c r="I1002" i="1"/>
  <c r="I1003" i="1"/>
  <c r="K1004" i="1"/>
  <c r="H1006" i="1"/>
  <c r="I1008" i="1"/>
  <c r="K1009" i="1"/>
  <c r="H1011" i="1"/>
  <c r="H1012" i="1"/>
  <c r="I1013" i="1"/>
  <c r="K1014" i="1"/>
  <c r="K1015" i="1"/>
  <c r="H1017" i="1"/>
  <c r="I1018" i="1"/>
  <c r="I1019" i="1"/>
  <c r="K1020" i="1"/>
  <c r="H1022" i="1"/>
  <c r="I1024" i="1"/>
  <c r="K1025" i="1"/>
  <c r="H1027" i="1"/>
  <c r="H1028" i="1"/>
  <c r="I1029" i="1"/>
  <c r="K1030" i="1"/>
  <c r="K1031" i="1"/>
  <c r="H1033" i="1"/>
  <c r="I1034" i="1"/>
  <c r="I1035" i="1"/>
  <c r="K1036" i="1"/>
  <c r="H1038" i="1"/>
  <c r="I1040" i="1"/>
  <c r="K1041" i="1"/>
  <c r="H1043" i="1"/>
  <c r="I1044" i="1"/>
  <c r="K1045" i="1"/>
  <c r="H1047" i="1"/>
  <c r="H1048" i="1"/>
  <c r="I1049" i="1"/>
  <c r="K1050" i="1"/>
  <c r="K1051" i="1"/>
  <c r="H1053" i="1"/>
  <c r="M1053" i="1" s="1"/>
  <c r="I1054" i="1"/>
  <c r="I1055" i="1"/>
  <c r="K1056" i="1"/>
  <c r="H1058" i="1"/>
  <c r="I1060" i="1"/>
  <c r="K1061" i="1"/>
  <c r="H1063" i="1"/>
  <c r="H1064" i="1"/>
  <c r="M1064" i="1" s="1"/>
  <c r="I1065" i="1"/>
  <c r="K1066" i="1"/>
  <c r="H1068" i="1"/>
  <c r="I1069" i="1"/>
  <c r="K1070" i="1"/>
  <c r="K1071" i="1"/>
  <c r="H1073" i="1"/>
  <c r="I1074" i="1"/>
  <c r="I1075" i="1"/>
  <c r="K1076" i="1"/>
  <c r="H1078" i="1"/>
  <c r="I1079" i="1"/>
  <c r="K1080" i="1"/>
  <c r="H1082" i="1"/>
  <c r="I1084" i="1"/>
  <c r="K1085" i="1"/>
  <c r="M1201" i="1" s="1"/>
  <c r="H1087" i="1"/>
  <c r="H1088" i="1"/>
  <c r="I1089" i="1"/>
  <c r="K1090" i="1"/>
  <c r="K1091" i="1"/>
  <c r="H1093" i="1"/>
  <c r="I1094" i="1"/>
  <c r="I1095" i="1"/>
  <c r="K1096" i="1"/>
  <c r="H1098" i="1"/>
  <c r="I1100" i="1"/>
  <c r="K1101" i="1"/>
  <c r="H1103" i="1"/>
  <c r="H1104" i="1"/>
  <c r="I1105" i="1"/>
  <c r="K1106" i="1"/>
  <c r="K1107" i="1"/>
  <c r="H1109" i="1"/>
  <c r="I1110" i="1"/>
  <c r="I1111" i="1"/>
  <c r="K1112" i="1"/>
  <c r="H1114" i="1"/>
  <c r="I1116" i="1"/>
  <c r="K1117" i="1"/>
  <c r="H1119" i="1"/>
  <c r="H1120" i="1"/>
  <c r="I1121" i="1"/>
  <c r="K1122" i="1"/>
  <c r="K1123" i="1"/>
  <c r="H1125" i="1"/>
  <c r="I1126" i="1"/>
  <c r="K1127" i="1"/>
  <c r="H1129" i="1"/>
  <c r="I1130" i="1"/>
  <c r="I1131" i="1"/>
  <c r="K1132" i="1"/>
  <c r="H1134" i="1"/>
  <c r="I1136" i="1"/>
  <c r="K1137" i="1"/>
  <c r="H1139" i="1"/>
  <c r="H1140" i="1"/>
  <c r="I1141" i="1"/>
  <c r="K1142" i="1"/>
  <c r="K1143" i="1"/>
  <c r="H1145" i="1"/>
  <c r="I1146" i="1"/>
  <c r="I1147" i="1"/>
  <c r="K1148" i="1"/>
  <c r="H1150" i="1"/>
  <c r="I1152" i="1"/>
  <c r="K1153" i="1"/>
  <c r="H1155" i="1"/>
  <c r="H1156" i="1"/>
  <c r="I1157" i="1"/>
  <c r="K1158" i="1"/>
  <c r="K1159" i="1"/>
  <c r="H1161" i="1"/>
  <c r="I1162" i="1"/>
  <c r="I1163" i="1"/>
  <c r="K1164" i="1"/>
  <c r="H1166" i="1"/>
  <c r="I1168" i="1"/>
  <c r="K1169" i="1"/>
  <c r="H1171" i="1"/>
  <c r="H1172" i="1"/>
  <c r="I1173" i="1"/>
  <c r="K1174" i="1"/>
  <c r="K1175" i="1"/>
  <c r="H1177" i="1"/>
  <c r="I1178" i="1"/>
  <c r="I1179" i="1"/>
  <c r="K1180" i="1"/>
  <c r="H1182" i="1"/>
  <c r="I1184" i="1"/>
  <c r="K1185" i="1"/>
  <c r="H1187" i="1"/>
  <c r="H1188" i="1"/>
  <c r="I1189" i="1"/>
  <c r="K1190" i="1"/>
  <c r="K1191" i="1"/>
  <c r="H1193" i="1"/>
  <c r="I1194" i="1"/>
  <c r="I1195" i="1"/>
  <c r="K1196" i="1"/>
  <c r="H1198" i="1"/>
  <c r="I1200" i="1"/>
  <c r="K1201" i="1"/>
  <c r="M1290" i="1" s="1"/>
  <c r="H1203" i="1"/>
  <c r="H1204" i="1"/>
  <c r="I1205" i="1"/>
  <c r="K1206" i="1"/>
  <c r="K1207" i="1"/>
  <c r="H1209" i="1"/>
  <c r="I1210" i="1"/>
  <c r="I1211" i="1"/>
  <c r="K1212" i="1"/>
  <c r="H1214" i="1"/>
  <c r="I1216" i="1"/>
  <c r="K1217" i="1"/>
  <c r="H1219" i="1"/>
  <c r="H1220" i="1"/>
  <c r="I1221" i="1"/>
  <c r="K1222" i="1"/>
  <c r="K1223" i="1"/>
  <c r="H1225" i="1"/>
  <c r="I1226" i="1"/>
  <c r="I1227" i="1"/>
  <c r="K1228" i="1"/>
  <c r="H1230" i="1"/>
  <c r="I1232" i="1"/>
  <c r="K1233" i="1"/>
  <c r="H1235" i="1"/>
  <c r="H1236" i="1"/>
  <c r="I1237" i="1"/>
  <c r="K1238" i="1"/>
  <c r="K1239" i="1"/>
  <c r="H1241" i="1"/>
  <c r="H1242" i="1"/>
  <c r="I1244" i="1"/>
  <c r="K1245" i="1"/>
  <c r="H1247" i="1"/>
  <c r="H1248" i="1"/>
  <c r="I1249" i="1"/>
  <c r="K1250" i="1"/>
  <c r="K1251" i="1"/>
  <c r="H1253" i="1"/>
  <c r="M1253" i="1" s="1"/>
  <c r="I1254" i="1"/>
  <c r="K1255" i="1"/>
  <c r="H1257" i="1"/>
  <c r="I1258" i="1"/>
  <c r="K1259" i="1"/>
  <c r="H1261" i="1"/>
  <c r="I1262" i="1"/>
  <c r="I1263" i="1"/>
  <c r="K1264" i="1"/>
  <c r="H1266" i="1"/>
  <c r="I1268" i="1"/>
  <c r="K1269" i="1"/>
  <c r="H1271" i="1"/>
  <c r="H1272" i="1"/>
  <c r="I1273" i="1"/>
  <c r="K1274" i="1"/>
  <c r="K1275" i="1"/>
  <c r="H1277" i="1"/>
  <c r="I1278" i="1"/>
  <c r="I1279" i="1"/>
  <c r="K1280" i="1"/>
  <c r="H1282" i="1"/>
  <c r="I1284" i="1"/>
  <c r="K1285" i="1"/>
  <c r="H1287" i="1"/>
  <c r="H1288" i="1"/>
  <c r="I1289" i="1"/>
  <c r="K1290" i="1"/>
  <c r="K1291" i="1"/>
  <c r="H1293" i="1"/>
  <c r="I1294" i="1"/>
  <c r="I1295" i="1"/>
  <c r="K1296" i="1"/>
  <c r="H1298" i="1"/>
  <c r="I1300" i="1"/>
  <c r="I1305" i="1"/>
  <c r="I1310" i="1"/>
  <c r="H1320" i="1"/>
  <c r="K1322" i="1"/>
  <c r="H1325" i="1"/>
  <c r="I1327" i="1"/>
  <c r="I1329" i="1"/>
  <c r="K1330" i="1"/>
  <c r="K1331" i="1"/>
  <c r="H1333" i="1"/>
  <c r="I1334" i="1"/>
  <c r="I1335" i="1"/>
  <c r="K1336" i="1"/>
  <c r="H1338" i="1"/>
  <c r="I1340" i="1"/>
  <c r="K1341" i="1"/>
  <c r="H1343" i="1"/>
  <c r="H1344" i="1"/>
  <c r="I1345" i="1"/>
  <c r="K1346" i="1"/>
  <c r="H1348" i="1"/>
  <c r="I1349" i="1"/>
  <c r="K1350" i="1"/>
  <c r="K1351" i="1"/>
  <c r="H1353" i="1"/>
  <c r="I1354" i="1"/>
  <c r="I1355" i="1"/>
  <c r="K1356" i="1"/>
  <c r="H1358" i="1"/>
  <c r="I1360" i="1"/>
  <c r="K1361" i="1"/>
  <c r="H1363" i="1"/>
  <c r="I1364" i="1"/>
  <c r="K1365" i="1"/>
  <c r="H1367" i="1"/>
  <c r="H1368" i="1"/>
  <c r="I1369" i="1"/>
  <c r="K1370" i="1"/>
  <c r="K1371" i="1"/>
  <c r="H1373" i="1"/>
  <c r="I1374" i="1"/>
  <c r="I1375" i="1"/>
  <c r="K1376" i="1"/>
  <c r="H1378" i="1"/>
  <c r="I1380" i="1"/>
  <c r="K1381" i="1"/>
  <c r="H1383" i="1"/>
  <c r="H1384" i="1"/>
  <c r="I1385" i="1"/>
  <c r="K1386" i="1"/>
  <c r="K1387" i="1"/>
  <c r="H1389" i="1"/>
  <c r="I1390" i="1"/>
  <c r="I1391" i="1"/>
  <c r="K1392" i="1"/>
  <c r="H1394" i="1"/>
  <c r="I1396" i="1"/>
  <c r="K1397" i="1"/>
  <c r="H1399" i="1"/>
  <c r="H1400" i="1"/>
  <c r="I1401" i="1"/>
  <c r="K1402" i="1"/>
  <c r="H1404" i="1"/>
  <c r="I1405" i="1"/>
  <c r="K1406" i="1"/>
  <c r="K1407" i="1"/>
  <c r="H1409" i="1"/>
  <c r="I1410" i="1"/>
  <c r="I1411" i="1"/>
  <c r="K1412" i="1"/>
  <c r="H1414" i="1"/>
  <c r="I1416" i="1"/>
  <c r="K1417" i="1"/>
  <c r="H1419" i="1"/>
  <c r="I1420" i="1"/>
  <c r="K1421" i="1"/>
  <c r="H1423" i="1"/>
  <c r="H1424" i="1"/>
  <c r="I1425" i="1"/>
  <c r="K1426" i="1"/>
  <c r="K1427" i="1"/>
  <c r="H1429" i="1"/>
  <c r="H1430" i="1"/>
  <c r="I1432" i="1"/>
  <c r="K1433" i="1"/>
  <c r="H1435" i="1"/>
  <c r="H1436" i="1"/>
  <c r="I1437" i="1"/>
  <c r="K1438" i="1"/>
  <c r="K1439" i="1"/>
  <c r="H1441" i="1"/>
  <c r="I1442" i="1"/>
  <c r="I1443" i="1"/>
  <c r="K1444" i="1"/>
  <c r="H1446" i="1"/>
  <c r="I1447" i="1"/>
  <c r="K1448" i="1"/>
  <c r="H1450" i="1"/>
  <c r="I1452" i="1"/>
  <c r="K1453" i="1"/>
  <c r="H1455" i="1"/>
  <c r="H1456" i="1"/>
  <c r="I1457" i="1"/>
  <c r="K1458" i="1"/>
  <c r="K1459" i="1"/>
  <c r="H1461" i="1"/>
  <c r="I1462" i="1"/>
  <c r="K1463" i="1"/>
  <c r="H1465" i="1"/>
  <c r="I1466" i="1"/>
  <c r="K1467" i="1"/>
  <c r="H1469" i="1"/>
  <c r="I1470" i="1"/>
  <c r="I1471" i="1"/>
  <c r="K1472" i="1"/>
  <c r="H1474" i="1"/>
  <c r="I1476" i="1"/>
  <c r="K1477" i="1"/>
  <c r="H1479" i="1"/>
  <c r="H1480" i="1"/>
  <c r="I1481" i="1"/>
  <c r="K1482" i="1"/>
  <c r="H1484" i="1"/>
  <c r="I1485" i="1"/>
  <c r="K1486" i="1"/>
  <c r="K1487" i="1"/>
  <c r="H1489" i="1"/>
  <c r="I1490" i="1"/>
  <c r="I1491" i="1"/>
  <c r="K1492" i="1"/>
  <c r="H1494" i="1"/>
  <c r="I1496" i="1"/>
  <c r="K1497" i="1"/>
  <c r="H1499" i="1"/>
  <c r="H1500" i="1"/>
  <c r="I1501" i="1"/>
  <c r="K1502" i="1"/>
  <c r="K1503" i="1"/>
  <c r="H1505" i="1"/>
  <c r="I1506" i="1"/>
  <c r="I1507" i="1"/>
  <c r="K1508" i="1"/>
  <c r="H1510" i="1"/>
  <c r="I1511" i="1"/>
  <c r="K1512" i="1"/>
  <c r="H1514" i="1"/>
  <c r="I1516" i="1"/>
  <c r="K1517" i="1"/>
  <c r="H1519" i="1"/>
  <c r="I1520" i="1"/>
  <c r="K1521" i="1"/>
  <c r="H1523" i="1"/>
  <c r="H1524" i="1"/>
  <c r="I1525" i="1"/>
  <c r="K1526" i="1"/>
  <c r="K1527" i="1"/>
  <c r="H1529" i="1"/>
  <c r="I1530" i="1"/>
  <c r="I1531" i="1"/>
  <c r="K1532" i="1"/>
  <c r="H1534" i="1"/>
  <c r="I1536" i="1"/>
  <c r="K1537" i="1"/>
  <c r="H1539" i="1"/>
  <c r="H1540" i="1"/>
  <c r="I1541" i="1"/>
  <c r="K1542" i="1"/>
  <c r="K1543" i="1"/>
  <c r="H1545" i="1"/>
  <c r="I1546" i="1"/>
  <c r="I1547" i="1"/>
  <c r="K1548" i="1"/>
  <c r="H1550" i="1"/>
  <c r="K1553" i="1"/>
  <c r="H1555" i="1"/>
  <c r="H1556" i="1"/>
  <c r="H1560" i="1"/>
  <c r="K1562" i="1"/>
  <c r="H1564" i="1"/>
  <c r="I1565" i="1"/>
  <c r="H1568" i="1"/>
  <c r="H1572" i="1"/>
  <c r="K1574" i="1"/>
  <c r="H1576" i="1"/>
  <c r="I1577" i="1"/>
  <c r="H1580" i="1"/>
  <c r="H1584" i="1"/>
  <c r="K1586" i="1"/>
  <c r="H1588" i="1"/>
  <c r="I1589" i="1"/>
  <c r="H1592" i="1"/>
  <c r="H1596" i="1"/>
  <c r="K1598" i="1"/>
  <c r="H1600" i="1"/>
  <c r="I1601" i="1"/>
  <c r="H1604" i="1"/>
  <c r="H1608" i="1"/>
  <c r="K1610" i="1"/>
  <c r="H1612" i="1"/>
  <c r="I1613" i="1"/>
  <c r="H1616" i="1"/>
  <c r="H1620" i="1"/>
  <c r="K1622" i="1"/>
  <c r="H1624" i="1"/>
  <c r="I1625" i="1"/>
  <c r="H1628" i="1"/>
  <c r="H1632" i="1"/>
  <c r="K1634" i="1"/>
  <c r="H1636" i="1"/>
  <c r="I1637" i="1"/>
  <c r="H1640" i="1"/>
  <c r="H1644" i="1"/>
  <c r="K1646" i="1"/>
  <c r="H1648" i="1"/>
  <c r="I1649" i="1"/>
  <c r="H1652" i="1"/>
  <c r="H1656" i="1"/>
  <c r="K1658" i="1"/>
  <c r="H1660" i="1"/>
  <c r="I1661" i="1"/>
  <c r="H1664" i="1"/>
  <c r="H1668" i="1"/>
  <c r="K1670" i="1"/>
  <c r="H1672" i="1"/>
  <c r="I1673" i="1"/>
  <c r="H1676" i="1"/>
  <c r="H1680" i="1"/>
  <c r="K1682" i="1"/>
  <c r="H1684" i="1"/>
  <c r="I1685" i="1"/>
  <c r="H1688" i="1"/>
  <c r="H1692" i="1"/>
  <c r="K1694" i="1"/>
  <c r="H1696" i="1"/>
  <c r="I1697" i="1"/>
  <c r="H1700" i="1"/>
  <c r="H1704" i="1"/>
  <c r="K1706" i="1"/>
  <c r="H1708" i="1"/>
  <c r="I1709" i="1"/>
  <c r="H1712" i="1"/>
  <c r="H1716" i="1"/>
  <c r="K1718" i="1"/>
  <c r="H1720" i="1"/>
  <c r="I1721" i="1"/>
  <c r="H1724" i="1"/>
  <c r="H1728" i="1"/>
  <c r="K1730" i="1"/>
  <c r="H1732" i="1"/>
  <c r="I1733" i="1"/>
  <c r="H1736" i="1"/>
  <c r="H1740" i="1"/>
  <c r="K1742" i="1"/>
  <c r="H1744" i="1"/>
  <c r="I1745" i="1"/>
  <c r="H1748" i="1"/>
  <c r="H1752" i="1"/>
  <c r="K1754" i="1"/>
  <c r="H1756" i="1"/>
  <c r="I1757" i="1"/>
  <c r="H1760" i="1"/>
  <c r="H1764" i="1"/>
  <c r="K1766" i="1"/>
  <c r="H1768" i="1"/>
  <c r="I1769" i="1"/>
  <c r="H1772" i="1"/>
  <c r="H1776" i="1"/>
  <c r="H1778" i="1"/>
  <c r="H1781" i="1"/>
  <c r="K1301" i="1"/>
  <c r="K1306" i="1"/>
  <c r="I1311" i="1"/>
  <c r="I1316" i="1"/>
  <c r="H1321" i="1"/>
  <c r="I1323" i="1"/>
  <c r="H1326" i="1"/>
  <c r="M1326" i="1" s="1"/>
  <c r="I1328" i="1"/>
  <c r="K1329" i="1"/>
  <c r="H1331" i="1"/>
  <c r="H1332" i="1"/>
  <c r="I1333" i="1"/>
  <c r="K1334" i="1"/>
  <c r="K1335" i="1"/>
  <c r="H1337" i="1"/>
  <c r="I1338" i="1"/>
  <c r="I1339" i="1"/>
  <c r="K1340" i="1"/>
  <c r="H1342" i="1"/>
  <c r="I1344" i="1"/>
  <c r="K1345" i="1"/>
  <c r="H1347" i="1"/>
  <c r="I1348" i="1"/>
  <c r="K1349" i="1"/>
  <c r="H1351" i="1"/>
  <c r="H1352" i="1"/>
  <c r="I1353" i="1"/>
  <c r="K1354" i="1"/>
  <c r="K1355" i="1"/>
  <c r="H1357" i="1"/>
  <c r="I1358" i="1"/>
  <c r="I1359" i="1"/>
  <c r="K1360" i="1"/>
  <c r="H1362" i="1"/>
  <c r="I1363" i="1"/>
  <c r="K1364" i="1"/>
  <c r="H1366" i="1"/>
  <c r="I1368" i="1"/>
  <c r="K1369" i="1"/>
  <c r="H1371" i="1"/>
  <c r="H1372" i="1"/>
  <c r="I1373" i="1"/>
  <c r="K1374" i="1"/>
  <c r="K1375" i="1"/>
  <c r="H1377" i="1"/>
  <c r="I1378" i="1"/>
  <c r="I1379" i="1"/>
  <c r="K1380" i="1"/>
  <c r="H1382" i="1"/>
  <c r="I1384" i="1"/>
  <c r="K1385" i="1"/>
  <c r="H1387" i="1"/>
  <c r="H1388" i="1"/>
  <c r="I1389" i="1"/>
  <c r="K1390" i="1"/>
  <c r="K1391" i="1"/>
  <c r="H1393" i="1"/>
  <c r="I1394" i="1"/>
  <c r="I1395" i="1"/>
  <c r="K1396" i="1"/>
  <c r="H1398" i="1"/>
  <c r="I1400" i="1"/>
  <c r="K1401" i="1"/>
  <c r="H1403" i="1"/>
  <c r="I1404" i="1"/>
  <c r="K1405" i="1"/>
  <c r="H1407" i="1"/>
  <c r="H1408" i="1"/>
  <c r="I1409" i="1"/>
  <c r="K1410" i="1"/>
  <c r="K1411" i="1"/>
  <c r="H1413" i="1"/>
  <c r="I1414" i="1"/>
  <c r="I1415" i="1"/>
  <c r="K1416" i="1"/>
  <c r="H1418" i="1"/>
  <c r="I1419" i="1"/>
  <c r="K1420" i="1"/>
  <c r="H1422" i="1"/>
  <c r="I1424" i="1"/>
  <c r="K1425" i="1"/>
  <c r="H1427" i="1"/>
  <c r="H1428" i="1"/>
  <c r="I1429" i="1"/>
  <c r="I1430" i="1"/>
  <c r="I1431" i="1"/>
  <c r="K1432" i="1"/>
  <c r="H1434" i="1"/>
  <c r="I1436" i="1"/>
  <c r="K1437" i="1"/>
  <c r="H1439" i="1"/>
  <c r="H1440" i="1"/>
  <c r="I1441" i="1"/>
  <c r="K1442" i="1"/>
  <c r="K1443" i="1"/>
  <c r="H1445" i="1"/>
  <c r="I1446" i="1"/>
  <c r="K1447" i="1"/>
  <c r="H1449" i="1"/>
  <c r="I1450" i="1"/>
  <c r="I1451" i="1"/>
  <c r="K1452" i="1"/>
  <c r="H1454" i="1"/>
  <c r="I1456" i="1"/>
  <c r="K1457" i="1"/>
  <c r="H1459" i="1"/>
  <c r="H1460" i="1"/>
  <c r="I1461" i="1"/>
  <c r="K1462" i="1"/>
  <c r="H1464" i="1"/>
  <c r="I1465" i="1"/>
  <c r="K1466" i="1"/>
  <c r="H1468" i="1"/>
  <c r="I1469" i="1"/>
  <c r="K1470" i="1"/>
  <c r="K1471" i="1"/>
  <c r="H1473" i="1"/>
  <c r="I1474" i="1"/>
  <c r="I1475" i="1"/>
  <c r="K1476" i="1"/>
  <c r="H1478" i="1"/>
  <c r="I1480" i="1"/>
  <c r="K1481" i="1"/>
  <c r="H1483" i="1"/>
  <c r="I1484" i="1"/>
  <c r="K1485" i="1"/>
  <c r="H1487" i="1"/>
  <c r="M1487" i="1" s="1"/>
  <c r="H1488" i="1"/>
  <c r="I1489" i="1"/>
  <c r="K1490" i="1"/>
  <c r="K1491" i="1"/>
  <c r="H1493" i="1"/>
  <c r="I1494" i="1"/>
  <c r="I1495" i="1"/>
  <c r="K1496" i="1"/>
  <c r="H1498" i="1"/>
  <c r="I1500" i="1"/>
  <c r="K1501" i="1"/>
  <c r="H1503" i="1"/>
  <c r="H1504" i="1"/>
  <c r="I1505" i="1"/>
  <c r="K1506" i="1"/>
  <c r="K1507" i="1"/>
  <c r="H1509" i="1"/>
  <c r="I1510" i="1"/>
  <c r="K1511" i="1"/>
  <c r="H1513" i="1"/>
  <c r="I1514" i="1"/>
  <c r="I1515" i="1"/>
  <c r="K1516" i="1"/>
  <c r="H1518" i="1"/>
  <c r="M1518" i="1" s="1"/>
  <c r="I1519" i="1"/>
  <c r="K1520" i="1"/>
  <c r="H1522" i="1"/>
  <c r="I1524" i="1"/>
  <c r="K1525" i="1"/>
  <c r="H1527" i="1"/>
  <c r="H1528" i="1"/>
  <c r="I1529" i="1"/>
  <c r="K1530" i="1"/>
  <c r="K1531" i="1"/>
  <c r="H1533" i="1"/>
  <c r="I1534" i="1"/>
  <c r="I1535" i="1"/>
  <c r="K1536" i="1"/>
  <c r="H1538" i="1"/>
  <c r="I1540" i="1"/>
  <c r="K1541" i="1"/>
  <c r="H1543" i="1"/>
  <c r="H1544" i="1"/>
  <c r="I1545" i="1"/>
  <c r="K1546" i="1"/>
  <c r="K1547" i="1"/>
  <c r="H1549" i="1"/>
  <c r="I1550" i="1"/>
  <c r="K1552" i="1"/>
  <c r="H1554" i="1"/>
  <c r="I1556" i="1"/>
  <c r="H1559" i="1"/>
  <c r="H1563" i="1"/>
  <c r="K1565" i="1"/>
  <c r="H1567" i="1"/>
  <c r="I1568" i="1"/>
  <c r="H1571" i="1"/>
  <c r="H1575" i="1"/>
  <c r="K1577" i="1"/>
  <c r="H1579" i="1"/>
  <c r="I1580" i="1"/>
  <c r="H1583" i="1"/>
  <c r="H1587" i="1"/>
  <c r="K1589" i="1"/>
  <c r="H1591" i="1"/>
  <c r="I1592" i="1"/>
  <c r="H1595" i="1"/>
  <c r="H1599" i="1"/>
  <c r="K1601" i="1"/>
  <c r="H1603" i="1"/>
  <c r="I1604" i="1"/>
  <c r="H1607" i="1"/>
  <c r="H1611" i="1"/>
  <c r="K1613" i="1"/>
  <c r="H1615" i="1"/>
  <c r="I1616" i="1"/>
  <c r="H1619" i="1"/>
  <c r="H1623" i="1"/>
  <c r="K1625" i="1"/>
  <c r="H1627" i="1"/>
  <c r="I1628" i="1"/>
  <c r="H1631" i="1"/>
  <c r="H1635" i="1"/>
  <c r="K1637" i="1"/>
  <c r="H1639" i="1"/>
  <c r="I1640" i="1"/>
  <c r="H1643" i="1"/>
  <c r="H1647" i="1"/>
  <c r="K1649" i="1"/>
  <c r="H1651" i="1"/>
  <c r="I1652" i="1"/>
  <c r="H1655" i="1"/>
  <c r="H1659" i="1"/>
  <c r="H1663" i="1"/>
  <c r="I1664" i="1"/>
  <c r="H1667" i="1"/>
  <c r="H1671" i="1"/>
  <c r="K1673" i="1"/>
  <c r="H1675" i="1"/>
  <c r="I1676" i="1"/>
  <c r="H1679" i="1"/>
  <c r="H1683" i="1"/>
  <c r="K1685" i="1"/>
  <c r="H1687" i="1"/>
  <c r="I1688" i="1"/>
  <c r="H1691" i="1"/>
  <c r="H1695" i="1"/>
  <c r="K1697" i="1"/>
  <c r="H1699" i="1"/>
  <c r="I1700" i="1"/>
  <c r="H1703" i="1"/>
  <c r="H1707" i="1"/>
  <c r="K1709" i="1"/>
  <c r="H1711" i="1"/>
  <c r="I1712" i="1"/>
  <c r="H1715" i="1"/>
  <c r="H1719" i="1"/>
  <c r="K1721" i="1"/>
  <c r="H1723" i="1"/>
  <c r="I1724" i="1"/>
  <c r="H1727" i="1"/>
  <c r="H1731" i="1"/>
  <c r="K1733" i="1"/>
  <c r="H1735" i="1"/>
  <c r="I1736" i="1"/>
  <c r="H1739" i="1"/>
  <c r="H1743" i="1"/>
  <c r="K1745" i="1"/>
  <c r="H1747" i="1"/>
  <c r="I1748" i="1"/>
  <c r="H1751" i="1"/>
  <c r="H1755" i="1"/>
  <c r="K1757" i="1"/>
  <c r="H1759" i="1"/>
  <c r="I1760" i="1"/>
  <c r="H1763" i="1"/>
  <c r="H1767" i="1"/>
  <c r="K1769" i="1"/>
  <c r="H1771" i="1"/>
  <c r="I1772" i="1"/>
  <c r="H1775" i="1"/>
  <c r="I1776" i="1"/>
  <c r="I1778" i="1"/>
  <c r="K9" i="1"/>
  <c r="H1303" i="1"/>
  <c r="K1307" i="1"/>
  <c r="K1312" i="1"/>
  <c r="K1317" i="1"/>
  <c r="I1321" i="1"/>
  <c r="K1323" i="1"/>
  <c r="I1326" i="1"/>
  <c r="K1328" i="1"/>
  <c r="M1353" i="1" s="1"/>
  <c r="H1330" i="1"/>
  <c r="I1332" i="1"/>
  <c r="K1333" i="1"/>
  <c r="H1335" i="1"/>
  <c r="H1336" i="1"/>
  <c r="I1337" i="1"/>
  <c r="K1338" i="1"/>
  <c r="K1339" i="1"/>
  <c r="H1341" i="1"/>
  <c r="I1342" i="1"/>
  <c r="I1343" i="1"/>
  <c r="K1344" i="1"/>
  <c r="H1346" i="1"/>
  <c r="I1347" i="1"/>
  <c r="K1348" i="1"/>
  <c r="H1350" i="1"/>
  <c r="M1350" i="1" s="1"/>
  <c r="I1352" i="1"/>
  <c r="K1353" i="1"/>
  <c r="H1355" i="1"/>
  <c r="H1356" i="1"/>
  <c r="I1357" i="1"/>
  <c r="K1358" i="1"/>
  <c r="K1359" i="1"/>
  <c r="H1361" i="1"/>
  <c r="I1362" i="1"/>
  <c r="K1363" i="1"/>
  <c r="H1365" i="1"/>
  <c r="I1366" i="1"/>
  <c r="I1367" i="1"/>
  <c r="K1368" i="1"/>
  <c r="H1370" i="1"/>
  <c r="I1372" i="1"/>
  <c r="K1373" i="1"/>
  <c r="H1375" i="1"/>
  <c r="H1376" i="1"/>
  <c r="I1377" i="1"/>
  <c r="K1378" i="1"/>
  <c r="K1379" i="1"/>
  <c r="H1381" i="1"/>
  <c r="I1382" i="1"/>
  <c r="I1383" i="1"/>
  <c r="K1384" i="1"/>
  <c r="H1386" i="1"/>
  <c r="I1388" i="1"/>
  <c r="K1389" i="1"/>
  <c r="H1391" i="1"/>
  <c r="H1392" i="1"/>
  <c r="I1393" i="1"/>
  <c r="K1394" i="1"/>
  <c r="K1395" i="1"/>
  <c r="H1397" i="1"/>
  <c r="I1398" i="1"/>
  <c r="I1399" i="1"/>
  <c r="K1400" i="1"/>
  <c r="H1402" i="1"/>
  <c r="I1403" i="1"/>
  <c r="K1404" i="1"/>
  <c r="H1406" i="1"/>
  <c r="I1408" i="1"/>
  <c r="K1409" i="1"/>
  <c r="H1411" i="1"/>
  <c r="H1412" i="1"/>
  <c r="I1413" i="1"/>
  <c r="K1414" i="1"/>
  <c r="K1415" i="1"/>
  <c r="H1417" i="1"/>
  <c r="I1418" i="1"/>
  <c r="K1419" i="1"/>
  <c r="H1421" i="1"/>
  <c r="I1422" i="1"/>
  <c r="I1423" i="1"/>
  <c r="K1424" i="1"/>
  <c r="H1426" i="1"/>
  <c r="I1428" i="1"/>
  <c r="K1429" i="1"/>
  <c r="K1430" i="1"/>
  <c r="K1431" i="1"/>
  <c r="H1433" i="1"/>
  <c r="I1434" i="1"/>
  <c r="I1435" i="1"/>
  <c r="K1436" i="1"/>
  <c r="H1438" i="1"/>
  <c r="I1440" i="1"/>
  <c r="K1441" i="1"/>
  <c r="H1443" i="1"/>
  <c r="H1444" i="1"/>
  <c r="I1445" i="1"/>
  <c r="K1446" i="1"/>
  <c r="H1448" i="1"/>
  <c r="I1449" i="1"/>
  <c r="K1450" i="1"/>
  <c r="K1451" i="1"/>
  <c r="H1453" i="1"/>
  <c r="I1454" i="1"/>
  <c r="I1455" i="1"/>
  <c r="K1456" i="1"/>
  <c r="H1458" i="1"/>
  <c r="I1460" i="1"/>
  <c r="K1461" i="1"/>
  <c r="H1463" i="1"/>
  <c r="I1464" i="1"/>
  <c r="K1465" i="1"/>
  <c r="H1467" i="1"/>
  <c r="I1468" i="1"/>
  <c r="K1469" i="1"/>
  <c r="H1471" i="1"/>
  <c r="H1472" i="1"/>
  <c r="I1473" i="1"/>
  <c r="K1474" i="1"/>
  <c r="K1475" i="1"/>
  <c r="H1477" i="1"/>
  <c r="I1478" i="1"/>
  <c r="I1479" i="1"/>
  <c r="K1480" i="1"/>
  <c r="H1482" i="1"/>
  <c r="I1483" i="1"/>
  <c r="K1484" i="1"/>
  <c r="H1486" i="1"/>
  <c r="I1488" i="1"/>
  <c r="K1489" i="1"/>
  <c r="H1491" i="1"/>
  <c r="H1492" i="1"/>
  <c r="I1493" i="1"/>
  <c r="K1494" i="1"/>
  <c r="K1495" i="1"/>
  <c r="H1497" i="1"/>
  <c r="I1498" i="1"/>
  <c r="I1499" i="1"/>
  <c r="K1500" i="1"/>
  <c r="H1502" i="1"/>
  <c r="I1504" i="1"/>
  <c r="K1505" i="1"/>
  <c r="H1507" i="1"/>
  <c r="H1508" i="1"/>
  <c r="I1509" i="1"/>
  <c r="K1510" i="1"/>
  <c r="H1512" i="1"/>
  <c r="I1513" i="1"/>
  <c r="K1514" i="1"/>
  <c r="K1515" i="1"/>
  <c r="H1517" i="1"/>
  <c r="I1518" i="1"/>
  <c r="K1519" i="1"/>
  <c r="H1521" i="1"/>
  <c r="I1522" i="1"/>
  <c r="I1523" i="1"/>
  <c r="K1524" i="1"/>
  <c r="H1526" i="1"/>
  <c r="I1528" i="1"/>
  <c r="K1529" i="1"/>
  <c r="H1531" i="1"/>
  <c r="H1532" i="1"/>
  <c r="I1533" i="1"/>
  <c r="K1534" i="1"/>
  <c r="K1535" i="1"/>
  <c r="H1537" i="1"/>
  <c r="I1538" i="1"/>
  <c r="I1539" i="1"/>
  <c r="K1540" i="1"/>
  <c r="H1542" i="1"/>
  <c r="I1544" i="1"/>
  <c r="K1545" i="1"/>
  <c r="H1547" i="1"/>
  <c r="H1548" i="1"/>
  <c r="K1550" i="1"/>
  <c r="K1551" i="1"/>
  <c r="H1553" i="1"/>
  <c r="K1556" i="1"/>
  <c r="H1558" i="1"/>
  <c r="I1559" i="1"/>
  <c r="H1562" i="1"/>
  <c r="H1566" i="1"/>
  <c r="K1568" i="1"/>
  <c r="H1570" i="1"/>
  <c r="I1571" i="1"/>
  <c r="H1574" i="1"/>
  <c r="H1578" i="1"/>
  <c r="K1580" i="1"/>
  <c r="H1582" i="1"/>
  <c r="I1583" i="1"/>
  <c r="H1586" i="1"/>
  <c r="H1590" i="1"/>
  <c r="K1592" i="1"/>
  <c r="H1594" i="1"/>
  <c r="I1595" i="1"/>
  <c r="H1598" i="1"/>
  <c r="H1602" i="1"/>
  <c r="K1604" i="1"/>
  <c r="H1606" i="1"/>
  <c r="I1607" i="1"/>
  <c r="H1610" i="1"/>
  <c r="H1614" i="1"/>
  <c r="K1616" i="1"/>
  <c r="H1618" i="1"/>
  <c r="I1619" i="1"/>
  <c r="H1622" i="1"/>
  <c r="H1626" i="1"/>
  <c r="K1628" i="1"/>
  <c r="H1630" i="1"/>
  <c r="I1631" i="1"/>
  <c r="H1634" i="1"/>
  <c r="H1638" i="1"/>
  <c r="K1640" i="1"/>
  <c r="H1642" i="1"/>
  <c r="I1643" i="1"/>
  <c r="H1646" i="1"/>
  <c r="H1650" i="1"/>
  <c r="K1652" i="1"/>
  <c r="H1654" i="1"/>
  <c r="I1655" i="1"/>
  <c r="H1658" i="1"/>
  <c r="H1662" i="1"/>
  <c r="K1664" i="1"/>
  <c r="H1666" i="1"/>
  <c r="I1667" i="1"/>
  <c r="H1670" i="1"/>
  <c r="H1674" i="1"/>
  <c r="K1676" i="1"/>
  <c r="H1678" i="1"/>
  <c r="I1679" i="1"/>
  <c r="H1682" i="1"/>
  <c r="H1686" i="1"/>
  <c r="K1688" i="1"/>
  <c r="H1690" i="1"/>
  <c r="I1691" i="1"/>
  <c r="H1694" i="1"/>
  <c r="H1698" i="1"/>
  <c r="K1700" i="1"/>
  <c r="H1702" i="1"/>
  <c r="I1703" i="1"/>
  <c r="H1706" i="1"/>
  <c r="H1710" i="1"/>
  <c r="K1712" i="1"/>
  <c r="H1714" i="1"/>
  <c r="I1715" i="1"/>
  <c r="H1718" i="1"/>
  <c r="H1722" i="1"/>
  <c r="K1724" i="1"/>
  <c r="H1726" i="1"/>
  <c r="I1727" i="1"/>
  <c r="H1730" i="1"/>
  <c r="H1734" i="1"/>
  <c r="K1736" i="1"/>
  <c r="H1738" i="1"/>
  <c r="I1739" i="1"/>
  <c r="H1742" i="1"/>
  <c r="H1746" i="1"/>
  <c r="K1748" i="1"/>
  <c r="H1750" i="1"/>
  <c r="I1751" i="1"/>
  <c r="H1754" i="1"/>
  <c r="H1758" i="1"/>
  <c r="K1760" i="1"/>
  <c r="H1762" i="1"/>
  <c r="I1763" i="1"/>
  <c r="H1766" i="1"/>
  <c r="H1770" i="1"/>
  <c r="I1771" i="1"/>
  <c r="K1772" i="1"/>
  <c r="H1774" i="1"/>
  <c r="I1775" i="1"/>
  <c r="H1777" i="1"/>
  <c r="H1779" i="1"/>
  <c r="I9" i="1"/>
  <c r="H1304" i="1"/>
  <c r="M1304" i="1" s="1"/>
  <c r="H1309" i="1"/>
  <c r="H1314" i="1"/>
  <c r="H1319" i="1"/>
  <c r="I1322" i="1"/>
  <c r="K1324" i="1"/>
  <c r="H1329" i="1"/>
  <c r="I1330" i="1"/>
  <c r="I1331" i="1"/>
  <c r="K1332" i="1"/>
  <c r="H1334" i="1"/>
  <c r="I1336" i="1"/>
  <c r="K1337" i="1"/>
  <c r="H1339" i="1"/>
  <c r="H1340" i="1"/>
  <c r="I1341" i="1"/>
  <c r="K1342" i="1"/>
  <c r="K1343" i="1"/>
  <c r="H1345" i="1"/>
  <c r="I1346" i="1"/>
  <c r="K1347" i="1"/>
  <c r="H1349" i="1"/>
  <c r="I1350" i="1"/>
  <c r="I1351" i="1"/>
  <c r="K1352" i="1"/>
  <c r="H1354" i="1"/>
  <c r="I1356" i="1"/>
  <c r="K1357" i="1"/>
  <c r="H1359" i="1"/>
  <c r="H1360" i="1"/>
  <c r="I1361" i="1"/>
  <c r="K1362" i="1"/>
  <c r="H1364" i="1"/>
  <c r="I1365" i="1"/>
  <c r="K1366" i="1"/>
  <c r="K1367" i="1"/>
  <c r="H1369" i="1"/>
  <c r="I1370" i="1"/>
  <c r="I1371" i="1"/>
  <c r="K1372" i="1"/>
  <c r="H1374" i="1"/>
  <c r="I1376" i="1"/>
  <c r="K1377" i="1"/>
  <c r="H1379" i="1"/>
  <c r="H1380" i="1"/>
  <c r="I1381" i="1"/>
  <c r="K1382" i="1"/>
  <c r="K1383" i="1"/>
  <c r="H1385" i="1"/>
  <c r="I1386" i="1"/>
  <c r="I1387" i="1"/>
  <c r="K1388" i="1"/>
  <c r="H1390" i="1"/>
  <c r="I1392" i="1"/>
  <c r="K1393" i="1"/>
  <c r="H1395" i="1"/>
  <c r="H1396" i="1"/>
  <c r="I1397" i="1"/>
  <c r="K1398" i="1"/>
  <c r="K1399" i="1"/>
  <c r="H1401" i="1"/>
  <c r="I1402" i="1"/>
  <c r="K1403" i="1"/>
  <c r="H1405" i="1"/>
  <c r="I1406" i="1"/>
  <c r="I1407" i="1"/>
  <c r="K1408" i="1"/>
  <c r="H1410" i="1"/>
  <c r="I1412" i="1"/>
  <c r="K1413" i="1"/>
  <c r="H1415" i="1"/>
  <c r="H1416" i="1"/>
  <c r="I1417" i="1"/>
  <c r="K1418" i="1"/>
  <c r="H1420" i="1"/>
  <c r="I1421" i="1"/>
  <c r="K1422" i="1"/>
  <c r="K1423" i="1"/>
  <c r="H1425" i="1"/>
  <c r="I1426" i="1"/>
  <c r="I1427" i="1"/>
  <c r="K1428" i="1"/>
  <c r="H1431" i="1"/>
  <c r="H1432" i="1"/>
  <c r="I1433" i="1"/>
  <c r="K1434" i="1"/>
  <c r="K1435" i="1"/>
  <c r="H1437" i="1"/>
  <c r="I1438" i="1"/>
  <c r="I1439" i="1"/>
  <c r="K1440" i="1"/>
  <c r="H1442" i="1"/>
  <c r="I1444" i="1"/>
  <c r="K1445" i="1"/>
  <c r="H1447" i="1"/>
  <c r="I1448" i="1"/>
  <c r="K1449" i="1"/>
  <c r="H1451" i="1"/>
  <c r="H1452" i="1"/>
  <c r="I1453" i="1"/>
  <c r="K1454" i="1"/>
  <c r="K1455" i="1"/>
  <c r="H1457" i="1"/>
  <c r="I1458" i="1"/>
  <c r="I1459" i="1"/>
  <c r="K1460" i="1"/>
  <c r="H1462" i="1"/>
  <c r="I1463" i="1"/>
  <c r="K1464" i="1"/>
  <c r="H1466" i="1"/>
  <c r="I1467" i="1"/>
  <c r="K1468" i="1"/>
  <c r="H1470" i="1"/>
  <c r="I1472" i="1"/>
  <c r="K1473" i="1"/>
  <c r="H1475" i="1"/>
  <c r="H1476" i="1"/>
  <c r="I1477" i="1"/>
  <c r="K1478" i="1"/>
  <c r="K1479" i="1"/>
  <c r="H1481" i="1"/>
  <c r="I1482" i="1"/>
  <c r="K1483" i="1"/>
  <c r="H1485" i="1"/>
  <c r="I1486" i="1"/>
  <c r="I1487" i="1"/>
  <c r="K1488" i="1"/>
  <c r="H1490" i="1"/>
  <c r="I1492" i="1"/>
  <c r="K1493" i="1"/>
  <c r="H1495" i="1"/>
  <c r="H1496" i="1"/>
  <c r="I1497" i="1"/>
  <c r="K1498" i="1"/>
  <c r="K1499" i="1"/>
  <c r="H1501" i="1"/>
  <c r="I1502" i="1"/>
  <c r="I1503" i="1"/>
  <c r="K1504" i="1"/>
  <c r="H1506" i="1"/>
  <c r="I1508" i="1"/>
  <c r="K1509" i="1"/>
  <c r="H1511" i="1"/>
  <c r="I1512" i="1"/>
  <c r="K1513" i="1"/>
  <c r="H1515" i="1"/>
  <c r="H1516" i="1"/>
  <c r="I1517" i="1"/>
  <c r="K1518" i="1"/>
  <c r="H1520" i="1"/>
  <c r="I1521" i="1"/>
  <c r="K1522" i="1"/>
  <c r="K1523" i="1"/>
  <c r="H1525" i="1"/>
  <c r="I1526" i="1"/>
  <c r="I1527" i="1"/>
  <c r="K1528" i="1"/>
  <c r="H1530" i="1"/>
  <c r="I1532" i="1"/>
  <c r="K1533" i="1"/>
  <c r="H1535" i="1"/>
  <c r="H1536" i="1"/>
  <c r="I1537" i="1"/>
  <c r="K1538" i="1"/>
  <c r="K1539" i="1"/>
  <c r="H1541" i="1"/>
  <c r="I1542" i="1"/>
  <c r="I1543" i="1"/>
  <c r="K1544" i="1"/>
  <c r="H1546" i="1"/>
  <c r="K1549" i="1"/>
  <c r="H1551" i="1"/>
  <c r="H1552" i="1"/>
  <c r="I1553" i="1"/>
  <c r="H1557" i="1"/>
  <c r="K1559" i="1"/>
  <c r="H1561" i="1"/>
  <c r="I1562" i="1"/>
  <c r="H1565" i="1"/>
  <c r="H1569" i="1"/>
  <c r="K1571" i="1"/>
  <c r="H1573" i="1"/>
  <c r="I1574" i="1"/>
  <c r="H1577" i="1"/>
  <c r="H1581" i="1"/>
  <c r="K1583" i="1"/>
  <c r="H1585" i="1"/>
  <c r="I1586" i="1"/>
  <c r="H1589" i="1"/>
  <c r="H1593" i="1"/>
  <c r="K1595" i="1"/>
  <c r="H1597" i="1"/>
  <c r="I1598" i="1"/>
  <c r="H1601" i="1"/>
  <c r="H1605" i="1"/>
  <c r="K1607" i="1"/>
  <c r="H1609" i="1"/>
  <c r="I1610" i="1"/>
  <c r="H1613" i="1"/>
  <c r="H1617" i="1"/>
  <c r="K1619" i="1"/>
  <c r="H1621" i="1"/>
  <c r="I1622" i="1"/>
  <c r="H1625" i="1"/>
  <c r="H1629" i="1"/>
  <c r="K1631" i="1"/>
  <c r="H1633" i="1"/>
  <c r="I1634" i="1"/>
  <c r="H1637" i="1"/>
  <c r="H1641" i="1"/>
  <c r="K1643" i="1"/>
  <c r="H1645" i="1"/>
  <c r="I1646" i="1"/>
  <c r="H1649" i="1"/>
  <c r="H1653" i="1"/>
  <c r="K1655" i="1"/>
  <c r="H1657" i="1"/>
  <c r="I1658" i="1"/>
  <c r="H1661" i="1"/>
  <c r="H1665" i="1"/>
  <c r="K1667" i="1"/>
  <c r="H1669" i="1"/>
  <c r="I1670" i="1"/>
  <c r="H1673" i="1"/>
  <c r="H1677" i="1"/>
  <c r="K1679" i="1"/>
  <c r="H1681" i="1"/>
  <c r="I1682" i="1"/>
  <c r="H1685" i="1"/>
  <c r="H1689" i="1"/>
  <c r="K1691" i="1"/>
  <c r="H1693" i="1"/>
  <c r="I1694" i="1"/>
  <c r="H1697" i="1"/>
  <c r="H1701" i="1"/>
  <c r="K1703" i="1"/>
  <c r="H1705" i="1"/>
  <c r="I1706" i="1"/>
  <c r="H1709" i="1"/>
  <c r="H1713" i="1"/>
  <c r="K1715" i="1"/>
  <c r="H1717" i="1"/>
  <c r="I1718" i="1"/>
  <c r="H1721" i="1"/>
  <c r="H1725" i="1"/>
  <c r="K1727" i="1"/>
  <c r="H1729" i="1"/>
  <c r="I1730" i="1"/>
  <c r="H1733" i="1"/>
  <c r="H1737" i="1"/>
  <c r="K1739" i="1"/>
  <c r="H1741" i="1"/>
  <c r="I1742" i="1"/>
  <c r="H1745" i="1"/>
  <c r="H1749" i="1"/>
  <c r="K1751" i="1"/>
  <c r="H1753" i="1"/>
  <c r="I1754" i="1"/>
  <c r="H1757" i="1"/>
  <c r="H1761" i="1"/>
  <c r="K1763" i="1"/>
  <c r="H1765" i="1"/>
  <c r="I1766" i="1"/>
  <c r="H1769" i="1"/>
  <c r="H1773" i="1"/>
  <c r="K1775" i="1"/>
  <c r="H1780" i="1"/>
  <c r="H9" i="1"/>
  <c r="J9" i="1" s="1"/>
  <c r="I1713" i="1"/>
  <c r="K1708" i="1"/>
  <c r="K1705" i="1"/>
  <c r="K1702" i="1"/>
  <c r="K1699" i="1"/>
  <c r="K1696" i="1"/>
  <c r="K1693" i="1"/>
  <c r="K1690" i="1"/>
  <c r="K1687" i="1"/>
  <c r="K1684" i="1"/>
  <c r="I1681" i="1"/>
  <c r="I1678" i="1"/>
  <c r="I1675" i="1"/>
  <c r="I1672" i="1"/>
  <c r="I1669" i="1"/>
  <c r="I1666" i="1"/>
  <c r="I1662" i="1"/>
  <c r="K1657" i="1"/>
  <c r="K1654" i="1"/>
  <c r="K1651" i="1"/>
  <c r="K1648" i="1"/>
  <c r="K1645" i="1"/>
  <c r="K1642" i="1"/>
  <c r="K1639" i="1"/>
  <c r="K1636" i="1"/>
  <c r="K1633" i="1"/>
  <c r="K1630" i="1"/>
  <c r="K1627" i="1"/>
  <c r="K1624" i="1"/>
  <c r="K1621" i="1"/>
  <c r="K1618" i="1"/>
  <c r="K1615" i="1"/>
  <c r="K1612" i="1"/>
  <c r="K1609" i="1"/>
  <c r="K1606" i="1"/>
  <c r="K1603" i="1"/>
  <c r="K1600" i="1"/>
  <c r="K1597" i="1"/>
  <c r="K1594" i="1"/>
  <c r="K1591" i="1"/>
  <c r="K1588" i="1"/>
  <c r="K1585" i="1"/>
  <c r="K1582" i="1"/>
  <c r="K1579" i="1"/>
  <c r="K1576" i="1"/>
  <c r="K1573" i="1"/>
  <c r="K1570" i="1"/>
  <c r="K1567" i="1"/>
  <c r="K1564" i="1"/>
  <c r="K1561" i="1"/>
  <c r="K1558" i="1"/>
  <c r="K1555" i="1"/>
  <c r="I1717" i="1"/>
  <c r="I1719" i="1"/>
  <c r="K1719" i="1"/>
  <c r="K1722" i="1"/>
  <c r="I1728" i="1"/>
  <c r="I1731" i="1"/>
  <c r="I1734" i="1"/>
  <c r="I1737" i="1"/>
  <c r="I1740" i="1"/>
  <c r="I1743" i="1"/>
  <c r="I1746" i="1"/>
  <c r="I1684" i="1"/>
  <c r="K1747" i="1"/>
  <c r="K1750" i="1"/>
  <c r="K1752" i="1"/>
  <c r="K1756" i="1"/>
  <c r="K1759" i="1"/>
  <c r="K1762" i="1"/>
  <c r="K1765" i="1"/>
  <c r="K1768" i="1"/>
  <c r="K1771" i="1"/>
  <c r="K1774" i="1"/>
  <c r="K1674" i="1"/>
  <c r="K1671" i="1"/>
  <c r="K1668" i="1"/>
  <c r="K1665" i="1"/>
  <c r="K1661" i="1"/>
  <c r="I1657" i="1"/>
  <c r="I1654" i="1"/>
  <c r="I1651" i="1"/>
  <c r="I1645" i="1"/>
  <c r="I1642" i="1"/>
  <c r="I1639" i="1"/>
  <c r="I1636" i="1"/>
  <c r="I1633" i="1"/>
  <c r="I1630" i="1"/>
  <c r="I1627" i="1"/>
  <c r="I1624" i="1"/>
  <c r="I1621" i="1"/>
  <c r="I1618" i="1"/>
  <c r="I1615" i="1"/>
  <c r="I1612" i="1"/>
  <c r="I1609" i="1"/>
  <c r="I1606" i="1"/>
  <c r="I1603" i="1"/>
  <c r="I1600" i="1"/>
  <c r="I1597" i="1"/>
  <c r="I1594" i="1"/>
  <c r="I1591" i="1"/>
  <c r="I1588" i="1"/>
  <c r="I1585" i="1"/>
  <c r="I1582" i="1"/>
  <c r="I1579" i="1"/>
  <c r="I1576" i="1"/>
  <c r="I1573" i="1"/>
  <c r="I1570" i="1"/>
  <c r="I1567" i="1"/>
  <c r="I1564" i="1"/>
  <c r="I1561" i="1"/>
  <c r="I1558" i="1"/>
  <c r="I1555" i="1"/>
  <c r="I1551" i="1"/>
  <c r="K1713" i="1"/>
  <c r="I1720" i="1"/>
  <c r="K1720" i="1"/>
  <c r="K1723" i="1"/>
  <c r="I1729" i="1"/>
  <c r="I1732" i="1"/>
  <c r="I1735" i="1"/>
  <c r="I1738" i="1"/>
  <c r="I1741" i="1"/>
  <c r="I1744" i="1"/>
  <c r="I1747" i="1"/>
  <c r="I1749" i="1"/>
  <c r="I1752" i="1"/>
  <c r="I1755" i="1"/>
  <c r="I1758" i="1"/>
  <c r="I1761" i="1"/>
  <c r="I1764" i="1"/>
  <c r="I1767" i="1"/>
  <c r="I1770" i="1"/>
  <c r="I1773" i="1"/>
  <c r="K1714" i="1"/>
  <c r="K1716" i="1"/>
  <c r="I1722" i="1"/>
  <c r="I1725" i="1"/>
  <c r="K1725" i="1"/>
  <c r="K1728" i="1"/>
  <c r="K1731" i="1"/>
  <c r="K1734" i="1"/>
  <c r="K1737" i="1"/>
  <c r="K1740" i="1"/>
  <c r="K1743" i="1"/>
  <c r="I1750" i="1"/>
  <c r="I1753" i="1"/>
  <c r="I1756" i="1"/>
  <c r="I1759" i="1"/>
  <c r="I1762" i="1"/>
  <c r="I1765" i="1"/>
  <c r="I1768" i="1"/>
  <c r="I1774" i="1"/>
  <c r="I1777" i="1"/>
  <c r="I1653" i="1"/>
  <c r="I1650" i="1"/>
  <c r="I1647" i="1"/>
  <c r="I1644" i="1"/>
  <c r="I1641" i="1"/>
  <c r="I1638" i="1"/>
  <c r="I1635" i="1"/>
  <c r="I1632" i="1"/>
  <c r="I1629" i="1"/>
  <c r="I1626" i="1"/>
  <c r="I1623" i="1"/>
  <c r="I1620" i="1"/>
  <c r="I1617" i="1"/>
  <c r="I1614" i="1"/>
  <c r="I1611" i="1"/>
  <c r="I1608" i="1"/>
  <c r="I1605" i="1"/>
  <c r="I1602" i="1"/>
  <c r="I1599" i="1"/>
  <c r="I1596" i="1"/>
  <c r="I1593" i="1"/>
  <c r="I1590" i="1"/>
  <c r="I1584" i="1"/>
  <c r="I1581" i="1"/>
  <c r="I1578" i="1"/>
  <c r="I1575" i="1"/>
  <c r="I1572" i="1"/>
  <c r="I1569" i="1"/>
  <c r="I1566" i="1"/>
  <c r="I1563" i="1"/>
  <c r="I1560" i="1"/>
  <c r="I1557" i="1"/>
  <c r="I1554" i="1"/>
  <c r="I1548" i="1"/>
  <c r="I1716" i="1"/>
  <c r="K1710" i="1"/>
  <c r="K1717" i="1"/>
  <c r="I1723" i="1"/>
  <c r="I1726" i="1"/>
  <c r="K1726" i="1"/>
  <c r="K1729" i="1"/>
  <c r="K1732" i="1"/>
  <c r="K1735" i="1"/>
  <c r="K1738" i="1"/>
  <c r="K1741" i="1"/>
  <c r="K1744" i="1"/>
  <c r="K1746" i="1"/>
  <c r="K1749" i="1"/>
  <c r="K1753" i="1"/>
  <c r="K1755" i="1"/>
  <c r="K1758" i="1"/>
  <c r="K1761" i="1"/>
  <c r="K1764" i="1"/>
  <c r="K1767" i="1"/>
  <c r="K1770" i="1"/>
  <c r="K1773" i="1"/>
  <c r="M1309" i="1"/>
  <c r="M1330" i="1"/>
  <c r="M1469" i="1"/>
  <c r="M745" i="1"/>
  <c r="M645" i="1"/>
  <c r="M633" i="1"/>
  <c r="M628" i="1"/>
  <c r="M436" i="1"/>
  <c r="M1261" i="1"/>
  <c r="M1254" i="1"/>
  <c r="M966" i="1"/>
  <c r="M1328" i="1"/>
  <c r="M1322" i="1"/>
  <c r="M1317" i="1"/>
  <c r="M1124" i="1"/>
  <c r="M841" i="1"/>
  <c r="M793" i="1"/>
  <c r="M788" i="1"/>
  <c r="M782" i="1"/>
  <c r="M703" i="1"/>
  <c r="M566" i="1"/>
  <c r="M740" i="1"/>
  <c r="M671" i="1"/>
  <c r="M577" i="1"/>
  <c r="M616" i="1"/>
  <c r="M610" i="1"/>
  <c r="M600" i="1"/>
  <c r="M557" i="1"/>
  <c r="M546" i="1"/>
  <c r="M701" i="1"/>
  <c r="M696" i="1"/>
  <c r="M690" i="1"/>
  <c r="M648" i="1"/>
  <c r="M642" i="1"/>
  <c r="M627" i="1"/>
  <c r="M418" i="1"/>
  <c r="M770" i="1"/>
  <c r="M765" i="1"/>
  <c r="M760" i="1"/>
  <c r="M744" i="1"/>
  <c r="M738" i="1"/>
  <c r="M643" i="1"/>
  <c r="M498" i="1"/>
  <c r="M456" i="1"/>
  <c r="M445" i="1"/>
  <c r="M1499" i="1"/>
  <c r="M1333" i="1"/>
  <c r="M1243" i="1"/>
  <c r="M1232" i="1"/>
  <c r="M1189" i="1"/>
  <c r="M1178" i="1"/>
  <c r="M1141" i="1"/>
  <c r="M1029" i="1"/>
  <c r="M986" i="1"/>
  <c r="M955" i="1"/>
  <c r="M1311" i="1"/>
  <c r="M1295" i="1"/>
  <c r="M1279" i="1"/>
  <c r="M1263" i="1"/>
  <c r="M873" i="1"/>
  <c r="M863" i="1"/>
  <c r="M853" i="1"/>
  <c r="M1224" i="1"/>
  <c r="M1218" i="1"/>
  <c r="M1213" i="1"/>
  <c r="M1181" i="1"/>
  <c r="M1170" i="1"/>
  <c r="M1133" i="1"/>
  <c r="M1128" i="1"/>
  <c r="M1032" i="1"/>
  <c r="M1026" i="1"/>
  <c r="M1021" i="1"/>
  <c r="M984" i="1"/>
  <c r="M904" i="1"/>
  <c r="M898" i="1"/>
  <c r="M893" i="1"/>
  <c r="M851" i="1"/>
  <c r="M835" i="1"/>
  <c r="M819" i="1"/>
  <c r="M614" i="1"/>
  <c r="M539" i="1"/>
  <c r="M499" i="1"/>
  <c r="M410" i="1"/>
  <c r="M826" i="1"/>
  <c r="M821" i="1"/>
  <c r="M816" i="1"/>
  <c r="M794" i="1"/>
  <c r="M789" i="1"/>
  <c r="M784" i="1"/>
  <c r="M771" i="1"/>
  <c r="M687" i="1"/>
  <c r="M833" i="1"/>
  <c r="M828" i="1"/>
  <c r="M822" i="1"/>
  <c r="M796" i="1"/>
  <c r="M790" i="1"/>
  <c r="M785" i="1"/>
  <c r="M780" i="1"/>
  <c r="M774" i="1"/>
  <c r="M415" i="1"/>
  <c r="M861" i="1"/>
  <c r="M829" i="1"/>
  <c r="M824" i="1"/>
  <c r="M818" i="1"/>
  <c r="M792" i="1"/>
  <c r="M786" i="1"/>
  <c r="M781" i="1"/>
  <c r="M767" i="1"/>
  <c r="M635" i="1"/>
  <c r="M726" i="1"/>
  <c r="M705" i="1"/>
  <c r="M700" i="1"/>
  <c r="M694" i="1"/>
  <c r="M689" i="1"/>
  <c r="M684" i="1"/>
  <c r="M662" i="1"/>
  <c r="M657" i="1"/>
  <c r="M652" i="1"/>
  <c r="M646" i="1"/>
  <c r="M641" i="1"/>
  <c r="M583" i="1"/>
  <c r="M551" i="1"/>
  <c r="M535" i="1"/>
  <c r="M438" i="1"/>
  <c r="M406" i="1"/>
  <c r="M401" i="1"/>
  <c r="M758" i="1"/>
  <c r="M753" i="1"/>
  <c r="M732" i="1"/>
  <c r="M727" i="1"/>
  <c r="M711" i="1"/>
  <c r="M695" i="1"/>
  <c r="M679" i="1"/>
  <c r="M486" i="1"/>
  <c r="M481" i="1"/>
  <c r="M476" i="1"/>
  <c r="M444" i="1"/>
  <c r="M439" i="1"/>
  <c r="M423" i="1"/>
  <c r="M775" i="1"/>
  <c r="M759" i="1"/>
  <c r="M743" i="1"/>
  <c r="M604" i="1"/>
  <c r="M503" i="1"/>
  <c r="M487" i="1"/>
  <c r="M471" i="1"/>
  <c r="M1434" i="1"/>
  <c r="M1418" i="1"/>
  <c r="M1413" i="1"/>
  <c r="M1540" i="1"/>
  <c r="M1534" i="1"/>
  <c r="M1358" i="1"/>
  <c r="M1348" i="1"/>
  <c r="M1125" i="1"/>
  <c r="M1120" i="1"/>
  <c r="M1114" i="1"/>
  <c r="M1082" i="1"/>
  <c r="M981" i="1"/>
  <c r="M976" i="1"/>
  <c r="M944" i="1"/>
  <c r="M938" i="1"/>
  <c r="M933" i="1"/>
  <c r="M1316" i="1"/>
  <c r="M1310" i="1"/>
  <c r="M1305" i="1"/>
  <c r="M1300" i="1"/>
  <c r="M1294" i="1"/>
  <c r="M1289" i="1"/>
  <c r="M1284" i="1"/>
  <c r="M1273" i="1"/>
  <c r="M1268" i="1"/>
  <c r="M1262" i="1"/>
  <c r="M1151" i="1"/>
  <c r="M1065" i="1"/>
  <c r="M1007" i="1"/>
  <c r="M991" i="1"/>
  <c r="M1245" i="1"/>
  <c r="M1122" i="1"/>
  <c r="M1117" i="1"/>
  <c r="M1080" i="1"/>
  <c r="M952" i="1"/>
  <c r="M946" i="1"/>
  <c r="M941" i="1"/>
  <c r="M909" i="1"/>
  <c r="M1324" i="1"/>
  <c r="M1318" i="1"/>
  <c r="M1313" i="1"/>
  <c r="M1308" i="1"/>
  <c r="M1302" i="1"/>
  <c r="M1297" i="1"/>
  <c r="M1292" i="1"/>
  <c r="M1286" i="1"/>
  <c r="M1281" i="1"/>
  <c r="M1276" i="1"/>
  <c r="M1207" i="1"/>
  <c r="M1191" i="1"/>
  <c r="M1175" i="1"/>
  <c r="M1046" i="1"/>
  <c r="M1031" i="1"/>
  <c r="M1015" i="1"/>
  <c r="M871" i="1"/>
  <c r="M773" i="1"/>
  <c r="M693" i="1"/>
  <c r="M815" i="1"/>
  <c r="M799" i="1"/>
  <c r="M783" i="1"/>
  <c r="M763" i="1"/>
  <c r="M811" i="1"/>
  <c r="M795" i="1"/>
  <c r="M779" i="1"/>
  <c r="M772" i="1"/>
  <c r="M764" i="1"/>
  <c r="M725" i="1"/>
  <c r="M661" i="1"/>
  <c r="M636" i="1"/>
  <c r="M484" i="1"/>
  <c r="M405" i="1"/>
  <c r="M886" i="1"/>
  <c r="M881" i="1"/>
  <c r="M876" i="1"/>
  <c r="M870" i="1"/>
  <c r="M807" i="1"/>
  <c r="M791" i="1"/>
  <c r="M734" i="1"/>
  <c r="M714" i="1"/>
  <c r="M650" i="1"/>
  <c r="M630" i="1"/>
  <c r="M609" i="1"/>
  <c r="M545" i="1"/>
  <c r="M587" i="1"/>
  <c r="M562" i="1"/>
  <c r="M483" i="1"/>
  <c r="M757" i="1"/>
  <c r="M752" i="1"/>
  <c r="M746" i="1"/>
  <c r="M741" i="1"/>
  <c r="M736" i="1"/>
  <c r="M730" i="1"/>
  <c r="M715" i="1"/>
  <c r="M699" i="1"/>
  <c r="M683" i="1"/>
  <c r="M667" i="1"/>
  <c r="M651" i="1"/>
  <c r="M496" i="1"/>
  <c r="M490" i="1"/>
  <c r="M485" i="1"/>
  <c r="M480" i="1"/>
  <c r="M453" i="1"/>
  <c r="M448" i="1"/>
  <c r="M442" i="1"/>
  <c r="M427" i="1"/>
  <c r="M747" i="1"/>
  <c r="M731" i="1"/>
  <c r="M602" i="1"/>
  <c r="M528" i="1"/>
  <c r="M491" i="1"/>
  <c r="M475" i="1"/>
  <c r="M459" i="1"/>
  <c r="M443" i="1"/>
  <c r="M634" i="1"/>
  <c r="M629" i="1"/>
  <c r="M624" i="1"/>
  <c r="M618" i="1"/>
  <c r="M613" i="1"/>
  <c r="M608" i="1"/>
  <c r="M603" i="1"/>
  <c r="M597" i="1"/>
  <c r="M592" i="1"/>
  <c r="M586" i="1"/>
  <c r="M581" i="1"/>
  <c r="M576" i="1"/>
  <c r="M554" i="1"/>
  <c r="M549" i="1"/>
  <c r="M544" i="1"/>
  <c r="M538" i="1"/>
  <c r="M533" i="1"/>
  <c r="M1116" i="1" l="1"/>
  <c r="M1118" i="1"/>
  <c r="M1113" i="1"/>
  <c r="M1105" i="1"/>
  <c r="M1115" i="1"/>
  <c r="M1109" i="1"/>
  <c r="M1112" i="1"/>
  <c r="M1100" i="1"/>
  <c r="M1099" i="1"/>
  <c r="M1107" i="1"/>
  <c r="M1104" i="1"/>
  <c r="M1106" i="1"/>
  <c r="M1094" i="1"/>
  <c r="M1098" i="1"/>
  <c r="M1101" i="1"/>
  <c r="M1093" i="1"/>
  <c r="M1096" i="1"/>
  <c r="M1075" i="1"/>
  <c r="M1023" i="1"/>
  <c r="M979" i="1"/>
  <c r="M1138" i="1"/>
  <c r="M1018" i="1"/>
  <c r="M1073" i="1"/>
  <c r="M1277" i="1"/>
  <c r="M1235" i="1"/>
  <c r="M1249" i="1"/>
  <c r="M1237" i="1"/>
  <c r="M1255" i="1"/>
  <c r="M1244" i="1"/>
  <c r="M1256" i="1"/>
  <c r="M1270" i="1"/>
  <c r="M1265" i="1"/>
  <c r="M1260" i="1"/>
  <c r="M1274" i="1"/>
  <c r="M1234" i="1"/>
  <c r="M1248" i="1"/>
  <c r="M1239" i="1"/>
  <c r="M1266" i="1"/>
  <c r="M1246" i="1"/>
  <c r="M1258" i="1"/>
  <c r="M1242" i="1"/>
  <c r="M1278" i="1"/>
  <c r="M1250" i="1"/>
  <c r="M1459" i="1"/>
  <c r="M1458" i="1"/>
  <c r="M1453" i="1"/>
  <c r="M1455" i="1"/>
  <c r="M1443" i="1"/>
  <c r="M1446" i="1"/>
  <c r="M1445" i="1"/>
  <c r="M1448" i="1"/>
  <c r="L9" i="1"/>
  <c r="M1454" i="1"/>
  <c r="M1562" i="1"/>
  <c r="M1563" i="1"/>
  <c r="M1544" i="1"/>
  <c r="M1546" i="1"/>
  <c r="M1543" i="1"/>
  <c r="M1548" i="1"/>
  <c r="M1552" i="1"/>
  <c r="M1547" i="1"/>
  <c r="M1549" i="1"/>
  <c r="M1550" i="1"/>
  <c r="M1545" i="1"/>
  <c r="M1422" i="1"/>
  <c r="M1528" i="1"/>
  <c r="M1527" i="1"/>
  <c r="M1530" i="1"/>
  <c r="M1525" i="1"/>
  <c r="M1531" i="1"/>
  <c r="M1526" i="1"/>
  <c r="M1524" i="1"/>
  <c r="M1521" i="1"/>
  <c r="M1519" i="1"/>
  <c r="M1520" i="1"/>
  <c r="M1514" i="1"/>
  <c r="M1509" i="1"/>
  <c r="M1504" i="1"/>
  <c r="M1507" i="1"/>
  <c r="M1506" i="1"/>
  <c r="M1510" i="1"/>
  <c r="M1502" i="1"/>
  <c r="M1505" i="1"/>
  <c r="M1503" i="1"/>
  <c r="M1489" i="1"/>
  <c r="M1481" i="1"/>
  <c r="M1337" i="1"/>
  <c r="M1539" i="1"/>
  <c r="M1474" i="1"/>
  <c r="M1564" i="1"/>
  <c r="M1571" i="1"/>
  <c r="M1568" i="1"/>
  <c r="M1538" i="1"/>
  <c r="M1533" i="1"/>
  <c r="M1536" i="1"/>
  <c r="M1537" i="1"/>
  <c r="M1535" i="1"/>
  <c r="M1532" i="1"/>
  <c r="M1400" i="1"/>
  <c r="M1389" i="1"/>
  <c r="M1378" i="1"/>
  <c r="M1368" i="1"/>
  <c r="M1476" i="1"/>
  <c r="M1470" i="1"/>
  <c r="M1472" i="1"/>
  <c r="M1471" i="1"/>
  <c r="M1475" i="1"/>
  <c r="M1473" i="1"/>
  <c r="M1468" i="1"/>
  <c r="M1466" i="1"/>
  <c r="M1463" i="1"/>
  <c r="M1460" i="1"/>
  <c r="M1461" i="1"/>
  <c r="M1464" i="1"/>
  <c r="M1465" i="1"/>
  <c r="M1430" i="1"/>
  <c r="M1442" i="1"/>
  <c r="M1439" i="1"/>
  <c r="M1435" i="1"/>
  <c r="M1438" i="1"/>
  <c r="M1437" i="1"/>
  <c r="M1432" i="1"/>
  <c r="M1363" i="1"/>
  <c r="M1381" i="1"/>
  <c r="M1417" i="1"/>
  <c r="M1441" i="1"/>
  <c r="M1429" i="1"/>
  <c r="M1408" i="1"/>
  <c r="M1343" i="1"/>
  <c r="M1431" i="1"/>
  <c r="M1374" i="1"/>
  <c r="M1436" i="1"/>
  <c r="M1424" i="1"/>
  <c r="M1403" i="1"/>
  <c r="M1325" i="1"/>
  <c r="M1407" i="1"/>
  <c r="M1367" i="1"/>
  <c r="M1419" i="1"/>
  <c r="M1387" i="1"/>
  <c r="M1398" i="1"/>
  <c r="M1416" i="1"/>
  <c r="M1344" i="1"/>
  <c r="M1327" i="1"/>
  <c r="M1371" i="1"/>
  <c r="M1338" i="1"/>
  <c r="M1440" i="1"/>
  <c r="M1423" i="1"/>
  <c r="M1230" i="1"/>
  <c r="M1209" i="1"/>
  <c r="M1085" i="1"/>
  <c r="M1529" i="1"/>
  <c r="M1456" i="1"/>
  <c r="M1511" i="1"/>
  <c r="M1457" i="1"/>
  <c r="M1447" i="1"/>
  <c r="M1228" i="1"/>
  <c r="M1227" i="1"/>
  <c r="M1226" i="1"/>
  <c r="M1231" i="1"/>
  <c r="M1221" i="1"/>
  <c r="M1223" i="1"/>
  <c r="M1220" i="1"/>
  <c r="M1216" i="1"/>
  <c r="M1217" i="1"/>
  <c r="M1210" i="1"/>
  <c r="M1212" i="1"/>
  <c r="M1206" i="1"/>
  <c r="M1219" i="1"/>
  <c r="M1215" i="1"/>
  <c r="M1211" i="1"/>
  <c r="M1091" i="1"/>
  <c r="M1196" i="1"/>
  <c r="M1190" i="1"/>
  <c r="M1198" i="1"/>
  <c r="M1199" i="1"/>
  <c r="M1192" i="1"/>
  <c r="M1194" i="1"/>
  <c r="M1177" i="1"/>
  <c r="M1185" i="1"/>
  <c r="M1180" i="1"/>
  <c r="M1174" i="1"/>
  <c r="M1187" i="1"/>
  <c r="M1179" i="1"/>
  <c r="M1184" i="1"/>
  <c r="M1136" i="1"/>
  <c r="M1163" i="1"/>
  <c r="M1139" i="1"/>
  <c r="M1173" i="1"/>
  <c r="M1159" i="1"/>
  <c r="M1158" i="1"/>
  <c r="M1162" i="1"/>
  <c r="M1160" i="1"/>
  <c r="M1143" i="1"/>
  <c r="M1157" i="1"/>
  <c r="M1152" i="1"/>
  <c r="M1149" i="1"/>
  <c r="M1183" i="1"/>
  <c r="M1166" i="1"/>
  <c r="M1146" i="1"/>
  <c r="M1167" i="1"/>
  <c r="M1037" i="1"/>
  <c r="M1016" i="1"/>
  <c r="M1005" i="1"/>
  <c r="M1087" i="1"/>
  <c r="M1084" i="1"/>
  <c r="M1092" i="1"/>
  <c r="M1078" i="1"/>
  <c r="M1086" i="1"/>
  <c r="M1076" i="1"/>
  <c r="M1081" i="1"/>
  <c r="M1083" i="1"/>
  <c r="M1089" i="1"/>
  <c r="M1088" i="1"/>
  <c r="M1090" i="1"/>
  <c r="M1067" i="1"/>
  <c r="M1069" i="1"/>
  <c r="M1066" i="1"/>
  <c r="M1068" i="1"/>
  <c r="M1063" i="1"/>
  <c r="M1070" i="1"/>
  <c r="M1071" i="1"/>
  <c r="M1062" i="1"/>
  <c r="M1051" i="1"/>
  <c r="M1048" i="1"/>
  <c r="M1059" i="1"/>
  <c r="M1056" i="1"/>
  <c r="M1060" i="1"/>
  <c r="M1050" i="1"/>
  <c r="M1054" i="1"/>
  <c r="M1058" i="1"/>
  <c r="M1045" i="1"/>
  <c r="M1047" i="1"/>
  <c r="M1055" i="1"/>
  <c r="M1049" i="1"/>
  <c r="M1040" i="1"/>
  <c r="M1042" i="1"/>
  <c r="M1044" i="1"/>
  <c r="M1057" i="1"/>
  <c r="M1052" i="1"/>
  <c r="M1036" i="1"/>
  <c r="M1033" i="1"/>
  <c r="M1035" i="1"/>
  <c r="M1034" i="1"/>
  <c r="M1039" i="1"/>
  <c r="M1025" i="1"/>
  <c r="M1027" i="1"/>
  <c r="M990" i="1"/>
  <c r="M1024" i="1"/>
  <c r="M1013" i="1"/>
  <c r="M999" i="1"/>
  <c r="M1008" i="1"/>
  <c r="M1010" i="1"/>
  <c r="M1002" i="1"/>
  <c r="M1004" i="1"/>
  <c r="M997" i="1"/>
  <c r="M1000" i="1"/>
  <c r="M995" i="1"/>
  <c r="M992" i="1"/>
  <c r="M961" i="1"/>
  <c r="M971" i="1"/>
  <c r="M970" i="1"/>
  <c r="M978" i="1"/>
  <c r="M965" i="1"/>
  <c r="M973" i="1"/>
  <c r="M960" i="1"/>
  <c r="M968" i="1"/>
  <c r="M980" i="1"/>
  <c r="M962" i="1"/>
  <c r="M972" i="1"/>
  <c r="M958" i="1"/>
  <c r="M956" i="1"/>
  <c r="M954" i="1"/>
  <c r="M953" i="1"/>
  <c r="M949" i="1"/>
  <c r="M957" i="1"/>
  <c r="M942" i="1"/>
  <c r="M937" i="1"/>
  <c r="M929" i="1"/>
  <c r="M939" i="1"/>
  <c r="M928" i="1"/>
  <c r="M936" i="1"/>
  <c r="M943" i="1"/>
  <c r="M947" i="1"/>
  <c r="M930" i="1"/>
  <c r="M926" i="1"/>
  <c r="M924" i="1"/>
  <c r="M923" i="1"/>
  <c r="M922" i="1"/>
  <c r="M918" i="1"/>
  <c r="M917" i="1"/>
  <c r="M925" i="1"/>
  <c r="M920" i="1"/>
  <c r="M919" i="1"/>
  <c r="M916" i="1"/>
  <c r="M836" i="1"/>
  <c r="M830" i="1"/>
  <c r="M910" i="1"/>
  <c r="M888" i="1"/>
  <c r="M803" i="1"/>
  <c r="M810" i="1"/>
  <c r="M817" i="1"/>
  <c r="M856" i="1"/>
  <c r="M813" i="1"/>
  <c r="M896" i="1"/>
  <c r="M865" i="1"/>
  <c r="M895" i="1"/>
  <c r="M874" i="1"/>
  <c r="M890" i="1"/>
  <c r="M902" i="1"/>
  <c r="M855" i="1"/>
  <c r="M885" i="1"/>
  <c r="M907" i="1"/>
  <c r="M864" i="1"/>
  <c r="M880" i="1"/>
  <c r="M897" i="1"/>
  <c r="M839" i="1"/>
  <c r="M913" i="1"/>
  <c r="M899" i="1"/>
  <c r="M905" i="1"/>
  <c r="M915" i="1"/>
  <c r="M837" i="1"/>
  <c r="M844" i="1"/>
  <c r="M801" i="1"/>
  <c r="M840" i="1"/>
  <c r="M797" i="1"/>
  <c r="M912" i="1"/>
  <c r="M854" i="1"/>
  <c r="M903" i="1"/>
  <c r="M847" i="1"/>
  <c r="M843" i="1"/>
  <c r="M892" i="1"/>
  <c r="M823" i="1"/>
  <c r="M884" i="1"/>
  <c r="M859" i="1"/>
  <c r="M846" i="1"/>
  <c r="M883" i="1"/>
  <c r="M860" i="1"/>
  <c r="M866" i="1"/>
  <c r="M832" i="1"/>
  <c r="M838" i="1"/>
  <c r="M834" i="1"/>
  <c r="M906" i="1"/>
  <c r="M914" i="1"/>
  <c r="M887" i="1"/>
  <c r="M831" i="1"/>
  <c r="M827" i="1"/>
  <c r="M574" i="1"/>
  <c r="M578" i="1"/>
  <c r="M552" i="1"/>
  <c r="M504" i="1"/>
  <c r="M509" i="1"/>
  <c r="M531" i="1"/>
  <c r="M579" i="1"/>
  <c r="M556" i="1"/>
  <c r="M529" i="1"/>
  <c r="M520" i="1"/>
  <c r="M522" i="1"/>
  <c r="M570" i="1"/>
  <c r="M523" i="1"/>
  <c r="M530" i="1"/>
  <c r="M515" i="1"/>
  <c r="M547" i="1"/>
  <c r="M550" i="1"/>
  <c r="M572" i="1"/>
  <c r="M524" i="1"/>
  <c r="M517" i="1"/>
  <c r="M565" i="1"/>
  <c r="M573" i="1"/>
  <c r="M525" i="1"/>
  <c r="M502" i="1"/>
  <c r="M518" i="1"/>
  <c r="M561" i="1"/>
  <c r="M506" i="1"/>
  <c r="M512" i="1"/>
  <c r="M560" i="1"/>
  <c r="M542" i="1"/>
  <c r="M568" i="1"/>
  <c r="M534" i="1"/>
  <c r="M500" i="1"/>
  <c r="M497" i="1"/>
  <c r="M513" i="1"/>
  <c r="M501" i="1"/>
  <c r="M507" i="1"/>
  <c r="M543" i="1"/>
  <c r="M563" i="1"/>
  <c r="M571" i="1"/>
  <c r="M567" i="1"/>
  <c r="M508" i="1"/>
  <c r="M398" i="1"/>
  <c r="M402" i="1"/>
  <c r="M450" i="1"/>
  <c r="M493" i="1"/>
  <c r="M419" i="1"/>
  <c r="M433" i="1"/>
  <c r="M470" i="1"/>
  <c r="M407" i="1"/>
  <c r="M455" i="1"/>
  <c r="M489" i="1"/>
  <c r="M399" i="1"/>
  <c r="M474" i="1"/>
  <c r="M411" i="1"/>
  <c r="M488" i="1"/>
  <c r="M428" i="1"/>
  <c r="M465" i="1"/>
  <c r="M400" i="1"/>
  <c r="M451" i="1"/>
  <c r="M469" i="1"/>
  <c r="M472" i="1"/>
  <c r="M468" i="1"/>
  <c r="M422" i="1"/>
  <c r="M460" i="1"/>
  <c r="M467" i="1"/>
  <c r="M431" i="1"/>
  <c r="M464" i="1"/>
  <c r="M495" i="1"/>
  <c r="M429" i="1"/>
  <c r="M466" i="1"/>
  <c r="M417" i="1"/>
  <c r="M454" i="1"/>
  <c r="M432" i="1"/>
  <c r="M458" i="1"/>
  <c r="M424" i="1"/>
  <c r="M461" i="1"/>
  <c r="M494" i="1"/>
  <c r="M416" i="1"/>
  <c r="M412" i="1"/>
  <c r="M492" i="1"/>
  <c r="M449" i="1"/>
  <c r="M659" i="1"/>
  <c r="M653" i="1"/>
  <c r="M706" i="1"/>
  <c r="M621" i="1"/>
  <c r="M605" i="1"/>
  <c r="M1321" i="1"/>
  <c r="M1541" i="1"/>
  <c r="M1425" i="1"/>
  <c r="M1415" i="1"/>
  <c r="M1522" i="1"/>
  <c r="M1523" i="1"/>
  <c r="M1512" i="1"/>
  <c r="M1513" i="1"/>
  <c r="M1500" i="1"/>
  <c r="M1340" i="1"/>
  <c r="M1329" i="1"/>
  <c r="M1477" i="1"/>
  <c r="M1478" i="1"/>
  <c r="M1479" i="1"/>
  <c r="M1188" i="1"/>
  <c r="M927" i="1"/>
  <c r="M1342" i="1"/>
  <c r="M1359" i="1"/>
  <c r="M1360" i="1"/>
  <c r="M1356" i="1"/>
  <c r="M1354" i="1"/>
  <c r="M1346" i="1"/>
  <c r="M1357" i="1"/>
  <c r="M1349" i="1"/>
  <c r="M1341" i="1"/>
  <c r="M1352" i="1"/>
  <c r="M1351" i="1"/>
  <c r="M1347" i="1"/>
  <c r="M1332" i="1"/>
  <c r="M1335" i="1"/>
  <c r="M1339" i="1"/>
  <c r="M1336" i="1"/>
  <c r="M1323" i="1"/>
  <c r="M1303" i="1"/>
  <c r="M1299" i="1"/>
  <c r="M1298" i="1"/>
  <c r="M1307" i="1"/>
  <c r="M1306" i="1"/>
  <c r="M1301" i="1"/>
  <c r="M1296" i="1"/>
  <c r="M1267" i="1"/>
  <c r="M1269" i="1"/>
  <c r="M1271" i="1"/>
  <c r="M1275" i="1"/>
  <c r="M1272" i="1"/>
  <c r="M1264" i="1"/>
  <c r="M1259" i="1"/>
  <c r="M1233" i="1"/>
  <c r="M1222" i="1"/>
  <c r="M1147" i="1"/>
  <c r="M1134" i="1"/>
  <c r="M1126" i="1"/>
  <c r="M1132" i="1"/>
  <c r="M1121" i="1"/>
  <c r="M1131" i="1"/>
  <c r="M1127" i="1"/>
  <c r="M1108" i="1"/>
  <c r="M1111" i="1"/>
  <c r="M1110" i="1"/>
  <c r="M1102" i="1"/>
  <c r="M1097" i="1"/>
  <c r="M1061" i="1"/>
  <c r="M1041" i="1"/>
  <c r="M1030" i="1"/>
  <c r="M1426" i="1"/>
  <c r="M1421" i="1"/>
  <c r="M1427" i="1"/>
  <c r="M1420" i="1"/>
  <c r="M1428" i="1"/>
  <c r="M1410" i="1"/>
  <c r="M1406" i="1"/>
  <c r="M1405" i="1"/>
  <c r="M1401" i="1"/>
  <c r="M1414" i="1"/>
  <c r="M1411" i="1"/>
  <c r="M1409" i="1"/>
  <c r="M1402" i="1"/>
  <c r="M1404" i="1"/>
  <c r="M1399" i="1"/>
  <c r="M1393" i="1"/>
  <c r="M1388" i="1"/>
  <c r="M1394" i="1"/>
  <c r="M1395" i="1"/>
  <c r="M1396" i="1"/>
  <c r="M1390" i="1"/>
  <c r="M1397" i="1"/>
  <c r="M1392" i="1"/>
  <c r="M1376" i="1"/>
  <c r="M1369" i="1"/>
  <c r="M1370" i="1"/>
  <c r="M1364" i="1"/>
  <c r="M1382" i="1"/>
  <c r="M1361" i="1"/>
  <c r="M1375" i="1"/>
  <c r="M1377" i="1"/>
  <c r="M1379" i="1"/>
  <c r="M1384" i="1"/>
  <c r="M1362" i="1"/>
  <c r="M1372" i="1"/>
  <c r="M1366" i="1"/>
  <c r="M1385" i="1"/>
  <c r="M1373" i="1"/>
  <c r="M1386" i="1"/>
  <c r="M1380" i="1"/>
  <c r="M1383" i="1"/>
  <c r="M1153" i="1"/>
  <c r="M1148" i="1"/>
  <c r="M1168" i="1"/>
  <c r="M1169" i="1"/>
  <c r="M1171" i="1"/>
  <c r="M1164" i="1"/>
  <c r="M1155" i="1"/>
  <c r="M1022" i="1"/>
  <c r="M698" i="1"/>
  <c r="M1200" i="1"/>
  <c r="M707" i="1"/>
  <c r="M658" i="1"/>
  <c r="M722" i="1"/>
  <c r="M637" i="1"/>
  <c r="M640" i="1"/>
  <c r="M672" i="1"/>
  <c r="M798" i="1"/>
  <c r="M862" i="1"/>
  <c r="M1320" i="1"/>
  <c r="M649" i="1"/>
  <c r="M1777" i="1"/>
  <c r="M1762" i="1"/>
  <c r="M1570" i="1"/>
  <c r="M1508" i="1"/>
  <c r="M1497" i="1"/>
  <c r="M1486" i="1"/>
  <c r="M1444" i="1"/>
  <c r="M1433" i="1"/>
  <c r="M1412" i="1"/>
  <c r="M1515" i="1"/>
  <c r="M1517" i="1"/>
  <c r="M1391" i="1"/>
  <c r="M1496" i="1"/>
  <c r="M1492" i="1"/>
  <c r="M1490" i="1"/>
  <c r="M1498" i="1"/>
  <c r="M1494" i="1"/>
  <c r="M1493" i="1"/>
  <c r="M1491" i="1"/>
  <c r="M1482" i="1"/>
  <c r="M1485" i="1"/>
  <c r="M1488" i="1"/>
  <c r="M1484" i="1"/>
  <c r="M1483" i="1"/>
  <c r="M1480" i="1"/>
  <c r="M1283" i="1"/>
  <c r="M1293" i="1"/>
  <c r="M1288" i="1"/>
  <c r="M1287" i="1"/>
  <c r="M1282" i="1"/>
  <c r="M1291" i="1"/>
  <c r="M1145" i="1"/>
  <c r="M1238" i="1"/>
  <c r="M1241" i="1"/>
  <c r="M1103" i="1"/>
  <c r="M1038" i="1"/>
  <c r="M858" i="1"/>
  <c r="M750" i="1"/>
  <c r="M737" i="1"/>
  <c r="M599" i="1"/>
  <c r="M668" i="1"/>
  <c r="M710" i="1"/>
  <c r="M655" i="1"/>
  <c r="M802" i="1"/>
  <c r="M845" i="1"/>
  <c r="M666" i="1"/>
  <c r="M806" i="1"/>
  <c r="M849" i="1"/>
  <c r="M800" i="1"/>
  <c r="M842" i="1"/>
  <c r="M768" i="1"/>
  <c r="M877" i="1"/>
  <c r="M1205" i="1"/>
  <c r="M723" i="1"/>
  <c r="M664" i="1"/>
  <c r="M704" i="1"/>
  <c r="M756" i="1"/>
  <c r="M1280" i="1"/>
  <c r="M1331" i="1"/>
  <c r="M654" i="1"/>
  <c r="M1095" i="1"/>
  <c r="M1501" i="1"/>
  <c r="J10" i="1"/>
  <c r="J11" i="1" s="1"/>
  <c r="M1569" i="1"/>
  <c r="M1551" i="1"/>
  <c r="M1542" i="1"/>
  <c r="M1252" i="1"/>
  <c r="M1156" i="1"/>
  <c r="M1028" i="1"/>
  <c r="M1017" i="1"/>
  <c r="M1006" i="1"/>
  <c r="M996" i="1"/>
  <c r="M1001" i="1"/>
  <c r="M1019" i="1"/>
  <c r="M1020" i="1"/>
  <c r="M1003" i="1"/>
  <c r="M1014" i="1"/>
  <c r="M1009" i="1"/>
  <c r="M1011" i="1"/>
  <c r="M891" i="1"/>
  <c r="M998" i="1"/>
  <c r="M993" i="1"/>
  <c r="M988" i="1"/>
  <c r="M983" i="1"/>
  <c r="M982" i="1"/>
  <c r="M987" i="1"/>
  <c r="M975" i="1"/>
  <c r="M974" i="1"/>
  <c r="M967" i="1"/>
  <c r="M969" i="1"/>
  <c r="M964" i="1"/>
  <c r="M977" i="1"/>
  <c r="M950" i="1"/>
  <c r="M951" i="1"/>
  <c r="M932" i="1"/>
  <c r="M945" i="1"/>
  <c r="M940" i="1"/>
  <c r="M935" i="1"/>
  <c r="M934" i="1"/>
  <c r="M921" i="1"/>
  <c r="M900" i="1"/>
  <c r="M908" i="1"/>
  <c r="M889" i="1"/>
  <c r="M901" i="1"/>
  <c r="M911" i="1"/>
  <c r="M868" i="1"/>
  <c r="M867" i="1"/>
  <c r="M709" i="1"/>
  <c r="M778" i="1"/>
  <c r="M777" i="1"/>
  <c r="M625" i="1"/>
  <c r="M462" i="1"/>
  <c r="M383" i="1"/>
  <c r="M682" i="1"/>
  <c r="M647" i="1"/>
  <c r="M742" i="1"/>
  <c r="M615" i="1"/>
  <c r="M673" i="1"/>
  <c r="M716" i="1"/>
  <c r="M719" i="1"/>
  <c r="M808" i="1"/>
  <c r="M850" i="1"/>
  <c r="M755" i="1"/>
  <c r="M812" i="1"/>
  <c r="M805" i="1"/>
  <c r="M1202" i="1"/>
  <c r="M728" i="1"/>
  <c r="M680" i="1"/>
  <c r="M589" i="1"/>
  <c r="M762" i="1"/>
  <c r="M1285" i="1"/>
  <c r="M692" i="1"/>
  <c r="M1516" i="1"/>
  <c r="M1495" i="1"/>
  <c r="M1462" i="1"/>
  <c r="M1452" i="1"/>
  <c r="M1558" i="1"/>
  <c r="M1554" i="1"/>
  <c r="M1556" i="1"/>
  <c r="M1553" i="1"/>
  <c r="M1557" i="1"/>
  <c r="M1555" i="1"/>
  <c r="M1319" i="1"/>
  <c r="M1257" i="1"/>
  <c r="M1247" i="1"/>
  <c r="M1236" i="1"/>
  <c r="M1225" i="1"/>
  <c r="M1214" i="1"/>
  <c r="M985" i="1"/>
  <c r="M1072" i="1"/>
  <c r="M809" i="1"/>
  <c r="M437" i="1"/>
  <c r="M878" i="1"/>
  <c r="M875" i="1"/>
  <c r="M879" i="1"/>
  <c r="M656" i="1"/>
  <c r="M663" i="1"/>
  <c r="M748" i="1"/>
  <c r="M631" i="1"/>
  <c r="M678" i="1"/>
  <c r="M721" i="1"/>
  <c r="M739" i="1"/>
  <c r="M733" i="1"/>
  <c r="M594" i="1"/>
  <c r="M1451" i="1"/>
  <c r="M1345" i="1"/>
  <c r="M1334" i="1"/>
  <c r="M1314" i="1"/>
  <c r="M1365" i="1"/>
  <c r="M1355" i="1"/>
  <c r="M1204" i="1"/>
  <c r="M1193" i="1"/>
  <c r="M1182" i="1"/>
  <c r="M1172" i="1"/>
  <c r="M1142" i="1"/>
  <c r="M1137" i="1"/>
  <c r="M1074" i="1"/>
  <c r="M1079" i="1"/>
  <c r="M894" i="1"/>
  <c r="M564" i="1"/>
  <c r="M1449" i="1"/>
  <c r="M1450" i="1"/>
  <c r="M1161" i="1"/>
  <c r="M1150" i="1"/>
  <c r="M1140" i="1"/>
  <c r="M1129" i="1"/>
  <c r="M1119" i="1"/>
  <c r="M761" i="1"/>
  <c r="M754" i="1"/>
  <c r="M749" i="1"/>
  <c r="M644" i="1"/>
  <c r="M1467" i="1"/>
  <c r="M1315" i="1"/>
  <c r="M1312" i="1"/>
  <c r="M1203" i="1"/>
  <c r="M1043" i="1"/>
  <c r="M1012" i="1"/>
  <c r="M519" i="1"/>
  <c r="M720" i="1"/>
  <c r="M718" i="1"/>
  <c r="M717" i="1"/>
  <c r="M478" i="1"/>
  <c r="M420" i="1"/>
  <c r="M426" i="1"/>
  <c r="M751" i="1"/>
  <c r="M857" i="1"/>
  <c r="M852" i="1"/>
  <c r="M814" i="1"/>
  <c r="M769" i="1"/>
  <c r="M526" i="1"/>
  <c r="M516" i="1"/>
  <c r="M617" i="1"/>
  <c r="M623" i="1"/>
  <c r="M619" i="1"/>
  <c r="M620" i="1"/>
  <c r="M595" i="1"/>
  <c r="M596" i="1"/>
  <c r="M584" i="1"/>
  <c r="M591" i="1"/>
  <c r="M588" i="1"/>
  <c r="M463" i="1"/>
  <c r="M553" i="1"/>
  <c r="M559" i="1"/>
  <c r="M532" i="1"/>
  <c r="M541" i="1"/>
  <c r="M540" i="1"/>
  <c r="M536" i="1"/>
  <c r="M521" i="1"/>
  <c r="M514" i="1"/>
  <c r="M511" i="1"/>
  <c r="M510" i="1"/>
  <c r="M473" i="1"/>
  <c r="M452" i="1"/>
  <c r="M457" i="1"/>
  <c r="M869" i="1"/>
  <c r="M622" i="1"/>
  <c r="M612" i="1"/>
  <c r="M601" i="1"/>
  <c r="M580" i="1"/>
  <c r="M569" i="1"/>
  <c r="M558" i="1"/>
  <c r="M537" i="1"/>
  <c r="M527" i="1"/>
  <c r="M632" i="1"/>
  <c r="M606" i="1"/>
  <c r="M611" i="1"/>
  <c r="M607" i="1"/>
  <c r="M582" i="1"/>
  <c r="M479" i="1"/>
  <c r="M482" i="1"/>
  <c r="M477" i="1"/>
  <c r="M440" i="1"/>
  <c r="M441" i="1"/>
  <c r="M430" i="1"/>
  <c r="M408" i="1"/>
  <c r="M409" i="1"/>
  <c r="M388" i="1"/>
  <c r="M389" i="1"/>
  <c r="M724" i="1"/>
  <c r="M713" i="1"/>
  <c r="M702" i="1"/>
  <c r="M681" i="1"/>
  <c r="M670" i="1"/>
  <c r="M660" i="1"/>
  <c r="M639" i="1"/>
  <c r="M735" i="1"/>
  <c r="M729" i="1"/>
  <c r="M712" i="1"/>
  <c r="M708" i="1"/>
  <c r="M686" i="1"/>
  <c r="M691" i="1"/>
  <c r="M575" i="1"/>
  <c r="M676" i="1"/>
  <c r="M674" i="1"/>
  <c r="M677" i="1"/>
  <c r="M675" i="1"/>
  <c r="M669" i="1"/>
  <c r="M665" i="1"/>
  <c r="M638" i="1"/>
  <c r="M626" i="1"/>
  <c r="M425" i="1"/>
  <c r="M414" i="1"/>
  <c r="M404" i="1"/>
  <c r="M447" i="1"/>
  <c r="M446" i="1"/>
  <c r="M435" i="1"/>
  <c r="M413" i="1"/>
  <c r="K1647" i="1"/>
  <c r="K1557" i="1"/>
  <c r="M1620" i="1" s="1"/>
  <c r="K1641" i="1"/>
  <c r="K1602" i="1"/>
  <c r="K1596" i="1"/>
  <c r="K1590" i="1"/>
  <c r="I65" i="1"/>
  <c r="H44" i="1"/>
  <c r="K22" i="1"/>
  <c r="K1662" i="1"/>
  <c r="M1780" i="1" s="1"/>
  <c r="K1656" i="1"/>
  <c r="I13" i="1"/>
  <c r="H24" i="1"/>
  <c r="K34" i="1"/>
  <c r="M129" i="1" s="1"/>
  <c r="I45" i="1"/>
  <c r="H56" i="1"/>
  <c r="K66" i="1"/>
  <c r="M180" i="1" s="1"/>
  <c r="I77" i="1"/>
  <c r="H88" i="1"/>
  <c r="K98" i="1"/>
  <c r="M216" i="1" s="1"/>
  <c r="I109" i="1"/>
  <c r="H120" i="1"/>
  <c r="K130" i="1"/>
  <c r="K140" i="1"/>
  <c r="K151" i="1"/>
  <c r="H163" i="1"/>
  <c r="H173" i="1"/>
  <c r="H184" i="1"/>
  <c r="K19" i="1"/>
  <c r="I18" i="1"/>
  <c r="H35" i="1"/>
  <c r="H49" i="1"/>
  <c r="I63" i="1"/>
  <c r="K77" i="1"/>
  <c r="K91" i="1"/>
  <c r="H106" i="1"/>
  <c r="I120" i="1"/>
  <c r="H134" i="1"/>
  <c r="I147" i="1"/>
  <c r="K160" i="1"/>
  <c r="H174" i="1"/>
  <c r="I188" i="1"/>
  <c r="K198" i="1"/>
  <c r="M297" i="1" s="1"/>
  <c r="K209" i="1"/>
  <c r="M324" i="1" s="1"/>
  <c r="I219" i="1"/>
  <c r="K230" i="1"/>
  <c r="M339" i="1" s="1"/>
  <c r="K241" i="1"/>
  <c r="M356" i="1" s="1"/>
  <c r="K251" i="1"/>
  <c r="M367" i="1" s="1"/>
  <c r="H263" i="1"/>
  <c r="K272" i="1"/>
  <c r="K1563" i="1"/>
  <c r="K1587" i="1"/>
  <c r="M1707" i="1" s="1"/>
  <c r="K1611" i="1"/>
  <c r="K1635" i="1"/>
  <c r="M1751" i="1" s="1"/>
  <c r="H16" i="1"/>
  <c r="K26" i="1"/>
  <c r="I37" i="1"/>
  <c r="H48" i="1"/>
  <c r="K58" i="1"/>
  <c r="I69" i="1"/>
  <c r="H80" i="1"/>
  <c r="I17" i="1"/>
  <c r="H28" i="1"/>
  <c r="K38" i="1"/>
  <c r="M156" i="1" s="1"/>
  <c r="I49" i="1"/>
  <c r="H60" i="1"/>
  <c r="K70" i="1"/>
  <c r="I81" i="1"/>
  <c r="H92" i="1"/>
  <c r="K102" i="1"/>
  <c r="M212" i="1" s="1"/>
  <c r="I113" i="1"/>
  <c r="H124" i="1"/>
  <c r="I134" i="1"/>
  <c r="K144" i="1"/>
  <c r="M253" i="1" s="1"/>
  <c r="I155" i="1"/>
  <c r="K166" i="1"/>
  <c r="M270" i="1" s="1"/>
  <c r="K176" i="1"/>
  <c r="H11" i="1"/>
  <c r="H25" i="1"/>
  <c r="K25" i="1"/>
  <c r="M144" i="1" s="1"/>
  <c r="I40" i="1"/>
  <c r="I54" i="1"/>
  <c r="K68" i="1"/>
  <c r="H83" i="1"/>
  <c r="H97" i="1"/>
  <c r="I111" i="1"/>
  <c r="K125" i="1"/>
  <c r="H139" i="1"/>
  <c r="I152" i="1"/>
  <c r="K165" i="1"/>
  <c r="H179" i="1"/>
  <c r="H192" i="1"/>
  <c r="I202" i="1"/>
  <c r="I213" i="1"/>
  <c r="I224" i="1"/>
  <c r="I234" i="1"/>
  <c r="I245" i="1"/>
  <c r="I255" i="1"/>
  <c r="K266" i="1"/>
  <c r="K277" i="1"/>
  <c r="M394" i="1" s="1"/>
  <c r="K1560" i="1"/>
  <c r="K1584" i="1"/>
  <c r="M1699" i="1" s="1"/>
  <c r="K1608" i="1"/>
  <c r="M1726" i="1" s="1"/>
  <c r="K1632" i="1"/>
  <c r="M1744" i="1" s="1"/>
  <c r="I1686" i="1"/>
  <c r="K1692" i="1"/>
  <c r="I1699" i="1"/>
  <c r="I1710" i="1"/>
  <c r="K18" i="1"/>
  <c r="I29" i="1"/>
  <c r="H40" i="1"/>
  <c r="K50" i="1"/>
  <c r="M170" i="1" s="1"/>
  <c r="I61" i="1"/>
  <c r="H72" i="1"/>
  <c r="K82" i="1"/>
  <c r="I1549" i="1"/>
  <c r="K1575" i="1"/>
  <c r="K1599" i="1"/>
  <c r="K1623" i="1"/>
  <c r="K1711" i="1"/>
  <c r="K1698" i="1"/>
  <c r="K1689" i="1"/>
  <c r="K1680" i="1"/>
  <c r="K1666" i="1"/>
  <c r="M1768" i="1" s="1"/>
  <c r="K1617" i="1"/>
  <c r="K1578" i="1"/>
  <c r="K1572" i="1"/>
  <c r="M1662" i="1" s="1"/>
  <c r="K1566" i="1"/>
  <c r="M1686" i="1" s="1"/>
  <c r="M1743" i="1" l="1"/>
  <c r="M1738" i="1"/>
  <c r="M245" i="1"/>
  <c r="M237" i="1"/>
  <c r="M227" i="1"/>
  <c r="M226" i="1"/>
  <c r="M241" i="1"/>
  <c r="M244" i="1"/>
  <c r="M236" i="1"/>
  <c r="M231" i="1"/>
  <c r="M235" i="1"/>
  <c r="M230" i="1"/>
  <c r="M225" i="1"/>
  <c r="M240" i="1"/>
  <c r="M242" i="1"/>
  <c r="M224" i="1"/>
  <c r="M232" i="1"/>
  <c r="M234" i="1"/>
  <c r="M229" i="1"/>
  <c r="M243" i="1"/>
  <c r="M351" i="1"/>
  <c r="M302" i="1"/>
  <c r="M1723" i="1"/>
  <c r="M1655" i="1"/>
  <c r="M1710" i="1"/>
  <c r="M313" i="1"/>
  <c r="M1724" i="1"/>
  <c r="M1603" i="1"/>
  <c r="M1633" i="1"/>
  <c r="M1583" i="1"/>
  <c r="M1641" i="1"/>
  <c r="M1648" i="1"/>
  <c r="M1624" i="1"/>
  <c r="M1622" i="1"/>
  <c r="M1607" i="1"/>
  <c r="M1735" i="1"/>
  <c r="M1736" i="1"/>
  <c r="M1737" i="1"/>
  <c r="M1732" i="1"/>
  <c r="M1693" i="1"/>
  <c r="M1694" i="1"/>
  <c r="M1695" i="1"/>
  <c r="M135" i="1"/>
  <c r="M131" i="1"/>
  <c r="M138" i="1"/>
  <c r="M133" i="1"/>
  <c r="M137" i="1"/>
  <c r="M132" i="1"/>
  <c r="M130" i="1"/>
  <c r="M136" i="1"/>
  <c r="M1678" i="1"/>
  <c r="M1680" i="1"/>
  <c r="M1679" i="1"/>
  <c r="M290" i="1"/>
  <c r="M289" i="1"/>
  <c r="M294" i="1"/>
  <c r="M291" i="1"/>
  <c r="M288" i="1"/>
  <c r="M295" i="1"/>
  <c r="M296" i="1"/>
  <c r="M293" i="1"/>
  <c r="M1729" i="1"/>
  <c r="M1730" i="1"/>
  <c r="M1731" i="1"/>
  <c r="M1715" i="1"/>
  <c r="M1712" i="1"/>
  <c r="M1716" i="1"/>
  <c r="M1725" i="1"/>
  <c r="M1652" i="1"/>
  <c r="M1585" i="1"/>
  <c r="M1594" i="1"/>
  <c r="M1590" i="1"/>
  <c r="M1685" i="1"/>
  <c r="M1739" i="1"/>
  <c r="M1649" i="1"/>
  <c r="M1749" i="1"/>
  <c r="M1606" i="1"/>
  <c r="M1653" i="1"/>
  <c r="M1567" i="1"/>
  <c r="M1582" i="1"/>
  <c r="M1637" i="1"/>
  <c r="M1639" i="1"/>
  <c r="M1666" i="1"/>
  <c r="M1644" i="1"/>
  <c r="M1561" i="1"/>
  <c r="M1621" i="1"/>
  <c r="M1627" i="1"/>
  <c r="M247" i="1"/>
  <c r="M250" i="1"/>
  <c r="M248" i="1"/>
  <c r="M249" i="1"/>
  <c r="M246" i="1"/>
  <c r="M333" i="1"/>
  <c r="M1671" i="1"/>
  <c r="M1613" i="1"/>
  <c r="M1575" i="1"/>
  <c r="M1664" i="1"/>
  <c r="M134" i="1"/>
  <c r="M1690" i="1"/>
  <c r="M329" i="1"/>
  <c r="M325" i="1"/>
  <c r="M326" i="1"/>
  <c r="M320" i="1"/>
  <c r="M328" i="1"/>
  <c r="M321" i="1"/>
  <c r="M319" i="1"/>
  <c r="M323" i="1"/>
  <c r="M322" i="1"/>
  <c r="M1722" i="1"/>
  <c r="M233" i="1"/>
  <c r="M1651" i="1"/>
  <c r="M1748" i="1"/>
  <c r="M1600" i="1"/>
  <c r="M1631" i="1"/>
  <c r="M1623" i="1"/>
  <c r="M1647" i="1"/>
  <c r="M202" i="1"/>
  <c r="M198" i="1"/>
  <c r="M201" i="1"/>
  <c r="M200" i="1"/>
  <c r="M199" i="1"/>
  <c r="M386" i="1"/>
  <c r="M378" i="1"/>
  <c r="M385" i="1"/>
  <c r="M381" i="1"/>
  <c r="M380" i="1"/>
  <c r="M375" i="1"/>
  <c r="M379" i="1"/>
  <c r="M376" i="1"/>
  <c r="M384" i="1"/>
  <c r="M374" i="1"/>
  <c r="M373" i="1"/>
  <c r="M372" i="1"/>
  <c r="M179" i="1"/>
  <c r="M188" i="1"/>
  <c r="M187" i="1"/>
  <c r="M190" i="1"/>
  <c r="M189" i="1"/>
  <c r="M175" i="1"/>
  <c r="M172" i="1"/>
  <c r="M178" i="1"/>
  <c r="M176" i="1"/>
  <c r="M177" i="1"/>
  <c r="M1682" i="1"/>
  <c r="M1683" i="1"/>
  <c r="M1681" i="1"/>
  <c r="M312" i="1"/>
  <c r="M318" i="1"/>
  <c r="M301" i="1"/>
  <c r="M315" i="1"/>
  <c r="M317" i="1"/>
  <c r="M308" i="1"/>
  <c r="M316" i="1"/>
  <c r="M314" i="1"/>
  <c r="M305" i="1"/>
  <c r="M304" i="1"/>
  <c r="M298" i="1"/>
  <c r="M303" i="1"/>
  <c r="M310" i="1"/>
  <c r="M309" i="1"/>
  <c r="M307" i="1"/>
  <c r="M300" i="1"/>
  <c r="M311" i="1"/>
  <c r="M299" i="1"/>
  <c r="M210" i="1"/>
  <c r="M207" i="1"/>
  <c r="M206" i="1"/>
  <c r="M205" i="1"/>
  <c r="M203" i="1"/>
  <c r="M211" i="1"/>
  <c r="M204" i="1"/>
  <c r="M209" i="1"/>
  <c r="M208" i="1"/>
  <c r="M173" i="1"/>
  <c r="M1775" i="1"/>
  <c r="M1774" i="1"/>
  <c r="M1773" i="1"/>
  <c r="M1769" i="1"/>
  <c r="M1772" i="1"/>
  <c r="M1776" i="1"/>
  <c r="M1756" i="1"/>
  <c r="M1758" i="1"/>
  <c r="M1757" i="1"/>
  <c r="M1760" i="1"/>
  <c r="M255" i="1"/>
  <c r="M228" i="1"/>
  <c r="M346" i="1"/>
  <c r="M1688" i="1"/>
  <c r="L10" i="1"/>
  <c r="M1770" i="1"/>
  <c r="M1654" i="1"/>
  <c r="M1665" i="1"/>
  <c r="M1586" i="1"/>
  <c r="M1747" i="1"/>
  <c r="M355" i="1"/>
  <c r="M1588" i="1"/>
  <c r="M1605" i="1"/>
  <c r="M1565" i="1"/>
  <c r="M1577" i="1"/>
  <c r="M1634" i="1"/>
  <c r="M1643" i="1"/>
  <c r="M1661" i="1"/>
  <c r="M1720" i="1"/>
  <c r="M1611" i="1"/>
  <c r="M1626" i="1"/>
  <c r="M1667" i="1"/>
  <c r="M1580" i="1"/>
  <c r="M1609" i="1"/>
  <c r="M1717" i="1"/>
  <c r="M1718" i="1"/>
  <c r="M1719" i="1"/>
  <c r="M222" i="1"/>
  <c r="M221" i="1"/>
  <c r="M219" i="1"/>
  <c r="M220" i="1"/>
  <c r="M1657" i="1"/>
  <c r="M1589" i="1"/>
  <c r="M184" i="1"/>
  <c r="M238" i="1"/>
  <c r="M1745" i="1"/>
  <c r="M1630" i="1"/>
  <c r="M196" i="1"/>
  <c r="M197" i="1"/>
  <c r="M195" i="1"/>
  <c r="M193" i="1"/>
  <c r="M1689" i="1"/>
  <c r="M1628" i="1"/>
  <c r="M1771" i="1"/>
  <c r="M1650" i="1"/>
  <c r="M1721" i="1"/>
  <c r="M1591" i="1"/>
  <c r="M1646" i="1"/>
  <c r="M1618" i="1"/>
  <c r="M1598" i="1"/>
  <c r="M1602" i="1"/>
  <c r="M1566" i="1"/>
  <c r="M1581" i="1"/>
  <c r="M1635" i="1"/>
  <c r="M1663" i="1"/>
  <c r="M1740" i="1"/>
  <c r="M1610" i="1"/>
  <c r="M1687" i="1"/>
  <c r="M1728" i="1"/>
  <c r="M359" i="1"/>
  <c r="M361" i="1"/>
  <c r="M353" i="1"/>
  <c r="M358" i="1"/>
  <c r="M352" i="1"/>
  <c r="M360" i="1"/>
  <c r="M357" i="1"/>
  <c r="M191" i="1"/>
  <c r="M1713" i="1"/>
  <c r="J12" i="1"/>
  <c r="L11" i="1"/>
  <c r="M1592" i="1"/>
  <c r="M1734" i="1"/>
  <c r="M1601" i="1"/>
  <c r="M1642" i="1"/>
  <c r="M1709" i="1"/>
  <c r="M1698" i="1"/>
  <c r="M1697" i="1"/>
  <c r="M1696" i="1"/>
  <c r="M349" i="1"/>
  <c r="M344" i="1"/>
  <c r="M345" i="1"/>
  <c r="M347" i="1"/>
  <c r="M330" i="1"/>
  <c r="M336" i="1"/>
  <c r="M338" i="1"/>
  <c r="M348" i="1"/>
  <c r="M331" i="1"/>
  <c r="M343" i="1"/>
  <c r="M342" i="1"/>
  <c r="M337" i="1"/>
  <c r="M192" i="1"/>
  <c r="M1593" i="1"/>
  <c r="M1669" i="1"/>
  <c r="M1579" i="1"/>
  <c r="M283" i="1"/>
  <c r="M281" i="1"/>
  <c r="M284" i="1"/>
  <c r="M282" i="1"/>
  <c r="M285" i="1"/>
  <c r="M163" i="1"/>
  <c r="M1779" i="1"/>
  <c r="M1781" i="1"/>
  <c r="M1675" i="1"/>
  <c r="M1674" i="1"/>
  <c r="M1672" i="1"/>
  <c r="M1677" i="1"/>
  <c r="M1673" i="1"/>
  <c r="M1676" i="1"/>
  <c r="M1640" i="1"/>
  <c r="M1668" i="1"/>
  <c r="M1636" i="1"/>
  <c r="M1614" i="1"/>
  <c r="M1608" i="1"/>
  <c r="M1616" i="1"/>
  <c r="M340" i="1"/>
  <c r="M377" i="1"/>
  <c r="M263" i="1"/>
  <c r="M174" i="1"/>
  <c r="M265" i="1"/>
  <c r="M267" i="1"/>
  <c r="M269" i="1"/>
  <c r="M268" i="1"/>
  <c r="M266" i="1"/>
  <c r="M181" i="1"/>
  <c r="M183" i="1"/>
  <c r="M185" i="1"/>
  <c r="M182" i="1"/>
  <c r="M186" i="1"/>
  <c r="M142" i="1"/>
  <c r="M140" i="1"/>
  <c r="M141" i="1"/>
  <c r="M1767" i="1"/>
  <c r="M1765" i="1"/>
  <c r="M1766" i="1"/>
  <c r="M1764" i="1"/>
  <c r="M171" i="1"/>
  <c r="M350" i="1"/>
  <c r="M271" i="1"/>
  <c r="M341" i="1"/>
  <c r="M1559" i="1"/>
  <c r="M1759" i="1"/>
  <c r="M223" i="1"/>
  <c r="M1658" i="1"/>
  <c r="M1741" i="1"/>
  <c r="M1587" i="1"/>
  <c r="M1617" i="1"/>
  <c r="M354" i="1"/>
  <c r="M1597" i="1"/>
  <c r="M1599" i="1"/>
  <c r="M1573" i="1"/>
  <c r="M1576" i="1"/>
  <c r="M1632" i="1"/>
  <c r="M1656" i="1"/>
  <c r="M1659" i="1"/>
  <c r="M1778" i="1"/>
  <c r="M1615" i="1"/>
  <c r="M1619" i="1"/>
  <c r="M332" i="1"/>
  <c r="M1691" i="1"/>
  <c r="M1692" i="1"/>
  <c r="M1604" i="1"/>
  <c r="M1703" i="1"/>
  <c r="M1704" i="1"/>
  <c r="M1702" i="1"/>
  <c r="M1753" i="1"/>
  <c r="M1755" i="1"/>
  <c r="M1754" i="1"/>
  <c r="M151" i="1"/>
  <c r="M152" i="1"/>
  <c r="M149" i="1"/>
  <c r="M153" i="1"/>
  <c r="M148" i="1"/>
  <c r="M147" i="1"/>
  <c r="M154" i="1"/>
  <c r="M150" i="1"/>
  <c r="M164" i="1"/>
  <c r="M1727" i="1"/>
  <c r="M1733" i="1"/>
  <c r="M393" i="1"/>
  <c r="M395" i="1"/>
  <c r="M397" i="1"/>
  <c r="M396" i="1"/>
  <c r="M286" i="1"/>
  <c r="M215" i="1"/>
  <c r="M218" i="1"/>
  <c r="M214" i="1"/>
  <c r="M213" i="1"/>
  <c r="M259" i="1"/>
  <c r="M335" i="1"/>
  <c r="M1625" i="1"/>
  <c r="M1584" i="1"/>
  <c r="M1705" i="1"/>
  <c r="M1638" i="1"/>
  <c r="M1700" i="1"/>
  <c r="M264" i="1"/>
  <c r="M261" i="1"/>
  <c r="M262" i="1"/>
  <c r="M392" i="1"/>
  <c r="M390" i="1"/>
  <c r="M391" i="1"/>
  <c r="M387" i="1"/>
  <c r="M1684" i="1"/>
  <c r="M162" i="1"/>
  <c r="M161" i="1"/>
  <c r="M169" i="1"/>
  <c r="M168" i="1"/>
  <c r="M160" i="1"/>
  <c r="M167" i="1"/>
  <c r="M165" i="1"/>
  <c r="M166" i="1"/>
  <c r="M159" i="1"/>
  <c r="M1750" i="1"/>
  <c r="M1752" i="1"/>
  <c r="M1746" i="1"/>
  <c r="M139" i="1"/>
  <c r="M145" i="1"/>
  <c r="M143" i="1"/>
  <c r="M158" i="1"/>
  <c r="M157" i="1"/>
  <c r="M155" i="1"/>
  <c r="M146" i="1"/>
  <c r="M371" i="1"/>
  <c r="M363" i="1"/>
  <c r="M370" i="1"/>
  <c r="M369" i="1"/>
  <c r="M365" i="1"/>
  <c r="M364" i="1"/>
  <c r="M368" i="1"/>
  <c r="M366" i="1"/>
  <c r="M362" i="1"/>
  <c r="M280" i="1"/>
  <c r="M274" i="1"/>
  <c r="M279" i="1"/>
  <c r="M278" i="1"/>
  <c r="M273" i="1"/>
  <c r="M275" i="1"/>
  <c r="M277" i="1"/>
  <c r="M276" i="1"/>
  <c r="M272" i="1"/>
  <c r="M258" i="1"/>
  <c r="M251" i="1"/>
  <c r="M254" i="1"/>
  <c r="M260" i="1"/>
  <c r="M257" i="1"/>
  <c r="M252" i="1"/>
  <c r="M256" i="1"/>
  <c r="M194" i="1"/>
  <c r="M217" i="1"/>
  <c r="M382" i="1"/>
  <c r="M287" i="1"/>
  <c r="M334" i="1"/>
  <c r="M292" i="1"/>
  <c r="M306" i="1"/>
  <c r="M1701" i="1"/>
  <c r="M1714" i="1"/>
  <c r="M239" i="1"/>
  <c r="M1761" i="1"/>
  <c r="M1595" i="1"/>
  <c r="M1670" i="1"/>
  <c r="M1742" i="1"/>
  <c r="M1629" i="1"/>
  <c r="M327" i="1"/>
  <c r="M1596" i="1"/>
  <c r="M1572" i="1"/>
  <c r="M1578" i="1"/>
  <c r="M1574" i="1"/>
  <c r="M1645" i="1"/>
  <c r="M1660" i="1"/>
  <c r="M1706" i="1"/>
  <c r="M1560" i="1"/>
  <c r="M1612" i="1"/>
  <c r="M1708" i="1"/>
  <c r="M1763" i="1"/>
  <c r="M1711" i="1"/>
  <c r="J13" i="1" l="1"/>
  <c r="L12" i="1"/>
  <c r="L13" i="1" l="1"/>
  <c r="J14" i="1"/>
  <c r="J15" i="1" l="1"/>
  <c r="L14" i="1"/>
  <c r="J16" i="1" l="1"/>
  <c r="L15" i="1"/>
  <c r="J17" i="1" l="1"/>
  <c r="L16" i="1"/>
  <c r="J18" i="1" l="1"/>
  <c r="L17" i="1"/>
  <c r="J19" i="1" l="1"/>
  <c r="L18" i="1"/>
  <c r="J20" i="1" l="1"/>
  <c r="L19" i="1"/>
  <c r="J21" i="1" l="1"/>
  <c r="L20" i="1"/>
  <c r="L21" i="1" l="1"/>
  <c r="J22" i="1"/>
  <c r="J23" i="1" l="1"/>
  <c r="L22" i="1"/>
  <c r="L23" i="1" l="1"/>
  <c r="J24" i="1"/>
  <c r="J25" i="1" l="1"/>
  <c r="L24" i="1"/>
  <c r="J26" i="1" l="1"/>
  <c r="L25" i="1"/>
  <c r="J27" i="1" l="1"/>
  <c r="L26" i="1"/>
  <c r="J28" i="1" l="1"/>
  <c r="L27" i="1"/>
  <c r="J29" i="1" l="1"/>
  <c r="L28" i="1"/>
  <c r="J30" i="1" l="1"/>
  <c r="L29" i="1"/>
  <c r="J31" i="1" l="1"/>
  <c r="L30" i="1"/>
  <c r="L31" i="1" l="1"/>
  <c r="J32" i="1"/>
  <c r="J33" i="1" l="1"/>
  <c r="L32" i="1"/>
  <c r="J34" i="1" l="1"/>
  <c r="L33" i="1"/>
  <c r="J35" i="1" l="1"/>
  <c r="L34" i="1"/>
  <c r="J36" i="1" l="1"/>
  <c r="L35" i="1"/>
  <c r="J37" i="1" l="1"/>
  <c r="L36" i="1"/>
  <c r="J38" i="1" l="1"/>
  <c r="L37" i="1"/>
  <c r="J39" i="1" l="1"/>
  <c r="L38" i="1"/>
  <c r="J40" i="1" l="1"/>
  <c r="L39" i="1"/>
  <c r="J41" i="1" l="1"/>
  <c r="L40" i="1"/>
  <c r="J42" i="1" l="1"/>
  <c r="L41" i="1"/>
  <c r="J43" i="1" l="1"/>
  <c r="L42" i="1"/>
  <c r="J44" i="1" l="1"/>
  <c r="L43" i="1"/>
  <c r="J45" i="1" l="1"/>
  <c r="L44" i="1"/>
  <c r="L45" i="1" l="1"/>
  <c r="J46" i="1"/>
  <c r="J47" i="1" l="1"/>
  <c r="L46" i="1"/>
  <c r="L47" i="1" l="1"/>
  <c r="J48" i="1"/>
  <c r="J49" i="1" l="1"/>
  <c r="L48" i="1"/>
  <c r="J50" i="1" l="1"/>
  <c r="L49" i="1"/>
  <c r="J51" i="1" l="1"/>
  <c r="L50" i="1"/>
  <c r="J52" i="1" l="1"/>
  <c r="L51" i="1"/>
  <c r="L52" i="1" l="1"/>
  <c r="J53" i="1"/>
  <c r="J54" i="1" l="1"/>
  <c r="L53" i="1"/>
  <c r="J55" i="1" l="1"/>
  <c r="L54" i="1"/>
  <c r="J56" i="1" l="1"/>
  <c r="L55" i="1"/>
  <c r="J57" i="1" l="1"/>
  <c r="L56" i="1"/>
  <c r="J58" i="1" l="1"/>
  <c r="L57" i="1"/>
  <c r="J59" i="1" l="1"/>
  <c r="L58" i="1"/>
  <c r="J60" i="1" l="1"/>
  <c r="L59" i="1"/>
  <c r="J61" i="1" l="1"/>
  <c r="L60" i="1"/>
  <c r="J62" i="1" l="1"/>
  <c r="L61" i="1"/>
  <c r="J63" i="1" l="1"/>
  <c r="L62" i="1"/>
  <c r="J64" i="1" l="1"/>
  <c r="L63" i="1"/>
  <c r="J65" i="1" l="1"/>
  <c r="L64" i="1"/>
  <c r="J66" i="1" l="1"/>
  <c r="L65" i="1"/>
  <c r="J67" i="1" l="1"/>
  <c r="L66" i="1"/>
  <c r="J68" i="1" l="1"/>
  <c r="L67" i="1"/>
  <c r="J69" i="1" l="1"/>
  <c r="L68" i="1"/>
  <c r="J70" i="1" l="1"/>
  <c r="L69" i="1"/>
  <c r="J71" i="1" l="1"/>
  <c r="L70" i="1"/>
  <c r="J72" i="1" l="1"/>
  <c r="L71" i="1"/>
  <c r="J73" i="1" l="1"/>
  <c r="L72" i="1"/>
  <c r="J74" i="1" l="1"/>
  <c r="L73" i="1"/>
  <c r="J75" i="1" l="1"/>
  <c r="L74" i="1"/>
  <c r="J76" i="1" l="1"/>
  <c r="L75" i="1"/>
  <c r="J77" i="1" l="1"/>
  <c r="L76" i="1"/>
  <c r="J78" i="1" l="1"/>
  <c r="L77" i="1"/>
  <c r="L78" i="1" l="1"/>
  <c r="J79" i="1"/>
  <c r="L79" i="1" l="1"/>
  <c r="J80" i="1"/>
  <c r="J81" i="1" l="1"/>
  <c r="L80" i="1"/>
  <c r="J82" i="1" l="1"/>
  <c r="L81" i="1"/>
  <c r="J83" i="1" l="1"/>
  <c r="L82" i="1"/>
  <c r="J84" i="1" l="1"/>
  <c r="L83" i="1"/>
  <c r="J85" i="1" l="1"/>
  <c r="L84" i="1"/>
  <c r="J86" i="1" l="1"/>
  <c r="L85" i="1"/>
  <c r="J87" i="1" l="1"/>
  <c r="L86" i="1"/>
  <c r="L87" i="1" l="1"/>
  <c r="J88" i="1"/>
  <c r="J89" i="1" l="1"/>
  <c r="L88" i="1"/>
  <c r="J90" i="1" l="1"/>
  <c r="L89" i="1"/>
  <c r="L90" i="1" l="1"/>
  <c r="J91" i="1"/>
  <c r="J92" i="1" l="1"/>
  <c r="L91" i="1"/>
  <c r="L92" i="1" l="1"/>
  <c r="J93" i="1"/>
  <c r="J94" i="1" l="1"/>
  <c r="L93" i="1"/>
  <c r="L94" i="1" l="1"/>
  <c r="J95" i="1"/>
  <c r="L95" i="1" l="1"/>
  <c r="J96" i="1"/>
  <c r="J97" i="1" l="1"/>
  <c r="L96" i="1"/>
  <c r="J98" i="1" l="1"/>
  <c r="L97" i="1"/>
  <c r="J99" i="1" l="1"/>
  <c r="L98" i="1"/>
  <c r="J100" i="1" l="1"/>
  <c r="L99" i="1"/>
  <c r="J101" i="1" l="1"/>
  <c r="L100" i="1"/>
  <c r="J102" i="1" l="1"/>
  <c r="L101" i="1"/>
  <c r="J103" i="1" l="1"/>
  <c r="L102" i="1"/>
  <c r="J104" i="1" l="1"/>
  <c r="L103" i="1"/>
  <c r="J105" i="1" l="1"/>
  <c r="L104" i="1"/>
  <c r="J106" i="1" l="1"/>
  <c r="L105" i="1"/>
  <c r="J107" i="1" l="1"/>
  <c r="L106" i="1"/>
  <c r="J108" i="1" l="1"/>
  <c r="L107" i="1"/>
  <c r="J109" i="1" l="1"/>
  <c r="L108" i="1"/>
  <c r="J110" i="1" l="1"/>
  <c r="L109" i="1"/>
  <c r="J111" i="1" l="1"/>
  <c r="L110" i="1"/>
  <c r="J112" i="1" l="1"/>
  <c r="L111" i="1"/>
  <c r="J113" i="1" l="1"/>
  <c r="L112" i="1"/>
  <c r="J114" i="1" l="1"/>
  <c r="L113" i="1"/>
  <c r="J115" i="1" l="1"/>
  <c r="L114" i="1"/>
  <c r="J116" i="1" l="1"/>
  <c r="L115" i="1"/>
  <c r="J117" i="1" l="1"/>
  <c r="L116" i="1"/>
  <c r="J118" i="1" l="1"/>
  <c r="L117" i="1"/>
  <c r="J119" i="1" l="1"/>
  <c r="L118" i="1"/>
  <c r="J120" i="1" l="1"/>
  <c r="L119" i="1"/>
  <c r="J121" i="1" l="1"/>
  <c r="L120" i="1"/>
  <c r="J122" i="1" l="1"/>
  <c r="L121" i="1"/>
  <c r="J123" i="1" l="1"/>
  <c r="L122" i="1"/>
  <c r="J124" i="1" l="1"/>
  <c r="L123" i="1"/>
  <c r="J125" i="1" l="1"/>
  <c r="L124" i="1"/>
  <c r="J126" i="1" l="1"/>
  <c r="L125" i="1"/>
  <c r="J127" i="1" l="1"/>
  <c r="L126" i="1"/>
  <c r="J128" i="1" l="1"/>
  <c r="L127" i="1"/>
  <c r="J129" i="1" l="1"/>
  <c r="L128" i="1"/>
  <c r="J130" i="1" l="1"/>
  <c r="N129" i="1"/>
  <c r="L129" i="1"/>
  <c r="N130" i="1" l="1"/>
  <c r="J131" i="1"/>
  <c r="L130" i="1"/>
  <c r="N131" i="1" l="1"/>
  <c r="J132" i="1"/>
  <c r="L131" i="1"/>
  <c r="J133" i="1" l="1"/>
  <c r="L132" i="1"/>
  <c r="N132" i="1"/>
  <c r="L133" i="1" l="1"/>
  <c r="N133" i="1"/>
  <c r="J134" i="1"/>
  <c r="N134" i="1" l="1"/>
  <c r="J135" i="1"/>
  <c r="L134" i="1"/>
  <c r="N135" i="1" l="1"/>
  <c r="J136" i="1"/>
  <c r="L135" i="1"/>
  <c r="J137" i="1" l="1"/>
  <c r="L136" i="1"/>
  <c r="N136" i="1"/>
  <c r="N137" i="1" l="1"/>
  <c r="L137" i="1"/>
  <c r="J138" i="1"/>
  <c r="N138" i="1" l="1"/>
  <c r="L138" i="1"/>
  <c r="J139" i="1"/>
  <c r="N139" i="1" l="1"/>
  <c r="J140" i="1"/>
  <c r="L139" i="1"/>
  <c r="J141" i="1" l="1"/>
  <c r="N140" i="1"/>
  <c r="L140" i="1"/>
  <c r="L141" i="1" l="1"/>
  <c r="N141" i="1"/>
  <c r="J142" i="1"/>
  <c r="N142" i="1" l="1"/>
  <c r="J143" i="1"/>
  <c r="L142" i="1"/>
  <c r="L143" i="1" l="1"/>
  <c r="J144" i="1"/>
  <c r="N143" i="1"/>
  <c r="J145" i="1" l="1"/>
  <c r="N144" i="1"/>
  <c r="L144" i="1"/>
  <c r="N145" i="1" l="1"/>
  <c r="J146" i="1"/>
  <c r="L145" i="1"/>
  <c r="J147" i="1" l="1"/>
  <c r="L146" i="1"/>
  <c r="N146" i="1"/>
  <c r="N147" i="1" l="1"/>
  <c r="J148" i="1"/>
  <c r="L147" i="1"/>
  <c r="J149" i="1" l="1"/>
  <c r="L148" i="1"/>
  <c r="N148" i="1"/>
  <c r="L149" i="1" l="1"/>
  <c r="N149" i="1"/>
  <c r="J150" i="1"/>
  <c r="N150" i="1" l="1"/>
  <c r="J151" i="1"/>
  <c r="L150" i="1"/>
  <c r="N151" i="1" l="1"/>
  <c r="J152" i="1"/>
  <c r="L151" i="1"/>
  <c r="J153" i="1" l="1"/>
  <c r="L152" i="1"/>
  <c r="N152" i="1"/>
  <c r="J154" i="1" l="1"/>
  <c r="N153" i="1"/>
  <c r="L153" i="1"/>
  <c r="J155" i="1" l="1"/>
  <c r="L154" i="1"/>
  <c r="N154" i="1"/>
  <c r="N155" i="1" l="1"/>
  <c r="J156" i="1"/>
  <c r="L155" i="1"/>
  <c r="J157" i="1" l="1"/>
  <c r="L156" i="1"/>
  <c r="N156" i="1"/>
  <c r="L157" i="1" l="1"/>
  <c r="J158" i="1"/>
  <c r="N157" i="1"/>
  <c r="N158" i="1" l="1"/>
  <c r="J159" i="1"/>
  <c r="L158" i="1"/>
  <c r="N159" i="1" l="1"/>
  <c r="J160" i="1"/>
  <c r="L159" i="1"/>
  <c r="J161" i="1" l="1"/>
  <c r="N160" i="1"/>
  <c r="L160" i="1"/>
  <c r="L161" i="1" l="1"/>
  <c r="N161" i="1"/>
  <c r="J162" i="1"/>
  <c r="J163" i="1" l="1"/>
  <c r="L162" i="1"/>
  <c r="N162" i="1"/>
  <c r="N163" i="1" l="1"/>
  <c r="J164" i="1"/>
  <c r="L163" i="1"/>
  <c r="N164" i="1" l="1"/>
  <c r="J165" i="1"/>
  <c r="L164" i="1"/>
  <c r="N165" i="1" l="1"/>
  <c r="J166" i="1"/>
  <c r="L165" i="1"/>
  <c r="N166" i="1" l="1"/>
  <c r="J167" i="1"/>
  <c r="L166" i="1"/>
  <c r="J168" i="1" l="1"/>
  <c r="N167" i="1"/>
  <c r="L167" i="1"/>
  <c r="J169" i="1" l="1"/>
  <c r="L168" i="1"/>
  <c r="N168" i="1"/>
  <c r="N169" i="1" l="1"/>
  <c r="L169" i="1"/>
  <c r="J170" i="1"/>
  <c r="J171" i="1" l="1"/>
  <c r="L170" i="1"/>
  <c r="N170" i="1"/>
  <c r="N171" i="1" l="1"/>
  <c r="J172" i="1"/>
  <c r="L171" i="1"/>
  <c r="J173" i="1" l="1"/>
  <c r="N172" i="1"/>
  <c r="L172" i="1"/>
  <c r="L173" i="1" l="1"/>
  <c r="N173" i="1"/>
  <c r="J174" i="1"/>
  <c r="N174" i="1" l="1"/>
  <c r="J175" i="1"/>
  <c r="L174" i="1"/>
  <c r="L175" i="1" l="1"/>
  <c r="N175" i="1"/>
  <c r="J176" i="1"/>
  <c r="J177" i="1" l="1"/>
  <c r="N176" i="1"/>
  <c r="L176" i="1"/>
  <c r="N177" i="1" l="1"/>
  <c r="J178" i="1"/>
  <c r="L177" i="1"/>
  <c r="N178" i="1" l="1"/>
  <c r="J179" i="1"/>
  <c r="L178" i="1"/>
  <c r="N179" i="1" l="1"/>
  <c r="J180" i="1"/>
  <c r="L179" i="1"/>
  <c r="J181" i="1" l="1"/>
  <c r="N180" i="1"/>
  <c r="L180" i="1"/>
  <c r="L181" i="1" l="1"/>
  <c r="J182" i="1"/>
  <c r="N181" i="1"/>
  <c r="N182" i="1" l="1"/>
  <c r="J183" i="1"/>
  <c r="L182" i="1"/>
  <c r="N183" i="1" l="1"/>
  <c r="L183" i="1"/>
  <c r="J184" i="1"/>
  <c r="J185" i="1" l="1"/>
  <c r="L184" i="1"/>
  <c r="N184" i="1"/>
  <c r="N185" i="1" l="1"/>
  <c r="J186" i="1"/>
  <c r="L185" i="1"/>
  <c r="J187" i="1" l="1"/>
  <c r="N186" i="1"/>
  <c r="L186" i="1"/>
  <c r="N187" i="1" l="1"/>
  <c r="J188" i="1"/>
  <c r="L187" i="1"/>
  <c r="N188" i="1" l="1"/>
  <c r="J189" i="1"/>
  <c r="L188" i="1"/>
  <c r="L189" i="1" l="1"/>
  <c r="N189" i="1"/>
  <c r="J190" i="1"/>
  <c r="N190" i="1" l="1"/>
  <c r="J191" i="1"/>
  <c r="L190" i="1"/>
  <c r="N191" i="1" l="1"/>
  <c r="J192" i="1"/>
  <c r="L191" i="1"/>
  <c r="J193" i="1" l="1"/>
  <c r="L192" i="1"/>
  <c r="N192" i="1"/>
  <c r="L193" i="1" l="1"/>
  <c r="N193" i="1"/>
  <c r="J194" i="1"/>
  <c r="J195" i="1" l="1"/>
  <c r="N194" i="1"/>
  <c r="L194" i="1"/>
  <c r="N195" i="1" l="1"/>
  <c r="J196" i="1"/>
  <c r="L195" i="1"/>
  <c r="N196" i="1" l="1"/>
  <c r="J197" i="1"/>
  <c r="L196" i="1"/>
  <c r="L197" i="1" l="1"/>
  <c r="N197" i="1"/>
  <c r="J198" i="1"/>
  <c r="N198" i="1" l="1"/>
  <c r="J199" i="1"/>
  <c r="L198" i="1"/>
  <c r="N199" i="1" l="1"/>
  <c r="J200" i="1"/>
  <c r="L199" i="1"/>
  <c r="J201" i="1" l="1"/>
  <c r="L200" i="1"/>
  <c r="N200" i="1"/>
  <c r="N201" i="1" l="1"/>
  <c r="L201" i="1"/>
  <c r="J202" i="1"/>
  <c r="N202" i="1" l="1"/>
  <c r="J203" i="1"/>
  <c r="L202" i="1"/>
  <c r="N203" i="1" l="1"/>
  <c r="J204" i="1"/>
  <c r="L203" i="1"/>
  <c r="J205" i="1" l="1"/>
  <c r="N204" i="1"/>
  <c r="L204" i="1"/>
  <c r="L205" i="1" l="1"/>
  <c r="N205" i="1"/>
  <c r="J206" i="1"/>
  <c r="N206" i="1" l="1"/>
  <c r="J207" i="1"/>
  <c r="L206" i="1"/>
  <c r="L207" i="1" l="1"/>
  <c r="J208" i="1"/>
  <c r="N207" i="1"/>
  <c r="J209" i="1" l="1"/>
  <c r="L208" i="1"/>
  <c r="N208" i="1"/>
  <c r="N209" i="1" l="1"/>
  <c r="J210" i="1"/>
  <c r="L209" i="1"/>
  <c r="N210" i="1" l="1"/>
  <c r="J211" i="1"/>
  <c r="L210" i="1"/>
  <c r="N211" i="1" l="1"/>
  <c r="J212" i="1"/>
  <c r="L211" i="1"/>
  <c r="J213" i="1" l="1"/>
  <c r="N212" i="1"/>
  <c r="L212" i="1"/>
  <c r="L213" i="1" l="1"/>
  <c r="N213" i="1"/>
  <c r="J214" i="1"/>
  <c r="N214" i="1" l="1"/>
  <c r="L214" i="1"/>
  <c r="J215" i="1"/>
  <c r="N215" i="1" l="1"/>
  <c r="L215" i="1"/>
  <c r="J216" i="1"/>
  <c r="J217" i="1" l="1"/>
  <c r="L216" i="1"/>
  <c r="N216" i="1"/>
  <c r="L217" i="1" l="1"/>
  <c r="N217" i="1"/>
  <c r="J218" i="1"/>
  <c r="J219" i="1" l="1"/>
  <c r="N218" i="1"/>
  <c r="L218" i="1"/>
  <c r="N219" i="1" l="1"/>
  <c r="J220" i="1"/>
  <c r="L219" i="1"/>
  <c r="N220" i="1" l="1"/>
  <c r="J221" i="1"/>
  <c r="L220" i="1"/>
  <c r="L221" i="1" l="1"/>
  <c r="J222" i="1"/>
  <c r="N221" i="1"/>
  <c r="N222" i="1" l="1"/>
  <c r="J223" i="1"/>
  <c r="L222" i="1"/>
  <c r="N223" i="1" l="1"/>
  <c r="J224" i="1"/>
  <c r="L223" i="1"/>
  <c r="J225" i="1" l="1"/>
  <c r="L224" i="1"/>
  <c r="N224" i="1"/>
  <c r="L225" i="1" l="1"/>
  <c r="N225" i="1"/>
  <c r="J226" i="1"/>
  <c r="J227" i="1" l="1"/>
  <c r="N226" i="1"/>
  <c r="L226" i="1"/>
  <c r="N227" i="1" l="1"/>
  <c r="J228" i="1"/>
  <c r="L227" i="1"/>
  <c r="N228" i="1" l="1"/>
  <c r="L228" i="1"/>
  <c r="J229" i="1"/>
  <c r="L229" i="1" l="1"/>
  <c r="N229" i="1"/>
  <c r="J230" i="1"/>
  <c r="N230" i="1" l="1"/>
  <c r="J231" i="1"/>
  <c r="L230" i="1"/>
  <c r="L231" i="1" l="1"/>
  <c r="N231" i="1"/>
  <c r="J232" i="1"/>
  <c r="J233" i="1" l="1"/>
  <c r="L232" i="1"/>
  <c r="N232" i="1"/>
  <c r="N233" i="1" l="1"/>
  <c r="L233" i="1"/>
  <c r="J234" i="1"/>
  <c r="N234" i="1" l="1"/>
  <c r="J235" i="1"/>
  <c r="L234" i="1"/>
  <c r="N235" i="1" l="1"/>
  <c r="J236" i="1"/>
  <c r="L235" i="1"/>
  <c r="J237" i="1" l="1"/>
  <c r="L236" i="1"/>
  <c r="N236" i="1"/>
  <c r="N237" i="1" l="1"/>
  <c r="J238" i="1"/>
  <c r="L237" i="1"/>
  <c r="N238" i="1" l="1"/>
  <c r="L238" i="1"/>
  <c r="J239" i="1"/>
  <c r="L239" i="1" l="1"/>
  <c r="N239" i="1"/>
  <c r="J240" i="1"/>
  <c r="J241" i="1" l="1"/>
  <c r="L240" i="1"/>
  <c r="N240" i="1"/>
  <c r="N241" i="1" l="1"/>
  <c r="J242" i="1"/>
  <c r="L241" i="1"/>
  <c r="N242" i="1" l="1"/>
  <c r="L242" i="1"/>
  <c r="J243" i="1"/>
  <c r="N243" i="1" l="1"/>
  <c r="J244" i="1"/>
  <c r="L243" i="1"/>
  <c r="J245" i="1" l="1"/>
  <c r="N244" i="1"/>
  <c r="L244" i="1"/>
  <c r="L245" i="1" l="1"/>
  <c r="J246" i="1"/>
  <c r="N245" i="1"/>
  <c r="N246" i="1" l="1"/>
  <c r="J247" i="1"/>
  <c r="L246" i="1"/>
  <c r="N247" i="1" l="1"/>
  <c r="L247" i="1"/>
  <c r="J248" i="1"/>
  <c r="J249" i="1" l="1"/>
  <c r="L248" i="1"/>
  <c r="N248" i="1"/>
  <c r="N249" i="1" l="1"/>
  <c r="J250" i="1"/>
  <c r="L249" i="1"/>
  <c r="J251" i="1" l="1"/>
  <c r="L250" i="1"/>
  <c r="N250" i="1"/>
  <c r="N251" i="1" l="1"/>
  <c r="J252" i="1"/>
  <c r="L251" i="1"/>
  <c r="N252" i="1" l="1"/>
  <c r="L252" i="1"/>
  <c r="J253" i="1"/>
  <c r="L253" i="1" l="1"/>
  <c r="J254" i="1"/>
  <c r="N253" i="1"/>
  <c r="N254" i="1" l="1"/>
  <c r="J255" i="1"/>
  <c r="L254" i="1"/>
  <c r="N255" i="1" l="1"/>
  <c r="L255" i="1"/>
  <c r="J256" i="1"/>
  <c r="J257" i="1" l="1"/>
  <c r="L256" i="1"/>
  <c r="N256" i="1"/>
  <c r="L257" i="1" l="1"/>
  <c r="J258" i="1"/>
  <c r="N257" i="1"/>
  <c r="J259" i="1" l="1"/>
  <c r="N258" i="1"/>
  <c r="L258" i="1"/>
  <c r="N259" i="1" l="1"/>
  <c r="J260" i="1"/>
  <c r="L259" i="1"/>
  <c r="J261" i="1" l="1"/>
  <c r="L260" i="1"/>
  <c r="N260" i="1"/>
  <c r="L261" i="1" l="1"/>
  <c r="N261" i="1"/>
  <c r="J262" i="1"/>
  <c r="N262" i="1" l="1"/>
  <c r="J263" i="1"/>
  <c r="L262" i="1"/>
  <c r="N263" i="1" l="1"/>
  <c r="J264" i="1"/>
  <c r="L263" i="1"/>
  <c r="J265" i="1" l="1"/>
  <c r="L264" i="1"/>
  <c r="N264" i="1"/>
  <c r="N265" i="1" l="1"/>
  <c r="L265" i="1"/>
  <c r="J266" i="1"/>
  <c r="N266" i="1" l="1"/>
  <c r="J267" i="1"/>
  <c r="L266" i="1"/>
  <c r="N267" i="1" l="1"/>
  <c r="J268" i="1"/>
  <c r="L267" i="1"/>
  <c r="J269" i="1" l="1"/>
  <c r="L268" i="1"/>
  <c r="N268" i="1"/>
  <c r="L269" i="1" l="1"/>
  <c r="N269" i="1"/>
  <c r="J270" i="1"/>
  <c r="N270" i="1" l="1"/>
  <c r="J271" i="1"/>
  <c r="L270" i="1"/>
  <c r="L271" i="1" l="1"/>
  <c r="J272" i="1"/>
  <c r="N271" i="1"/>
  <c r="J273" i="1" l="1"/>
  <c r="N272" i="1"/>
  <c r="L272" i="1"/>
  <c r="N273" i="1" l="1"/>
  <c r="J274" i="1"/>
  <c r="L273" i="1"/>
  <c r="J275" i="1" l="1"/>
  <c r="L274" i="1"/>
  <c r="N274" i="1"/>
  <c r="N275" i="1" l="1"/>
  <c r="J276" i="1"/>
  <c r="L275" i="1"/>
  <c r="J277" i="1" l="1"/>
  <c r="L276" i="1"/>
  <c r="N276" i="1"/>
  <c r="N277" i="1" l="1"/>
  <c r="J278" i="1"/>
  <c r="L277" i="1"/>
  <c r="N278" i="1" l="1"/>
  <c r="J279" i="1"/>
  <c r="L278" i="1"/>
  <c r="N279" i="1" l="1"/>
  <c r="L279" i="1"/>
  <c r="J280" i="1"/>
  <c r="J281" i="1" l="1"/>
  <c r="L280" i="1"/>
  <c r="N280" i="1"/>
  <c r="J282" i="1" l="1"/>
  <c r="N281" i="1"/>
  <c r="L281" i="1"/>
  <c r="J283" i="1" l="1"/>
  <c r="L282" i="1"/>
  <c r="N282" i="1"/>
  <c r="N283" i="1" l="1"/>
  <c r="J284" i="1"/>
  <c r="L283" i="1"/>
  <c r="J285" i="1" l="1"/>
  <c r="L284" i="1"/>
  <c r="N284" i="1"/>
  <c r="L285" i="1" l="1"/>
  <c r="J286" i="1"/>
  <c r="N285" i="1"/>
  <c r="N286" i="1" l="1"/>
  <c r="J287" i="1"/>
  <c r="L286" i="1"/>
  <c r="N287" i="1" l="1"/>
  <c r="J288" i="1"/>
  <c r="L287" i="1"/>
  <c r="J289" i="1" l="1"/>
  <c r="L288" i="1"/>
  <c r="N288" i="1"/>
  <c r="L289" i="1" l="1"/>
  <c r="N289" i="1"/>
  <c r="J290" i="1"/>
  <c r="J291" i="1" l="1"/>
  <c r="L290" i="1"/>
  <c r="N290" i="1"/>
  <c r="N291" i="1" l="1"/>
  <c r="J292" i="1"/>
  <c r="L291" i="1"/>
  <c r="N292" i="1" l="1"/>
  <c r="J293" i="1"/>
  <c r="L292" i="1"/>
  <c r="L293" i="1" l="1"/>
  <c r="N293" i="1"/>
  <c r="J294" i="1"/>
  <c r="N294" i="1" l="1"/>
  <c r="J295" i="1"/>
  <c r="L294" i="1"/>
  <c r="J296" i="1" l="1"/>
  <c r="N295" i="1"/>
  <c r="L295" i="1"/>
  <c r="J297" i="1" l="1"/>
  <c r="L296" i="1"/>
  <c r="N296" i="1"/>
  <c r="N297" i="1" l="1"/>
  <c r="L297" i="1"/>
  <c r="J298" i="1"/>
  <c r="J299" i="1" l="1"/>
  <c r="L298" i="1"/>
  <c r="N298" i="1"/>
  <c r="N299" i="1" l="1"/>
  <c r="J300" i="1"/>
  <c r="L299" i="1"/>
  <c r="J301" i="1" l="1"/>
  <c r="N300" i="1"/>
  <c r="L300" i="1"/>
  <c r="L301" i="1" l="1"/>
  <c r="N301" i="1"/>
  <c r="J302" i="1"/>
  <c r="N302" i="1" l="1"/>
  <c r="J303" i="1"/>
  <c r="L302" i="1"/>
  <c r="L303" i="1" l="1"/>
  <c r="N303" i="1"/>
  <c r="J304" i="1"/>
  <c r="J305" i="1" l="1"/>
  <c r="L304" i="1"/>
  <c r="N304" i="1"/>
  <c r="N305" i="1" l="1"/>
  <c r="J306" i="1"/>
  <c r="L305" i="1"/>
  <c r="J307" i="1" l="1"/>
  <c r="L306" i="1"/>
  <c r="N306" i="1"/>
  <c r="N307" i="1" l="1"/>
  <c r="J308" i="1"/>
  <c r="L307" i="1"/>
  <c r="J309" i="1" l="1"/>
  <c r="N308" i="1"/>
  <c r="L308" i="1"/>
  <c r="L309" i="1" l="1"/>
  <c r="J310" i="1"/>
  <c r="N309" i="1"/>
  <c r="N310" i="1" l="1"/>
  <c r="J311" i="1"/>
  <c r="L310" i="1"/>
  <c r="N311" i="1" l="1"/>
  <c r="L311" i="1"/>
  <c r="J312" i="1"/>
  <c r="J313" i="1" l="1"/>
  <c r="L312" i="1"/>
  <c r="N312" i="1"/>
  <c r="N313" i="1" l="1"/>
  <c r="J314" i="1"/>
  <c r="L313" i="1"/>
  <c r="J315" i="1" l="1"/>
  <c r="N314" i="1"/>
  <c r="L314" i="1"/>
  <c r="N315" i="1" l="1"/>
  <c r="J316" i="1"/>
  <c r="L315" i="1"/>
  <c r="N316" i="1" l="1"/>
  <c r="J317" i="1"/>
  <c r="L316" i="1"/>
  <c r="L317" i="1" l="1"/>
  <c r="N317" i="1"/>
  <c r="J318" i="1"/>
  <c r="N318" i="1" l="1"/>
  <c r="J319" i="1"/>
  <c r="L318" i="1"/>
  <c r="N319" i="1" l="1"/>
  <c r="J320" i="1"/>
  <c r="L319" i="1"/>
  <c r="J321" i="1" l="1"/>
  <c r="L320" i="1"/>
  <c r="N320" i="1"/>
  <c r="L321" i="1" l="1"/>
  <c r="J322" i="1"/>
  <c r="N321" i="1"/>
  <c r="J323" i="1" l="1"/>
  <c r="N322" i="1"/>
  <c r="L322" i="1"/>
  <c r="N323" i="1" l="1"/>
  <c r="J324" i="1"/>
  <c r="L323" i="1"/>
  <c r="N324" i="1" l="1"/>
  <c r="J325" i="1"/>
  <c r="L324" i="1"/>
  <c r="L325" i="1" l="1"/>
  <c r="N325" i="1"/>
  <c r="J326" i="1"/>
  <c r="N326" i="1" l="1"/>
  <c r="J327" i="1"/>
  <c r="L326" i="1"/>
  <c r="N327" i="1" l="1"/>
  <c r="J328" i="1"/>
  <c r="L327" i="1"/>
  <c r="J329" i="1" l="1"/>
  <c r="L328" i="1"/>
  <c r="N328" i="1"/>
  <c r="N329" i="1" l="1"/>
  <c r="L329" i="1"/>
  <c r="J330" i="1"/>
  <c r="N330" i="1" l="1"/>
  <c r="J331" i="1"/>
  <c r="L330" i="1"/>
  <c r="N331" i="1" l="1"/>
  <c r="J332" i="1"/>
  <c r="L331" i="1"/>
  <c r="J333" i="1" l="1"/>
  <c r="N332" i="1"/>
  <c r="L332" i="1"/>
  <c r="L333" i="1" l="1"/>
  <c r="N333" i="1"/>
  <c r="J334" i="1"/>
  <c r="N334" i="1" l="1"/>
  <c r="J335" i="1"/>
  <c r="L334" i="1"/>
  <c r="L335" i="1" l="1"/>
  <c r="N335" i="1"/>
  <c r="J336" i="1"/>
  <c r="J337" i="1" l="1"/>
  <c r="L336" i="1"/>
  <c r="N336" i="1"/>
  <c r="N337" i="1" l="1"/>
  <c r="J338" i="1"/>
  <c r="L337" i="1"/>
  <c r="N338" i="1" l="1"/>
  <c r="J339" i="1"/>
  <c r="L338" i="1"/>
  <c r="N339" i="1" l="1"/>
  <c r="J340" i="1"/>
  <c r="L339" i="1"/>
  <c r="J341" i="1" l="1"/>
  <c r="N340" i="1"/>
  <c r="L340" i="1"/>
  <c r="L341" i="1" l="1"/>
  <c r="N341" i="1"/>
  <c r="J342" i="1"/>
  <c r="N342" i="1" l="1"/>
  <c r="L342" i="1"/>
  <c r="J343" i="1"/>
  <c r="N343" i="1" l="1"/>
  <c r="L343" i="1"/>
  <c r="J344" i="1"/>
  <c r="J345" i="1" l="1"/>
  <c r="L344" i="1"/>
  <c r="N344" i="1"/>
  <c r="L345" i="1" l="1"/>
  <c r="N345" i="1"/>
  <c r="J346" i="1"/>
  <c r="J347" i="1" l="1"/>
  <c r="N346" i="1"/>
  <c r="L346" i="1"/>
  <c r="N347" i="1" l="1"/>
  <c r="J348" i="1"/>
  <c r="L347" i="1"/>
  <c r="N348" i="1" l="1"/>
  <c r="J349" i="1"/>
  <c r="L348" i="1"/>
  <c r="L349" i="1" l="1"/>
  <c r="N349" i="1"/>
  <c r="J350" i="1"/>
  <c r="N350" i="1" l="1"/>
  <c r="J351" i="1"/>
  <c r="L350" i="1"/>
  <c r="N351" i="1" l="1"/>
  <c r="J352" i="1"/>
  <c r="L351" i="1"/>
  <c r="J353" i="1" l="1"/>
  <c r="L352" i="1"/>
  <c r="N352" i="1"/>
  <c r="L353" i="1" l="1"/>
  <c r="N353" i="1"/>
  <c r="J354" i="1"/>
  <c r="J355" i="1" l="1"/>
  <c r="N354" i="1"/>
  <c r="L354" i="1"/>
  <c r="N355" i="1" l="1"/>
  <c r="J356" i="1"/>
  <c r="L355" i="1"/>
  <c r="N356" i="1" l="1"/>
  <c r="L356" i="1"/>
  <c r="J357" i="1"/>
  <c r="L357" i="1" l="1"/>
  <c r="N357" i="1"/>
  <c r="J358" i="1"/>
  <c r="N358" i="1" l="1"/>
  <c r="J359" i="1"/>
  <c r="L358" i="1"/>
  <c r="L359" i="1" l="1"/>
  <c r="J360" i="1"/>
  <c r="N359" i="1"/>
  <c r="J361" i="1" l="1"/>
  <c r="L360" i="1"/>
  <c r="N360" i="1"/>
  <c r="N361" i="1" l="1"/>
  <c r="L361" i="1"/>
  <c r="J362" i="1"/>
  <c r="N362" i="1" l="1"/>
  <c r="J363" i="1"/>
  <c r="L362" i="1"/>
  <c r="N363" i="1" l="1"/>
  <c r="J364" i="1"/>
  <c r="L363" i="1"/>
  <c r="J365" i="1" l="1"/>
  <c r="L364" i="1"/>
  <c r="N364" i="1"/>
  <c r="L365" i="1" l="1"/>
  <c r="N365" i="1"/>
  <c r="J366" i="1"/>
  <c r="N366" i="1" l="1"/>
  <c r="L366" i="1"/>
  <c r="J367" i="1"/>
  <c r="L367" i="1" l="1"/>
  <c r="J368" i="1"/>
  <c r="N367" i="1"/>
  <c r="J369" i="1" l="1"/>
  <c r="L368" i="1"/>
  <c r="N368" i="1"/>
  <c r="N369" i="1" l="1"/>
  <c r="L369" i="1"/>
  <c r="J370" i="1"/>
  <c r="N370" i="1" l="1"/>
  <c r="L370" i="1"/>
  <c r="J371" i="1"/>
  <c r="N371" i="1" l="1"/>
  <c r="J372" i="1"/>
  <c r="L371" i="1"/>
  <c r="J373" i="1" l="1"/>
  <c r="N372" i="1"/>
  <c r="L372" i="1"/>
  <c r="L373" i="1" l="1"/>
  <c r="J374" i="1"/>
  <c r="N373" i="1"/>
  <c r="N374" i="1" l="1"/>
  <c r="J375" i="1"/>
  <c r="L374" i="1"/>
  <c r="N375" i="1" l="1"/>
  <c r="L375" i="1"/>
  <c r="J376" i="1"/>
  <c r="J377" i="1" l="1"/>
  <c r="N376" i="1"/>
  <c r="L376" i="1"/>
  <c r="N377" i="1" l="1"/>
  <c r="J378" i="1"/>
  <c r="L377" i="1"/>
  <c r="J379" i="1" l="1"/>
  <c r="L378" i="1"/>
  <c r="N378" i="1"/>
  <c r="N379" i="1" l="1"/>
  <c r="J380" i="1"/>
  <c r="L379" i="1"/>
  <c r="N380" i="1" l="1"/>
  <c r="L380" i="1"/>
  <c r="J381" i="1"/>
  <c r="L381" i="1" l="1"/>
  <c r="N381" i="1"/>
  <c r="J382" i="1"/>
  <c r="N382" i="1" l="1"/>
  <c r="J383" i="1"/>
  <c r="L382" i="1"/>
  <c r="N383" i="1" l="1"/>
  <c r="L383" i="1"/>
  <c r="J384" i="1"/>
  <c r="J385" i="1" l="1"/>
  <c r="L384" i="1"/>
  <c r="N384" i="1"/>
  <c r="L385" i="1" l="1"/>
  <c r="J386" i="1"/>
  <c r="N385" i="1"/>
  <c r="J387" i="1" l="1"/>
  <c r="N386" i="1"/>
  <c r="L386" i="1"/>
  <c r="N387" i="1" l="1"/>
  <c r="J388" i="1"/>
  <c r="L387" i="1"/>
  <c r="J389" i="1" l="1"/>
  <c r="L388" i="1"/>
  <c r="N388" i="1"/>
  <c r="L389" i="1" l="1"/>
  <c r="N389" i="1"/>
  <c r="J390" i="1"/>
  <c r="N390" i="1" l="1"/>
  <c r="J391" i="1"/>
  <c r="L390" i="1"/>
  <c r="N391" i="1" l="1"/>
  <c r="J392" i="1"/>
  <c r="L391" i="1"/>
  <c r="J393" i="1" l="1"/>
  <c r="L392" i="1"/>
  <c r="N392" i="1"/>
  <c r="N393" i="1" l="1"/>
  <c r="L393" i="1"/>
  <c r="J394" i="1"/>
  <c r="N394" i="1" l="1"/>
  <c r="L394" i="1"/>
  <c r="J395" i="1"/>
  <c r="N395" i="1" l="1"/>
  <c r="J396" i="1"/>
  <c r="L395" i="1"/>
  <c r="J397" i="1" l="1"/>
  <c r="N396" i="1"/>
  <c r="L396" i="1"/>
  <c r="L397" i="1" l="1"/>
  <c r="N397" i="1"/>
  <c r="J398" i="1"/>
  <c r="N398" i="1" l="1"/>
  <c r="J399" i="1"/>
  <c r="L398" i="1"/>
  <c r="L399" i="1" l="1"/>
  <c r="J400" i="1"/>
  <c r="N399" i="1"/>
  <c r="J401" i="1" l="1"/>
  <c r="L400" i="1"/>
  <c r="N400" i="1"/>
  <c r="N401" i="1" l="1"/>
  <c r="J402" i="1"/>
  <c r="L401" i="1"/>
  <c r="J403" i="1" l="1"/>
  <c r="L402" i="1"/>
  <c r="N402" i="1"/>
  <c r="N403" i="1" l="1"/>
  <c r="J404" i="1"/>
  <c r="L403" i="1"/>
  <c r="J405" i="1" l="1"/>
  <c r="L404" i="1"/>
  <c r="N404" i="1"/>
  <c r="L405" i="1" l="1"/>
  <c r="J406" i="1"/>
  <c r="N405" i="1"/>
  <c r="N406" i="1" l="1"/>
  <c r="J407" i="1"/>
  <c r="L406" i="1"/>
  <c r="N407" i="1" l="1"/>
  <c r="L407" i="1"/>
  <c r="J408" i="1"/>
  <c r="J409" i="1" l="1"/>
  <c r="L408" i="1"/>
  <c r="N408" i="1"/>
  <c r="J410" i="1" l="1"/>
  <c r="N409" i="1"/>
  <c r="L409" i="1"/>
  <c r="J411" i="1" l="1"/>
  <c r="N410" i="1"/>
  <c r="L410" i="1"/>
  <c r="N411" i="1" l="1"/>
  <c r="J412" i="1"/>
  <c r="L411" i="1"/>
  <c r="J413" i="1" l="1"/>
  <c r="L412" i="1"/>
  <c r="N412" i="1"/>
  <c r="L413" i="1" l="1"/>
  <c r="J414" i="1"/>
  <c r="N413" i="1"/>
  <c r="N414" i="1" l="1"/>
  <c r="J415" i="1"/>
  <c r="L414" i="1"/>
  <c r="N415" i="1" l="1"/>
  <c r="J416" i="1"/>
  <c r="L415" i="1"/>
  <c r="J417" i="1" l="1"/>
  <c r="L416" i="1"/>
  <c r="N416" i="1"/>
  <c r="L417" i="1" l="1"/>
  <c r="N417" i="1"/>
  <c r="J418" i="1"/>
  <c r="J419" i="1" l="1"/>
  <c r="L418" i="1"/>
  <c r="N418" i="1"/>
  <c r="N419" i="1" l="1"/>
  <c r="J420" i="1"/>
  <c r="L419" i="1"/>
  <c r="J421" i="1" l="1"/>
  <c r="L420" i="1"/>
  <c r="N420" i="1"/>
  <c r="L421" i="1" l="1"/>
  <c r="N421" i="1"/>
  <c r="J422" i="1"/>
  <c r="N422" i="1" l="1"/>
  <c r="J423" i="1"/>
  <c r="L422" i="1"/>
  <c r="J424" i="1" l="1"/>
  <c r="N423" i="1"/>
  <c r="L423" i="1"/>
  <c r="J425" i="1" l="1"/>
  <c r="L424" i="1"/>
  <c r="N424" i="1"/>
  <c r="N425" i="1" l="1"/>
  <c r="L425" i="1"/>
  <c r="J426" i="1"/>
  <c r="J427" i="1" l="1"/>
  <c r="L426" i="1"/>
  <c r="N426" i="1"/>
  <c r="N427" i="1" l="1"/>
  <c r="J428" i="1"/>
  <c r="L427" i="1"/>
  <c r="J429" i="1" l="1"/>
  <c r="N428" i="1"/>
  <c r="L428" i="1"/>
  <c r="L429" i="1" l="1"/>
  <c r="N429" i="1"/>
  <c r="J430" i="1"/>
  <c r="N430" i="1" l="1"/>
  <c r="J431" i="1"/>
  <c r="L430" i="1"/>
  <c r="L431" i="1" l="1"/>
  <c r="N431" i="1"/>
  <c r="J432" i="1"/>
  <c r="J433" i="1" l="1"/>
  <c r="L432" i="1"/>
  <c r="N432" i="1"/>
  <c r="N433" i="1" l="1"/>
  <c r="J434" i="1"/>
  <c r="L433" i="1"/>
  <c r="L434" i="1" l="1"/>
  <c r="J435" i="1"/>
  <c r="N434" i="1"/>
  <c r="N435" i="1" l="1"/>
  <c r="J436" i="1"/>
  <c r="L435" i="1"/>
  <c r="J437" i="1" l="1"/>
  <c r="N436" i="1"/>
  <c r="L436" i="1"/>
  <c r="L437" i="1" l="1"/>
  <c r="J438" i="1"/>
  <c r="N437" i="1"/>
  <c r="N438" i="1" l="1"/>
  <c r="J439" i="1"/>
  <c r="L438" i="1"/>
  <c r="N439" i="1" l="1"/>
  <c r="L439" i="1"/>
  <c r="J440" i="1"/>
  <c r="J441" i="1" l="1"/>
  <c r="L440" i="1"/>
  <c r="N440" i="1"/>
  <c r="N441" i="1" l="1"/>
  <c r="J442" i="1"/>
  <c r="L441" i="1"/>
  <c r="J443" i="1" l="1"/>
  <c r="N442" i="1"/>
  <c r="L442" i="1"/>
  <c r="N443" i="1" l="1"/>
  <c r="J444" i="1"/>
  <c r="L443" i="1"/>
  <c r="N444" i="1" l="1"/>
  <c r="J445" i="1"/>
  <c r="L444" i="1"/>
  <c r="L445" i="1" l="1"/>
  <c r="N445" i="1"/>
  <c r="J446" i="1"/>
  <c r="N446" i="1" l="1"/>
  <c r="J447" i="1"/>
  <c r="L446" i="1"/>
  <c r="N447" i="1" l="1"/>
  <c r="J448" i="1"/>
  <c r="L447" i="1"/>
  <c r="J449" i="1" l="1"/>
  <c r="L448" i="1"/>
  <c r="N448" i="1"/>
  <c r="L449" i="1" l="1"/>
  <c r="N449" i="1"/>
  <c r="J450" i="1"/>
  <c r="J451" i="1" l="1"/>
  <c r="N450" i="1"/>
  <c r="L450" i="1"/>
  <c r="N451" i="1" l="1"/>
  <c r="J452" i="1"/>
  <c r="L451" i="1"/>
  <c r="N452" i="1" l="1"/>
  <c r="L452" i="1"/>
  <c r="J453" i="1"/>
  <c r="L453" i="1" l="1"/>
  <c r="N453" i="1"/>
  <c r="J454" i="1"/>
  <c r="N454" i="1" l="1"/>
  <c r="J455" i="1"/>
  <c r="L454" i="1"/>
  <c r="N455" i="1" l="1"/>
  <c r="J456" i="1"/>
  <c r="L455" i="1"/>
  <c r="J457" i="1" l="1"/>
  <c r="L456" i="1"/>
  <c r="N456" i="1"/>
  <c r="N457" i="1" l="1"/>
  <c r="L457" i="1"/>
  <c r="J458" i="1"/>
  <c r="J459" i="1" l="1"/>
  <c r="L458" i="1"/>
  <c r="N458" i="1"/>
  <c r="N459" i="1" l="1"/>
  <c r="J460" i="1"/>
  <c r="L459" i="1"/>
  <c r="J461" i="1" l="1"/>
  <c r="N460" i="1"/>
  <c r="L460" i="1"/>
  <c r="L461" i="1" l="1"/>
  <c r="N461" i="1"/>
  <c r="J462" i="1"/>
  <c r="N462" i="1" l="1"/>
  <c r="J463" i="1"/>
  <c r="L462" i="1"/>
  <c r="L463" i="1" l="1"/>
  <c r="N463" i="1"/>
  <c r="J464" i="1"/>
  <c r="J465" i="1" l="1"/>
  <c r="L464" i="1"/>
  <c r="N464" i="1"/>
  <c r="N465" i="1" l="1"/>
  <c r="J466" i="1"/>
  <c r="L465" i="1"/>
  <c r="N466" i="1" l="1"/>
  <c r="J467" i="1"/>
  <c r="L466" i="1"/>
  <c r="N467" i="1" l="1"/>
  <c r="J468" i="1"/>
  <c r="L467" i="1"/>
  <c r="J469" i="1" l="1"/>
  <c r="N468" i="1"/>
  <c r="L468" i="1"/>
  <c r="L469" i="1" l="1"/>
  <c r="N469" i="1"/>
  <c r="J470" i="1"/>
  <c r="N470" i="1" l="1"/>
  <c r="L470" i="1"/>
  <c r="J471" i="1"/>
  <c r="N471" i="1" l="1"/>
  <c r="L471" i="1"/>
  <c r="J472" i="1"/>
  <c r="J473" i="1" l="1"/>
  <c r="L472" i="1"/>
  <c r="N472" i="1"/>
  <c r="L473" i="1" l="1"/>
  <c r="J474" i="1"/>
  <c r="N473" i="1"/>
  <c r="J475" i="1" l="1"/>
  <c r="N474" i="1"/>
  <c r="L474" i="1"/>
  <c r="N475" i="1" l="1"/>
  <c r="J476" i="1"/>
  <c r="L475" i="1"/>
  <c r="N476" i="1" l="1"/>
  <c r="J477" i="1"/>
  <c r="L476" i="1"/>
  <c r="L477" i="1" l="1"/>
  <c r="N477" i="1"/>
  <c r="J478" i="1"/>
  <c r="N478" i="1" l="1"/>
  <c r="J479" i="1"/>
  <c r="L478" i="1"/>
  <c r="N479" i="1" l="1"/>
  <c r="J480" i="1"/>
  <c r="L479" i="1"/>
  <c r="J481" i="1" l="1"/>
  <c r="L480" i="1"/>
  <c r="N480" i="1"/>
  <c r="L481" i="1" l="1"/>
  <c r="J482" i="1"/>
  <c r="N481" i="1"/>
  <c r="J483" i="1" l="1"/>
  <c r="L482" i="1"/>
  <c r="N482" i="1"/>
  <c r="N483" i="1" l="1"/>
  <c r="J484" i="1"/>
  <c r="L483" i="1"/>
  <c r="N484" i="1" l="1"/>
  <c r="L484" i="1"/>
  <c r="J485" i="1"/>
  <c r="L485" i="1" l="1"/>
  <c r="N485" i="1"/>
  <c r="J486" i="1"/>
  <c r="N486" i="1" l="1"/>
  <c r="J487" i="1"/>
  <c r="L486" i="1"/>
  <c r="L487" i="1" l="1"/>
  <c r="J488" i="1"/>
  <c r="N487" i="1"/>
  <c r="J489" i="1" l="1"/>
  <c r="L488" i="1"/>
  <c r="N488" i="1"/>
  <c r="N489" i="1" l="1"/>
  <c r="L489" i="1"/>
  <c r="J490" i="1"/>
  <c r="N490" i="1" l="1"/>
  <c r="L490" i="1"/>
  <c r="J491" i="1"/>
  <c r="N491" i="1" l="1"/>
  <c r="J492" i="1"/>
  <c r="L491" i="1"/>
  <c r="J493" i="1" l="1"/>
  <c r="L492" i="1"/>
  <c r="N492" i="1"/>
  <c r="L493" i="1" l="1"/>
  <c r="N493" i="1"/>
  <c r="J494" i="1"/>
  <c r="N494" i="1" l="1"/>
  <c r="L494" i="1"/>
  <c r="J495" i="1"/>
  <c r="L495" i="1" l="1"/>
  <c r="N495" i="1"/>
  <c r="J496" i="1"/>
  <c r="J497" i="1" l="1"/>
  <c r="L496" i="1"/>
  <c r="N496" i="1"/>
  <c r="N497" i="1" l="1"/>
  <c r="L497" i="1"/>
  <c r="J498" i="1"/>
  <c r="N498" i="1" l="1"/>
  <c r="L498" i="1"/>
  <c r="J499" i="1"/>
  <c r="N499" i="1" l="1"/>
  <c r="J500" i="1"/>
  <c r="L499" i="1"/>
  <c r="J501" i="1" l="1"/>
  <c r="N500" i="1"/>
  <c r="L500" i="1"/>
  <c r="L501" i="1" l="1"/>
  <c r="N501" i="1"/>
  <c r="J502" i="1"/>
  <c r="N502" i="1" l="1"/>
  <c r="J503" i="1"/>
  <c r="L502" i="1"/>
  <c r="N503" i="1" l="1"/>
  <c r="L503" i="1"/>
  <c r="J504" i="1"/>
  <c r="J505" i="1" l="1"/>
  <c r="L504" i="1"/>
  <c r="N504" i="1"/>
  <c r="N505" i="1" l="1"/>
  <c r="L505" i="1"/>
  <c r="J506" i="1"/>
  <c r="J507" i="1" l="1"/>
  <c r="L506" i="1"/>
  <c r="N506" i="1"/>
  <c r="N507" i="1" l="1"/>
  <c r="J508" i="1"/>
  <c r="L507" i="1"/>
  <c r="N508" i="1" l="1"/>
  <c r="L508" i="1"/>
  <c r="J509" i="1"/>
  <c r="L509" i="1" l="1"/>
  <c r="N509" i="1"/>
  <c r="J510" i="1"/>
  <c r="N510" i="1" l="1"/>
  <c r="J511" i="1"/>
  <c r="L510" i="1"/>
  <c r="N511" i="1" l="1"/>
  <c r="L511" i="1"/>
  <c r="J512" i="1"/>
  <c r="J513" i="1" l="1"/>
  <c r="L512" i="1"/>
  <c r="N512" i="1"/>
  <c r="L513" i="1" l="1"/>
  <c r="J514" i="1"/>
  <c r="N513" i="1"/>
  <c r="J515" i="1" l="1"/>
  <c r="N514" i="1"/>
  <c r="L514" i="1"/>
  <c r="N515" i="1" l="1"/>
  <c r="J516" i="1"/>
  <c r="L515" i="1"/>
  <c r="J517" i="1" l="1"/>
  <c r="L516" i="1"/>
  <c r="N516" i="1"/>
  <c r="L517" i="1" l="1"/>
  <c r="N517" i="1"/>
  <c r="J518" i="1"/>
  <c r="N518" i="1" l="1"/>
  <c r="J519" i="1"/>
  <c r="L518" i="1"/>
  <c r="J520" i="1" l="1"/>
  <c r="L519" i="1"/>
  <c r="N519" i="1"/>
  <c r="J521" i="1" l="1"/>
  <c r="L520" i="1"/>
  <c r="N520" i="1"/>
  <c r="N521" i="1" l="1"/>
  <c r="L521" i="1"/>
  <c r="J522" i="1"/>
  <c r="N522" i="1" l="1"/>
  <c r="L522" i="1"/>
  <c r="J523" i="1"/>
  <c r="N523" i="1" l="1"/>
  <c r="J524" i="1"/>
  <c r="L523" i="1"/>
  <c r="J525" i="1" l="1"/>
  <c r="N524" i="1"/>
  <c r="L524" i="1"/>
  <c r="L525" i="1" l="1"/>
  <c r="N525" i="1"/>
  <c r="J526" i="1"/>
  <c r="N526" i="1" l="1"/>
  <c r="J527" i="1"/>
  <c r="L526" i="1"/>
  <c r="L527" i="1" l="1"/>
  <c r="J528" i="1"/>
  <c r="N527" i="1"/>
  <c r="J529" i="1" l="1"/>
  <c r="L528" i="1"/>
  <c r="N528" i="1"/>
  <c r="N529" i="1" l="1"/>
  <c r="J530" i="1"/>
  <c r="L529" i="1"/>
  <c r="J531" i="1" l="1"/>
  <c r="L530" i="1"/>
  <c r="N530" i="1"/>
  <c r="N531" i="1" l="1"/>
  <c r="J532" i="1"/>
  <c r="L531" i="1"/>
  <c r="J533" i="1" l="1"/>
  <c r="L532" i="1"/>
  <c r="N532" i="1"/>
  <c r="L533" i="1" l="1"/>
  <c r="N533" i="1"/>
  <c r="J534" i="1"/>
  <c r="N534" i="1" l="1"/>
  <c r="J535" i="1"/>
  <c r="L534" i="1"/>
  <c r="N535" i="1" l="1"/>
  <c r="L535" i="1"/>
  <c r="J536" i="1"/>
  <c r="J537" i="1" l="1"/>
  <c r="L536" i="1"/>
  <c r="N536" i="1"/>
  <c r="J538" i="1" l="1"/>
  <c r="N537" i="1"/>
  <c r="L537" i="1"/>
  <c r="J539" i="1" l="1"/>
  <c r="N538" i="1"/>
  <c r="L538" i="1"/>
  <c r="N539" i="1" l="1"/>
  <c r="J540" i="1"/>
  <c r="L539" i="1"/>
  <c r="J541" i="1" l="1"/>
  <c r="L540" i="1"/>
  <c r="N540" i="1"/>
  <c r="L541" i="1" l="1"/>
  <c r="J542" i="1"/>
  <c r="N541" i="1"/>
  <c r="N542" i="1" l="1"/>
  <c r="J543" i="1"/>
  <c r="L542" i="1"/>
  <c r="N543" i="1" l="1"/>
  <c r="L543" i="1"/>
  <c r="J544" i="1"/>
  <c r="J545" i="1" l="1"/>
  <c r="L544" i="1"/>
  <c r="N544" i="1"/>
  <c r="L545" i="1" l="1"/>
  <c r="N545" i="1"/>
  <c r="J546" i="1"/>
  <c r="J547" i="1" l="1"/>
  <c r="L546" i="1"/>
  <c r="N546" i="1"/>
  <c r="N547" i="1" l="1"/>
  <c r="J548" i="1"/>
  <c r="L547" i="1"/>
  <c r="L548" i="1" l="1"/>
  <c r="J549" i="1"/>
  <c r="N548" i="1"/>
  <c r="L549" i="1" l="1"/>
  <c r="N549" i="1"/>
  <c r="J550" i="1"/>
  <c r="N550" i="1" l="1"/>
  <c r="J551" i="1"/>
  <c r="L550" i="1"/>
  <c r="J552" i="1" l="1"/>
  <c r="L551" i="1"/>
  <c r="N551" i="1"/>
  <c r="J553" i="1" l="1"/>
  <c r="L552" i="1"/>
  <c r="N552" i="1"/>
  <c r="N553" i="1" l="1"/>
  <c r="L553" i="1"/>
  <c r="J554" i="1"/>
  <c r="J555" i="1" l="1"/>
  <c r="L554" i="1"/>
  <c r="N554" i="1"/>
  <c r="N555" i="1" l="1"/>
  <c r="J556" i="1"/>
  <c r="L555" i="1"/>
  <c r="J557" i="1" l="1"/>
  <c r="N556" i="1"/>
  <c r="L556" i="1"/>
  <c r="L557" i="1" l="1"/>
  <c r="N557" i="1"/>
  <c r="J558" i="1"/>
  <c r="N558" i="1" l="1"/>
  <c r="L558" i="1"/>
  <c r="J559" i="1"/>
  <c r="L559" i="1" l="1"/>
  <c r="N559" i="1"/>
  <c r="J560" i="1"/>
  <c r="J561" i="1" l="1"/>
  <c r="L560" i="1"/>
  <c r="N560" i="1"/>
  <c r="N561" i="1" l="1"/>
  <c r="J562" i="1"/>
  <c r="L561" i="1"/>
  <c r="N562" i="1" l="1"/>
  <c r="J563" i="1"/>
  <c r="L562" i="1"/>
  <c r="N563" i="1" l="1"/>
  <c r="J564" i="1"/>
  <c r="L563" i="1"/>
  <c r="J565" i="1" l="1"/>
  <c r="N564" i="1"/>
  <c r="L564" i="1"/>
  <c r="L565" i="1" l="1"/>
  <c r="J566" i="1"/>
  <c r="N565" i="1"/>
  <c r="N566" i="1" l="1"/>
  <c r="L566" i="1"/>
  <c r="J567" i="1"/>
  <c r="N567" i="1" l="1"/>
  <c r="L567" i="1"/>
  <c r="J568" i="1"/>
  <c r="J569" i="1" l="1"/>
  <c r="L568" i="1"/>
  <c r="N568" i="1"/>
  <c r="N569" i="1" l="1"/>
  <c r="J570" i="1"/>
  <c r="L569" i="1"/>
  <c r="J571" i="1" l="1"/>
  <c r="N570" i="1"/>
  <c r="L570" i="1"/>
  <c r="N571" i="1" l="1"/>
  <c r="J572" i="1"/>
  <c r="L571" i="1"/>
  <c r="J573" i="1" l="1"/>
  <c r="N572" i="1"/>
  <c r="L572" i="1"/>
  <c r="L573" i="1" l="1"/>
  <c r="N573" i="1"/>
  <c r="J574" i="1"/>
  <c r="N574" i="1" l="1"/>
  <c r="J575" i="1"/>
  <c r="L574" i="1"/>
  <c r="N575" i="1" l="1"/>
  <c r="J576" i="1"/>
  <c r="L575" i="1"/>
  <c r="J577" i="1" l="1"/>
  <c r="L576" i="1"/>
  <c r="N576" i="1"/>
  <c r="L577" i="1" l="1"/>
  <c r="N577" i="1"/>
  <c r="J578" i="1"/>
  <c r="J579" i="1" l="1"/>
  <c r="N578" i="1"/>
  <c r="L578" i="1"/>
  <c r="N579" i="1" l="1"/>
  <c r="J580" i="1"/>
  <c r="L579" i="1"/>
  <c r="N580" i="1" l="1"/>
  <c r="J581" i="1"/>
  <c r="L580" i="1"/>
  <c r="L581" i="1" l="1"/>
  <c r="N581" i="1"/>
  <c r="J582" i="1"/>
  <c r="N582" i="1" l="1"/>
  <c r="J583" i="1"/>
  <c r="L582" i="1"/>
  <c r="N583" i="1" l="1"/>
  <c r="J584" i="1"/>
  <c r="L583" i="1"/>
  <c r="J585" i="1" l="1"/>
  <c r="L584" i="1"/>
  <c r="N584" i="1"/>
  <c r="N585" i="1" l="1"/>
  <c r="L585" i="1"/>
  <c r="J586" i="1"/>
  <c r="L586" i="1" l="1"/>
  <c r="N586" i="1"/>
  <c r="J587" i="1"/>
  <c r="N587" i="1" l="1"/>
  <c r="J588" i="1"/>
  <c r="L587" i="1"/>
  <c r="J589" i="1" l="1"/>
  <c r="N588" i="1"/>
  <c r="L588" i="1"/>
  <c r="L589" i="1" l="1"/>
  <c r="N589" i="1"/>
  <c r="J590" i="1"/>
  <c r="N590" i="1" l="1"/>
  <c r="J591" i="1"/>
  <c r="L590" i="1"/>
  <c r="L591" i="1" l="1"/>
  <c r="N591" i="1"/>
  <c r="J592" i="1"/>
  <c r="J593" i="1" l="1"/>
  <c r="L592" i="1"/>
  <c r="N592" i="1"/>
  <c r="N593" i="1" l="1"/>
  <c r="J594" i="1"/>
  <c r="L593" i="1"/>
  <c r="N594" i="1" l="1"/>
  <c r="L594" i="1"/>
  <c r="J595" i="1"/>
  <c r="N595" i="1" l="1"/>
  <c r="J596" i="1"/>
  <c r="L595" i="1"/>
  <c r="J597" i="1" l="1"/>
  <c r="L596" i="1"/>
  <c r="N596" i="1"/>
  <c r="L597" i="1" l="1"/>
  <c r="N597" i="1"/>
  <c r="J598" i="1"/>
  <c r="N598" i="1" l="1"/>
  <c r="L598" i="1"/>
  <c r="J599" i="1"/>
  <c r="N599" i="1" l="1"/>
  <c r="J600" i="1"/>
  <c r="L599" i="1"/>
  <c r="J601" i="1" l="1"/>
  <c r="L600" i="1"/>
  <c r="N600" i="1"/>
  <c r="J602" i="1" l="1"/>
  <c r="L601" i="1"/>
  <c r="N601" i="1"/>
  <c r="J603" i="1" l="1"/>
  <c r="L602" i="1"/>
  <c r="N602" i="1"/>
  <c r="N603" i="1" l="1"/>
  <c r="J604" i="1"/>
  <c r="L603" i="1"/>
  <c r="N604" i="1" l="1"/>
  <c r="J605" i="1"/>
  <c r="L604" i="1"/>
  <c r="L605" i="1" l="1"/>
  <c r="N605" i="1"/>
  <c r="J606" i="1"/>
  <c r="N606" i="1" l="1"/>
  <c r="J607" i="1"/>
  <c r="L606" i="1"/>
  <c r="N607" i="1" l="1"/>
  <c r="L607" i="1"/>
  <c r="J608" i="1"/>
  <c r="J609" i="1" l="1"/>
  <c r="L608" i="1"/>
  <c r="N608" i="1"/>
  <c r="L609" i="1" l="1"/>
  <c r="J610" i="1"/>
  <c r="N609" i="1"/>
  <c r="N610" i="1" l="1"/>
  <c r="L610" i="1"/>
  <c r="J611" i="1"/>
  <c r="N611" i="1" l="1"/>
  <c r="J612" i="1"/>
  <c r="L611" i="1"/>
  <c r="N612" i="1" l="1"/>
  <c r="J613" i="1"/>
  <c r="L612" i="1"/>
  <c r="L613" i="1" l="1"/>
  <c r="N613" i="1"/>
  <c r="J614" i="1"/>
  <c r="N614" i="1" l="1"/>
  <c r="J615" i="1"/>
  <c r="L614" i="1"/>
  <c r="N615" i="1" l="1"/>
  <c r="J616" i="1"/>
  <c r="L615" i="1"/>
  <c r="J617" i="1" l="1"/>
  <c r="L616" i="1"/>
  <c r="N616" i="1"/>
  <c r="N617" i="1" l="1"/>
  <c r="L617" i="1"/>
  <c r="J618" i="1"/>
  <c r="N618" i="1" l="1"/>
  <c r="L618" i="1"/>
  <c r="J619" i="1"/>
  <c r="N619" i="1" l="1"/>
  <c r="J620" i="1"/>
  <c r="L619" i="1"/>
  <c r="L620" i="1" l="1"/>
  <c r="N620" i="1"/>
  <c r="J621" i="1"/>
  <c r="L621" i="1" l="1"/>
  <c r="N621" i="1"/>
  <c r="J622" i="1"/>
  <c r="J623" i="1" l="1"/>
  <c r="L622" i="1"/>
  <c r="N622" i="1"/>
  <c r="N623" i="1" l="1"/>
  <c r="J624" i="1"/>
  <c r="L623" i="1"/>
  <c r="N624" i="1" l="1"/>
  <c r="J625" i="1"/>
  <c r="L624" i="1"/>
  <c r="N625" i="1" l="1"/>
  <c r="L625" i="1"/>
  <c r="J626" i="1"/>
  <c r="L626" i="1" l="1"/>
  <c r="J627" i="1"/>
  <c r="N626" i="1"/>
  <c r="N627" i="1" l="1"/>
  <c r="L627" i="1"/>
  <c r="J628" i="1"/>
  <c r="N628" i="1" l="1"/>
  <c r="J629" i="1"/>
  <c r="L628" i="1"/>
  <c r="J630" i="1" l="1"/>
  <c r="L629" i="1"/>
  <c r="N629" i="1"/>
  <c r="J631" i="1" l="1"/>
  <c r="N630" i="1"/>
  <c r="L630" i="1"/>
  <c r="N631" i="1" l="1"/>
  <c r="J632" i="1"/>
  <c r="L631" i="1"/>
  <c r="N632" i="1" l="1"/>
  <c r="J633" i="1"/>
  <c r="L632" i="1"/>
  <c r="N633" i="1" l="1"/>
  <c r="J634" i="1"/>
  <c r="L633" i="1"/>
  <c r="L634" i="1" l="1"/>
  <c r="N634" i="1"/>
  <c r="J635" i="1"/>
  <c r="N635" i="1" l="1"/>
  <c r="L635" i="1"/>
  <c r="J636" i="1"/>
  <c r="N636" i="1" l="1"/>
  <c r="J637" i="1"/>
  <c r="L636" i="1"/>
  <c r="J638" i="1" l="1"/>
  <c r="L637" i="1"/>
  <c r="N637" i="1"/>
  <c r="J639" i="1" l="1"/>
  <c r="L638" i="1"/>
  <c r="N638" i="1"/>
  <c r="J640" i="1" l="1"/>
  <c r="L639" i="1"/>
  <c r="N639" i="1"/>
  <c r="N640" i="1" l="1"/>
  <c r="J641" i="1"/>
  <c r="L640" i="1"/>
  <c r="N641" i="1" l="1"/>
  <c r="J642" i="1"/>
  <c r="L641" i="1"/>
  <c r="L642" i="1" l="1"/>
  <c r="J643" i="1"/>
  <c r="N642" i="1"/>
  <c r="N643" i="1" l="1"/>
  <c r="L643" i="1"/>
  <c r="J644" i="1"/>
  <c r="N644" i="1" l="1"/>
  <c r="J645" i="1"/>
  <c r="L644" i="1"/>
  <c r="J646" i="1" l="1"/>
  <c r="L645" i="1"/>
  <c r="N645" i="1"/>
  <c r="J647" i="1" l="1"/>
  <c r="L646" i="1"/>
  <c r="N646" i="1"/>
  <c r="N647" i="1" l="1"/>
  <c r="L647" i="1"/>
  <c r="J648" i="1"/>
  <c r="N648" i="1" l="1"/>
  <c r="J649" i="1"/>
  <c r="L648" i="1"/>
  <c r="N649" i="1" l="1"/>
  <c r="J650" i="1"/>
  <c r="L649" i="1"/>
  <c r="L650" i="1" l="1"/>
  <c r="N650" i="1"/>
  <c r="J651" i="1"/>
  <c r="N651" i="1" l="1"/>
  <c r="L651" i="1"/>
  <c r="J652" i="1"/>
  <c r="J653" i="1" l="1"/>
  <c r="L652" i="1"/>
  <c r="N652" i="1"/>
  <c r="J654" i="1" l="1"/>
  <c r="L653" i="1"/>
  <c r="N653" i="1"/>
  <c r="J655" i="1" l="1"/>
  <c r="N654" i="1"/>
  <c r="L654" i="1"/>
  <c r="J656" i="1" l="1"/>
  <c r="L655" i="1"/>
  <c r="N655" i="1"/>
  <c r="N656" i="1" l="1"/>
  <c r="J657" i="1"/>
  <c r="L656" i="1"/>
  <c r="N657" i="1" l="1"/>
  <c r="J658" i="1"/>
  <c r="L657" i="1"/>
  <c r="L658" i="1" l="1"/>
  <c r="N658" i="1"/>
  <c r="J659" i="1"/>
  <c r="N659" i="1" l="1"/>
  <c r="L659" i="1"/>
  <c r="J660" i="1"/>
  <c r="N660" i="1" l="1"/>
  <c r="L660" i="1"/>
  <c r="J661" i="1"/>
  <c r="J662" i="1" l="1"/>
  <c r="L661" i="1"/>
  <c r="N661" i="1"/>
  <c r="J663" i="1" l="1"/>
  <c r="N662" i="1"/>
  <c r="L662" i="1"/>
  <c r="L663" i="1" l="1"/>
  <c r="N663" i="1"/>
  <c r="J664" i="1"/>
  <c r="N664" i="1" l="1"/>
  <c r="J665" i="1"/>
  <c r="L664" i="1"/>
  <c r="N665" i="1" l="1"/>
  <c r="J666" i="1"/>
  <c r="L665" i="1"/>
  <c r="L666" i="1" l="1"/>
  <c r="N666" i="1"/>
  <c r="J667" i="1"/>
  <c r="N667" i="1" l="1"/>
  <c r="L667" i="1"/>
  <c r="J668" i="1"/>
  <c r="J669" i="1" l="1"/>
  <c r="L668" i="1"/>
  <c r="N668" i="1"/>
  <c r="J670" i="1" l="1"/>
  <c r="L669" i="1"/>
  <c r="N669" i="1"/>
  <c r="J671" i="1" l="1"/>
  <c r="N670" i="1"/>
  <c r="L670" i="1"/>
  <c r="N671" i="1" l="1"/>
  <c r="J672" i="1"/>
  <c r="L671" i="1"/>
  <c r="N672" i="1" l="1"/>
  <c r="J673" i="1"/>
  <c r="L672" i="1"/>
  <c r="N673" i="1" l="1"/>
  <c r="L673" i="1"/>
  <c r="J674" i="1"/>
  <c r="L674" i="1" l="1"/>
  <c r="N674" i="1"/>
  <c r="J675" i="1"/>
  <c r="N675" i="1" l="1"/>
  <c r="L675" i="1"/>
  <c r="J676" i="1"/>
  <c r="L676" i="1" l="1"/>
  <c r="J677" i="1"/>
  <c r="N676" i="1"/>
  <c r="J678" i="1" l="1"/>
  <c r="L677" i="1"/>
  <c r="N677" i="1"/>
  <c r="J679" i="1" l="1"/>
  <c r="N678" i="1"/>
  <c r="L678" i="1"/>
  <c r="N679" i="1" l="1"/>
  <c r="J680" i="1"/>
  <c r="L679" i="1"/>
  <c r="N680" i="1" l="1"/>
  <c r="J681" i="1"/>
  <c r="L680" i="1"/>
  <c r="N681" i="1" l="1"/>
  <c r="J682" i="1"/>
  <c r="L681" i="1"/>
  <c r="L682" i="1" l="1"/>
  <c r="N682" i="1"/>
  <c r="J683" i="1"/>
  <c r="N683" i="1" l="1"/>
  <c r="L683" i="1"/>
  <c r="J684" i="1"/>
  <c r="N684" i="1" l="1"/>
  <c r="J685" i="1"/>
  <c r="L684" i="1"/>
  <c r="J686" i="1" l="1"/>
  <c r="L685" i="1"/>
  <c r="N685" i="1"/>
  <c r="J687" i="1" l="1"/>
  <c r="L686" i="1"/>
  <c r="N686" i="1"/>
  <c r="N687" i="1" l="1"/>
  <c r="J688" i="1"/>
  <c r="L687" i="1"/>
  <c r="N688" i="1" l="1"/>
  <c r="J689" i="1"/>
  <c r="L688" i="1"/>
  <c r="N689" i="1" l="1"/>
  <c r="L689" i="1"/>
  <c r="J690" i="1"/>
  <c r="L690" i="1" l="1"/>
  <c r="J691" i="1"/>
  <c r="N690" i="1"/>
  <c r="N691" i="1" l="1"/>
  <c r="L691" i="1"/>
  <c r="J692" i="1"/>
  <c r="N692" i="1" l="1"/>
  <c r="J693" i="1"/>
  <c r="L692" i="1"/>
  <c r="J694" i="1" l="1"/>
  <c r="L693" i="1"/>
  <c r="N693" i="1"/>
  <c r="J695" i="1" l="1"/>
  <c r="N694" i="1"/>
  <c r="L694" i="1"/>
  <c r="N695" i="1" l="1"/>
  <c r="J696" i="1"/>
  <c r="L695" i="1"/>
  <c r="N696" i="1" l="1"/>
  <c r="J697" i="1"/>
  <c r="L696" i="1"/>
  <c r="N697" i="1" l="1"/>
  <c r="J698" i="1"/>
  <c r="L697" i="1"/>
  <c r="L698" i="1" l="1"/>
  <c r="N698" i="1"/>
  <c r="J699" i="1"/>
  <c r="N699" i="1" l="1"/>
  <c r="L699" i="1"/>
  <c r="J700" i="1"/>
  <c r="N700" i="1" l="1"/>
  <c r="J701" i="1"/>
  <c r="L700" i="1"/>
  <c r="J702" i="1" l="1"/>
  <c r="L701" i="1"/>
  <c r="N701" i="1"/>
  <c r="J703" i="1" l="1"/>
  <c r="L702" i="1"/>
  <c r="N702" i="1"/>
  <c r="J704" i="1" l="1"/>
  <c r="L703" i="1"/>
  <c r="N703" i="1"/>
  <c r="N704" i="1" l="1"/>
  <c r="J705" i="1"/>
  <c r="L704" i="1"/>
  <c r="N705" i="1" l="1"/>
  <c r="J706" i="1"/>
  <c r="L705" i="1"/>
  <c r="L706" i="1" l="1"/>
  <c r="J707" i="1"/>
  <c r="N706" i="1"/>
  <c r="N707" i="1" l="1"/>
  <c r="L707" i="1"/>
  <c r="J708" i="1"/>
  <c r="N708" i="1" l="1"/>
  <c r="J709" i="1"/>
  <c r="L708" i="1"/>
  <c r="J710" i="1" l="1"/>
  <c r="L709" i="1"/>
  <c r="N709" i="1"/>
  <c r="J711" i="1" l="1"/>
  <c r="L710" i="1"/>
  <c r="N710" i="1"/>
  <c r="N711" i="1" l="1"/>
  <c r="L711" i="1"/>
  <c r="J712" i="1"/>
  <c r="N712" i="1" l="1"/>
  <c r="J713" i="1"/>
  <c r="L712" i="1"/>
  <c r="N713" i="1" l="1"/>
  <c r="J714" i="1"/>
  <c r="L713" i="1"/>
  <c r="L714" i="1" l="1"/>
  <c r="J715" i="1"/>
  <c r="N714" i="1"/>
  <c r="N715" i="1" l="1"/>
  <c r="L715" i="1"/>
  <c r="J716" i="1"/>
  <c r="J717" i="1" l="1"/>
  <c r="L716" i="1"/>
  <c r="N716" i="1"/>
  <c r="J718" i="1" l="1"/>
  <c r="L717" i="1"/>
  <c r="N717" i="1"/>
  <c r="J719" i="1" l="1"/>
  <c r="N718" i="1"/>
  <c r="L718" i="1"/>
  <c r="J720" i="1" l="1"/>
  <c r="N719" i="1"/>
  <c r="L719" i="1"/>
  <c r="N720" i="1" l="1"/>
  <c r="J721" i="1"/>
  <c r="L720" i="1"/>
  <c r="N721" i="1" l="1"/>
  <c r="J722" i="1"/>
  <c r="L721" i="1"/>
  <c r="L722" i="1" l="1"/>
  <c r="N722" i="1"/>
  <c r="J723" i="1"/>
  <c r="N723" i="1" l="1"/>
  <c r="L723" i="1"/>
  <c r="J724" i="1"/>
  <c r="N724" i="1" l="1"/>
  <c r="L724" i="1"/>
  <c r="J725" i="1"/>
  <c r="J726" i="1" l="1"/>
  <c r="L725" i="1"/>
  <c r="N725" i="1"/>
  <c r="J727" i="1" l="1"/>
  <c r="N726" i="1"/>
  <c r="L726" i="1"/>
  <c r="L727" i="1" l="1"/>
  <c r="N727" i="1"/>
  <c r="J728" i="1"/>
  <c r="N728" i="1" l="1"/>
  <c r="J729" i="1"/>
  <c r="L728" i="1"/>
  <c r="N729" i="1" l="1"/>
  <c r="J730" i="1"/>
  <c r="L729" i="1"/>
  <c r="L730" i="1" l="1"/>
  <c r="N730" i="1"/>
  <c r="J731" i="1"/>
  <c r="N731" i="1" l="1"/>
  <c r="L731" i="1"/>
  <c r="J732" i="1"/>
  <c r="J733" i="1" l="1"/>
  <c r="L732" i="1"/>
  <c r="N732" i="1"/>
  <c r="J734" i="1" l="1"/>
  <c r="L733" i="1"/>
  <c r="N733" i="1"/>
  <c r="J735" i="1" l="1"/>
  <c r="N734" i="1"/>
  <c r="L734" i="1"/>
  <c r="N735" i="1" l="1"/>
  <c r="J736" i="1"/>
  <c r="L735" i="1"/>
  <c r="N736" i="1" l="1"/>
  <c r="J737" i="1"/>
  <c r="L736" i="1"/>
  <c r="N737" i="1" l="1"/>
  <c r="L737" i="1"/>
  <c r="J738" i="1"/>
  <c r="L738" i="1" l="1"/>
  <c r="N738" i="1"/>
  <c r="J739" i="1"/>
  <c r="N739" i="1" l="1"/>
  <c r="L739" i="1"/>
  <c r="J740" i="1"/>
  <c r="L740" i="1" l="1"/>
  <c r="N740" i="1"/>
  <c r="J741" i="1"/>
  <c r="J742" i="1" l="1"/>
  <c r="L741" i="1"/>
  <c r="N741" i="1"/>
  <c r="J743" i="1" l="1"/>
  <c r="N742" i="1"/>
  <c r="L742" i="1"/>
  <c r="N743" i="1" l="1"/>
  <c r="J744" i="1"/>
  <c r="L743" i="1"/>
  <c r="N744" i="1" l="1"/>
  <c r="J745" i="1"/>
  <c r="L744" i="1"/>
  <c r="N745" i="1" l="1"/>
  <c r="J746" i="1"/>
  <c r="L745" i="1"/>
  <c r="L746" i="1" l="1"/>
  <c r="N746" i="1"/>
  <c r="J747" i="1"/>
  <c r="N747" i="1" l="1"/>
  <c r="L747" i="1"/>
  <c r="J748" i="1"/>
  <c r="N748" i="1" l="1"/>
  <c r="L748" i="1"/>
  <c r="J749" i="1"/>
  <c r="J750" i="1" l="1"/>
  <c r="L749" i="1"/>
  <c r="N749" i="1"/>
  <c r="J751" i="1" l="1"/>
  <c r="L750" i="1"/>
  <c r="N750" i="1"/>
  <c r="N751" i="1" l="1"/>
  <c r="J752" i="1"/>
  <c r="L751" i="1"/>
  <c r="N752" i="1" l="1"/>
  <c r="J753" i="1"/>
  <c r="L752" i="1"/>
  <c r="N753" i="1" l="1"/>
  <c r="L753" i="1"/>
  <c r="J754" i="1"/>
  <c r="L754" i="1" l="1"/>
  <c r="J755" i="1"/>
  <c r="N754" i="1"/>
  <c r="N755" i="1" l="1"/>
  <c r="L755" i="1"/>
  <c r="J756" i="1"/>
  <c r="N756" i="1" l="1"/>
  <c r="J757" i="1"/>
  <c r="L756" i="1"/>
  <c r="J758" i="1" l="1"/>
  <c r="L757" i="1"/>
  <c r="N757" i="1"/>
  <c r="J759" i="1" l="1"/>
  <c r="N758" i="1"/>
  <c r="L758" i="1"/>
  <c r="N759" i="1" l="1"/>
  <c r="J760" i="1"/>
  <c r="L759" i="1"/>
  <c r="N760" i="1" l="1"/>
  <c r="J761" i="1"/>
  <c r="L760" i="1"/>
  <c r="N761" i="1" l="1"/>
  <c r="J762" i="1"/>
  <c r="L761" i="1"/>
  <c r="L762" i="1" l="1"/>
  <c r="N762" i="1"/>
  <c r="J763" i="1"/>
  <c r="N763" i="1" l="1"/>
  <c r="J764" i="1"/>
  <c r="L763" i="1"/>
  <c r="N764" i="1" l="1"/>
  <c r="J765" i="1"/>
  <c r="L764" i="1"/>
  <c r="J766" i="1" l="1"/>
  <c r="L765" i="1"/>
  <c r="N765" i="1"/>
  <c r="N766" i="1" l="1"/>
  <c r="L766" i="1"/>
  <c r="J767" i="1"/>
  <c r="N767" i="1" l="1"/>
  <c r="J768" i="1"/>
  <c r="L767" i="1"/>
  <c r="N768" i="1" l="1"/>
  <c r="J769" i="1"/>
  <c r="L768" i="1"/>
  <c r="J770" i="1" l="1"/>
  <c r="L769" i="1"/>
  <c r="N769" i="1"/>
  <c r="L770" i="1" l="1"/>
  <c r="N770" i="1"/>
  <c r="J771" i="1"/>
  <c r="N771" i="1" l="1"/>
  <c r="J772" i="1"/>
  <c r="L771" i="1"/>
  <c r="L772" i="1" l="1"/>
  <c r="N772" i="1"/>
  <c r="J773" i="1"/>
  <c r="J774" i="1" l="1"/>
  <c r="L773" i="1"/>
  <c r="N773" i="1"/>
  <c r="N774" i="1" l="1"/>
  <c r="J775" i="1"/>
  <c r="L774" i="1"/>
  <c r="N775" i="1" l="1"/>
  <c r="L775" i="1"/>
  <c r="J776" i="1"/>
  <c r="N776" i="1" l="1"/>
  <c r="J777" i="1"/>
  <c r="L776" i="1"/>
  <c r="J778" i="1" l="1"/>
  <c r="L777" i="1"/>
  <c r="N777" i="1"/>
  <c r="L778" i="1" l="1"/>
  <c r="N778" i="1"/>
  <c r="J779" i="1"/>
  <c r="N779" i="1" l="1"/>
  <c r="L779" i="1"/>
  <c r="J780" i="1"/>
  <c r="N780" i="1" l="1"/>
  <c r="L780" i="1"/>
  <c r="J781" i="1"/>
  <c r="J782" i="1" l="1"/>
  <c r="L781" i="1"/>
  <c r="N781" i="1"/>
  <c r="N782" i="1" l="1"/>
  <c r="J783" i="1"/>
  <c r="L782" i="1"/>
  <c r="J784" i="1" l="1"/>
  <c r="N783" i="1"/>
  <c r="L783" i="1"/>
  <c r="N784" i="1" l="1"/>
  <c r="J785" i="1"/>
  <c r="L784" i="1"/>
  <c r="N785" i="1" l="1"/>
  <c r="J786" i="1"/>
  <c r="L785" i="1"/>
  <c r="L786" i="1" l="1"/>
  <c r="N786" i="1"/>
  <c r="J787" i="1"/>
  <c r="N787" i="1" l="1"/>
  <c r="J788" i="1"/>
  <c r="L787" i="1"/>
  <c r="N788" i="1" l="1"/>
  <c r="J789" i="1"/>
  <c r="L788" i="1"/>
  <c r="J790" i="1" l="1"/>
  <c r="L789" i="1"/>
  <c r="N789" i="1"/>
  <c r="L790" i="1" l="1"/>
  <c r="N790" i="1"/>
  <c r="J791" i="1"/>
  <c r="J792" i="1" l="1"/>
  <c r="L791" i="1"/>
  <c r="N791" i="1"/>
  <c r="N792" i="1" l="1"/>
  <c r="J793" i="1"/>
  <c r="L792" i="1"/>
  <c r="N793" i="1" l="1"/>
  <c r="J794" i="1"/>
  <c r="L793" i="1"/>
  <c r="L794" i="1" l="1"/>
  <c r="N794" i="1"/>
  <c r="J795" i="1"/>
  <c r="N795" i="1" l="1"/>
  <c r="J796" i="1"/>
  <c r="L795" i="1"/>
  <c r="N796" i="1" l="1"/>
  <c r="J797" i="1"/>
  <c r="L796" i="1"/>
  <c r="J798" i="1" l="1"/>
  <c r="L797" i="1"/>
  <c r="N797" i="1"/>
  <c r="N798" i="1" l="1"/>
  <c r="L798" i="1"/>
  <c r="J799" i="1"/>
  <c r="N799" i="1" l="1"/>
  <c r="J800" i="1"/>
  <c r="L799" i="1"/>
  <c r="N800" i="1" l="1"/>
  <c r="J801" i="1"/>
  <c r="L800" i="1"/>
  <c r="J802" i="1" l="1"/>
  <c r="N801" i="1"/>
  <c r="L801" i="1"/>
  <c r="L802" i="1" l="1"/>
  <c r="N802" i="1"/>
  <c r="J803" i="1"/>
  <c r="N803" i="1" l="1"/>
  <c r="J804" i="1"/>
  <c r="L803" i="1"/>
  <c r="L804" i="1" l="1"/>
  <c r="J805" i="1"/>
  <c r="N804" i="1"/>
  <c r="J806" i="1" l="1"/>
  <c r="L805" i="1"/>
  <c r="N805" i="1"/>
  <c r="N806" i="1" l="1"/>
  <c r="J807" i="1"/>
  <c r="L806" i="1"/>
  <c r="N807" i="1" l="1"/>
  <c r="L807" i="1"/>
  <c r="J808" i="1"/>
  <c r="N808" i="1" l="1"/>
  <c r="J809" i="1"/>
  <c r="L808" i="1"/>
  <c r="J810" i="1" l="1"/>
  <c r="L809" i="1"/>
  <c r="N809" i="1"/>
  <c r="L810" i="1" l="1"/>
  <c r="N810" i="1"/>
  <c r="J811" i="1"/>
  <c r="N811" i="1" l="1"/>
  <c r="J812" i="1"/>
  <c r="L811" i="1"/>
  <c r="N812" i="1" l="1"/>
  <c r="L812" i="1"/>
  <c r="J813" i="1"/>
  <c r="J814" i="1" l="1"/>
  <c r="L813" i="1"/>
  <c r="N813" i="1"/>
  <c r="N814" i="1" l="1"/>
  <c r="J815" i="1"/>
  <c r="L814" i="1"/>
  <c r="J816" i="1" l="1"/>
  <c r="N815" i="1"/>
  <c r="L815" i="1"/>
  <c r="N816" i="1" l="1"/>
  <c r="J817" i="1"/>
  <c r="L816" i="1"/>
  <c r="N817" i="1" l="1"/>
  <c r="J818" i="1"/>
  <c r="L817" i="1"/>
  <c r="L818" i="1" l="1"/>
  <c r="N818" i="1"/>
  <c r="J819" i="1"/>
  <c r="N819" i="1" l="1"/>
  <c r="J820" i="1"/>
  <c r="L819" i="1"/>
  <c r="N820" i="1" l="1"/>
  <c r="J821" i="1"/>
  <c r="L820" i="1"/>
  <c r="J822" i="1" l="1"/>
  <c r="L821" i="1"/>
  <c r="N821" i="1"/>
  <c r="L822" i="1" l="1"/>
  <c r="N822" i="1"/>
  <c r="J823" i="1"/>
  <c r="J824" i="1" l="1"/>
  <c r="L823" i="1"/>
  <c r="N823" i="1"/>
  <c r="N824" i="1" l="1"/>
  <c r="J825" i="1"/>
  <c r="L824" i="1"/>
  <c r="N825" i="1" l="1"/>
  <c r="L825" i="1"/>
  <c r="J826" i="1"/>
  <c r="L826" i="1" l="1"/>
  <c r="N826" i="1"/>
  <c r="J827" i="1"/>
  <c r="N827" i="1" l="1"/>
  <c r="J828" i="1"/>
  <c r="L827" i="1"/>
  <c r="N828" i="1" l="1"/>
  <c r="J829" i="1"/>
  <c r="L828" i="1"/>
  <c r="J830" i="1" l="1"/>
  <c r="L829" i="1"/>
  <c r="N829" i="1"/>
  <c r="N830" i="1" l="1"/>
  <c r="L830" i="1"/>
  <c r="J831" i="1"/>
  <c r="N831" i="1" l="1"/>
  <c r="J832" i="1"/>
  <c r="L831" i="1"/>
  <c r="N832" i="1" l="1"/>
  <c r="J833" i="1"/>
  <c r="L832" i="1"/>
  <c r="J834" i="1" l="1"/>
  <c r="N833" i="1"/>
  <c r="L833" i="1"/>
  <c r="L834" i="1" l="1"/>
  <c r="N834" i="1"/>
  <c r="J835" i="1"/>
  <c r="N835" i="1" l="1"/>
  <c r="J836" i="1"/>
  <c r="L835" i="1"/>
  <c r="L836" i="1" l="1"/>
  <c r="J837" i="1"/>
  <c r="N836" i="1"/>
  <c r="J838" i="1" l="1"/>
  <c r="L837" i="1"/>
  <c r="N837" i="1"/>
  <c r="N838" i="1" l="1"/>
  <c r="J839" i="1"/>
  <c r="L838" i="1"/>
  <c r="N839" i="1" l="1"/>
  <c r="J840" i="1"/>
  <c r="L839" i="1"/>
  <c r="N840" i="1" l="1"/>
  <c r="J841" i="1"/>
  <c r="L840" i="1"/>
  <c r="J842" i="1" l="1"/>
  <c r="L841" i="1"/>
  <c r="N841" i="1"/>
  <c r="L842" i="1" l="1"/>
  <c r="N842" i="1"/>
  <c r="J843" i="1"/>
  <c r="N843" i="1" l="1"/>
  <c r="J844" i="1"/>
  <c r="L843" i="1"/>
  <c r="N844" i="1" l="1"/>
  <c r="L844" i="1"/>
  <c r="J845" i="1"/>
  <c r="J846" i="1" l="1"/>
  <c r="L845" i="1"/>
  <c r="N845" i="1"/>
  <c r="N846" i="1" l="1"/>
  <c r="J847" i="1"/>
  <c r="L846" i="1"/>
  <c r="J848" i="1" l="1"/>
  <c r="N847" i="1"/>
  <c r="L847" i="1"/>
  <c r="N848" i="1" l="1"/>
  <c r="J849" i="1"/>
  <c r="L848" i="1"/>
  <c r="N849" i="1" l="1"/>
  <c r="J850" i="1"/>
  <c r="L849" i="1"/>
  <c r="L850" i="1" l="1"/>
  <c r="N850" i="1"/>
  <c r="J851" i="1"/>
  <c r="N851" i="1" l="1"/>
  <c r="J852" i="1"/>
  <c r="L851" i="1"/>
  <c r="N852" i="1" l="1"/>
  <c r="J853" i="1"/>
  <c r="L852" i="1"/>
  <c r="J854" i="1" l="1"/>
  <c r="L853" i="1"/>
  <c r="N853" i="1"/>
  <c r="L854" i="1" l="1"/>
  <c r="N854" i="1"/>
  <c r="J855" i="1"/>
  <c r="J856" i="1" l="1"/>
  <c r="L855" i="1"/>
  <c r="N855" i="1"/>
  <c r="N856" i="1" l="1"/>
  <c r="J857" i="1"/>
  <c r="L856" i="1"/>
  <c r="N857" i="1" l="1"/>
  <c r="J858" i="1"/>
  <c r="L857" i="1"/>
  <c r="L858" i="1" l="1"/>
  <c r="N858" i="1"/>
  <c r="J859" i="1"/>
  <c r="N859" i="1" l="1"/>
  <c r="J860" i="1"/>
  <c r="L859" i="1"/>
  <c r="N860" i="1" l="1"/>
  <c r="J861" i="1"/>
  <c r="L860" i="1"/>
  <c r="J862" i="1" l="1"/>
  <c r="L861" i="1"/>
  <c r="N861" i="1"/>
  <c r="N862" i="1" l="1"/>
  <c r="L862" i="1"/>
  <c r="J863" i="1"/>
  <c r="N863" i="1" l="1"/>
  <c r="J864" i="1"/>
  <c r="L863" i="1"/>
  <c r="N864" i="1" l="1"/>
  <c r="J865" i="1"/>
  <c r="L864" i="1"/>
  <c r="J866" i="1" l="1"/>
  <c r="N865" i="1"/>
  <c r="L865" i="1"/>
  <c r="L866" i="1" l="1"/>
  <c r="N866" i="1"/>
  <c r="J867" i="1"/>
  <c r="N867" i="1" l="1"/>
  <c r="J868" i="1"/>
  <c r="L867" i="1"/>
  <c r="L868" i="1" l="1"/>
  <c r="N868" i="1"/>
  <c r="J869" i="1"/>
  <c r="J870" i="1" l="1"/>
  <c r="L869" i="1"/>
  <c r="N869" i="1"/>
  <c r="N870" i="1" l="1"/>
  <c r="J871" i="1"/>
  <c r="L870" i="1"/>
  <c r="N871" i="1" l="1"/>
  <c r="J872" i="1"/>
  <c r="L871" i="1"/>
  <c r="N872" i="1" l="1"/>
  <c r="J873" i="1"/>
  <c r="L872" i="1"/>
  <c r="J874" i="1" l="1"/>
  <c r="L873" i="1"/>
  <c r="N873" i="1"/>
  <c r="L874" i="1" l="1"/>
  <c r="N874" i="1"/>
  <c r="J875" i="1"/>
  <c r="N875" i="1" l="1"/>
  <c r="J876" i="1"/>
  <c r="L875" i="1"/>
  <c r="N876" i="1" l="1"/>
  <c r="L876" i="1"/>
  <c r="J877" i="1"/>
  <c r="J878" i="1" l="1"/>
  <c r="L877" i="1"/>
  <c r="N877" i="1"/>
  <c r="N878" i="1" l="1"/>
  <c r="J879" i="1"/>
  <c r="L878" i="1"/>
  <c r="J880" i="1" l="1"/>
  <c r="L879" i="1"/>
  <c r="N879" i="1"/>
  <c r="N880" i="1" l="1"/>
  <c r="J881" i="1"/>
  <c r="L880" i="1"/>
  <c r="N881" i="1" l="1"/>
  <c r="J882" i="1"/>
  <c r="L881" i="1"/>
  <c r="L882" i="1" l="1"/>
  <c r="N882" i="1"/>
  <c r="J883" i="1"/>
  <c r="N883" i="1" l="1"/>
  <c r="J884" i="1"/>
  <c r="L883" i="1"/>
  <c r="N884" i="1" l="1"/>
  <c r="J885" i="1"/>
  <c r="L884" i="1"/>
  <c r="J886" i="1" l="1"/>
  <c r="L885" i="1"/>
  <c r="N885" i="1"/>
  <c r="L886" i="1" l="1"/>
  <c r="N886" i="1"/>
  <c r="J887" i="1"/>
  <c r="J888" i="1" l="1"/>
  <c r="L887" i="1"/>
  <c r="N887" i="1"/>
  <c r="N888" i="1" l="1"/>
  <c r="J889" i="1"/>
  <c r="L888" i="1"/>
  <c r="N889" i="1" l="1"/>
  <c r="L889" i="1"/>
  <c r="J890" i="1"/>
  <c r="L890" i="1" l="1"/>
  <c r="N890" i="1"/>
  <c r="J891" i="1"/>
  <c r="N891" i="1" l="1"/>
  <c r="J892" i="1"/>
  <c r="L891" i="1"/>
  <c r="N892" i="1" l="1"/>
  <c r="J893" i="1"/>
  <c r="L892" i="1"/>
  <c r="J894" i="1" l="1"/>
  <c r="L893" i="1"/>
  <c r="N893" i="1"/>
  <c r="N894" i="1" l="1"/>
  <c r="L894" i="1"/>
  <c r="J895" i="1"/>
  <c r="N895" i="1" l="1"/>
  <c r="J896" i="1"/>
  <c r="L895" i="1"/>
  <c r="N896" i="1" l="1"/>
  <c r="J897" i="1"/>
  <c r="L896" i="1"/>
  <c r="J898" i="1" l="1"/>
  <c r="N897" i="1"/>
  <c r="L897" i="1"/>
  <c r="L898" i="1" l="1"/>
  <c r="N898" i="1"/>
  <c r="J899" i="1"/>
  <c r="N899" i="1" l="1"/>
  <c r="J900" i="1"/>
  <c r="L899" i="1"/>
  <c r="L900" i="1" l="1"/>
  <c r="N900" i="1"/>
  <c r="J901" i="1"/>
  <c r="J902" i="1" l="1"/>
  <c r="L901" i="1"/>
  <c r="N901" i="1"/>
  <c r="N902" i="1" l="1"/>
  <c r="J903" i="1"/>
  <c r="L902" i="1"/>
  <c r="N903" i="1" l="1"/>
  <c r="J904" i="1"/>
  <c r="L903" i="1"/>
  <c r="N904" i="1" l="1"/>
  <c r="J905" i="1"/>
  <c r="L904" i="1"/>
  <c r="J906" i="1" l="1"/>
  <c r="L905" i="1"/>
  <c r="N905" i="1"/>
  <c r="L906" i="1" l="1"/>
  <c r="N906" i="1"/>
  <c r="J907" i="1"/>
  <c r="N907" i="1" l="1"/>
  <c r="J908" i="1"/>
  <c r="L907" i="1"/>
  <c r="N908" i="1" l="1"/>
  <c r="L908" i="1"/>
  <c r="J909" i="1"/>
  <c r="J910" i="1" l="1"/>
  <c r="L909" i="1"/>
  <c r="N909" i="1"/>
  <c r="N910" i="1" l="1"/>
  <c r="J911" i="1"/>
  <c r="L910" i="1"/>
  <c r="J912" i="1" l="1"/>
  <c r="L911" i="1"/>
  <c r="N911" i="1"/>
  <c r="N912" i="1" l="1"/>
  <c r="J913" i="1"/>
  <c r="L912" i="1"/>
  <c r="N913" i="1" l="1"/>
  <c r="J914" i="1"/>
  <c r="L913" i="1"/>
  <c r="L914" i="1" l="1"/>
  <c r="N914" i="1"/>
  <c r="J915" i="1"/>
  <c r="N915" i="1" l="1"/>
  <c r="J916" i="1"/>
  <c r="L915" i="1"/>
  <c r="N916" i="1" l="1"/>
  <c r="J917" i="1"/>
  <c r="L916" i="1"/>
  <c r="J918" i="1" l="1"/>
  <c r="L917" i="1"/>
  <c r="N917" i="1"/>
  <c r="L918" i="1" l="1"/>
  <c r="J919" i="1"/>
  <c r="N918" i="1"/>
  <c r="J920" i="1" l="1"/>
  <c r="L919" i="1"/>
  <c r="N919" i="1"/>
  <c r="N920" i="1" l="1"/>
  <c r="J921" i="1"/>
  <c r="L920" i="1"/>
  <c r="N921" i="1" l="1"/>
  <c r="L921" i="1"/>
  <c r="J922" i="1"/>
  <c r="L922" i="1" l="1"/>
  <c r="N922" i="1"/>
  <c r="J923" i="1"/>
  <c r="N923" i="1" l="1"/>
  <c r="J924" i="1"/>
  <c r="L923" i="1"/>
  <c r="N924" i="1" l="1"/>
  <c r="J925" i="1"/>
  <c r="L924" i="1"/>
  <c r="J926" i="1" l="1"/>
  <c r="L925" i="1"/>
  <c r="N925" i="1"/>
  <c r="N926" i="1" l="1"/>
  <c r="L926" i="1"/>
  <c r="J927" i="1"/>
  <c r="N927" i="1" l="1"/>
  <c r="J928" i="1"/>
  <c r="L927" i="1"/>
  <c r="N928" i="1" l="1"/>
  <c r="J929" i="1"/>
  <c r="L928" i="1"/>
  <c r="J930" i="1" l="1"/>
  <c r="N929" i="1"/>
  <c r="L929" i="1"/>
  <c r="L930" i="1" l="1"/>
  <c r="N930" i="1"/>
  <c r="J931" i="1"/>
  <c r="N931" i="1" l="1"/>
  <c r="J932" i="1"/>
  <c r="L931" i="1"/>
  <c r="L932" i="1" l="1"/>
  <c r="N932" i="1"/>
  <c r="J933" i="1"/>
  <c r="J934" i="1" l="1"/>
  <c r="L933" i="1"/>
  <c r="N933" i="1"/>
  <c r="N934" i="1" l="1"/>
  <c r="J935" i="1"/>
  <c r="L934" i="1"/>
  <c r="N935" i="1" l="1"/>
  <c r="J936" i="1"/>
  <c r="L935" i="1"/>
  <c r="N936" i="1" l="1"/>
  <c r="J937" i="1"/>
  <c r="L936" i="1"/>
  <c r="J938" i="1" l="1"/>
  <c r="L937" i="1"/>
  <c r="N937" i="1"/>
  <c r="L938" i="1" l="1"/>
  <c r="N938" i="1"/>
  <c r="J939" i="1"/>
  <c r="N939" i="1" l="1"/>
  <c r="L939" i="1"/>
  <c r="J940" i="1"/>
  <c r="N940" i="1" l="1"/>
  <c r="L940" i="1"/>
  <c r="J941" i="1"/>
  <c r="J942" i="1" l="1"/>
  <c r="L941" i="1"/>
  <c r="N941" i="1"/>
  <c r="N942" i="1" l="1"/>
  <c r="J943" i="1"/>
  <c r="L942" i="1"/>
  <c r="J944" i="1" l="1"/>
  <c r="N943" i="1"/>
  <c r="L943" i="1"/>
  <c r="N944" i="1" l="1"/>
  <c r="J945" i="1"/>
  <c r="L944" i="1"/>
  <c r="N945" i="1" l="1"/>
  <c r="J946" i="1"/>
  <c r="L945" i="1"/>
  <c r="L946" i="1" l="1"/>
  <c r="N946" i="1"/>
  <c r="J947" i="1"/>
  <c r="N947" i="1" l="1"/>
  <c r="J948" i="1"/>
  <c r="L947" i="1"/>
  <c r="N948" i="1" l="1"/>
  <c r="J949" i="1"/>
  <c r="L948" i="1"/>
  <c r="J950" i="1" l="1"/>
  <c r="L949" i="1"/>
  <c r="N949" i="1"/>
  <c r="L950" i="1" l="1"/>
  <c r="N950" i="1"/>
  <c r="J951" i="1"/>
  <c r="J952" i="1" l="1"/>
  <c r="L951" i="1"/>
  <c r="N951" i="1"/>
  <c r="N952" i="1" l="1"/>
  <c r="J953" i="1"/>
  <c r="L952" i="1"/>
  <c r="N953" i="1" l="1"/>
  <c r="J954" i="1"/>
  <c r="L953" i="1"/>
  <c r="L954" i="1" l="1"/>
  <c r="N954" i="1"/>
  <c r="J955" i="1"/>
  <c r="N955" i="1" l="1"/>
  <c r="J956" i="1"/>
  <c r="L955" i="1"/>
  <c r="N956" i="1" l="1"/>
  <c r="J957" i="1"/>
  <c r="L956" i="1"/>
  <c r="J958" i="1" l="1"/>
  <c r="L957" i="1"/>
  <c r="N957" i="1"/>
  <c r="N958" i="1" l="1"/>
  <c r="L958" i="1"/>
  <c r="J959" i="1"/>
  <c r="N959" i="1" l="1"/>
  <c r="J960" i="1"/>
  <c r="L959" i="1"/>
  <c r="N960" i="1" l="1"/>
  <c r="J961" i="1"/>
  <c r="L960" i="1"/>
  <c r="J962" i="1" l="1"/>
  <c r="L961" i="1"/>
  <c r="N961" i="1"/>
  <c r="L962" i="1" l="1"/>
  <c r="N962" i="1"/>
  <c r="J963" i="1"/>
  <c r="N963" i="1" l="1"/>
  <c r="J964" i="1"/>
  <c r="L963" i="1"/>
  <c r="L964" i="1" l="1"/>
  <c r="N964" i="1"/>
  <c r="J965" i="1"/>
  <c r="J966" i="1" l="1"/>
  <c r="L965" i="1"/>
  <c r="N965" i="1"/>
  <c r="N966" i="1" l="1"/>
  <c r="J967" i="1"/>
  <c r="L966" i="1"/>
  <c r="N967" i="1" l="1"/>
  <c r="L967" i="1"/>
  <c r="J968" i="1"/>
  <c r="N968" i="1" l="1"/>
  <c r="J969" i="1"/>
  <c r="L968" i="1"/>
  <c r="J970" i="1" l="1"/>
  <c r="L969" i="1"/>
  <c r="N969" i="1"/>
  <c r="L970" i="1" l="1"/>
  <c r="N970" i="1"/>
  <c r="J971" i="1"/>
  <c r="N971" i="1" l="1"/>
  <c r="J972" i="1"/>
  <c r="L971" i="1"/>
  <c r="N972" i="1" l="1"/>
  <c r="L972" i="1"/>
  <c r="J973" i="1"/>
  <c r="J974" i="1" l="1"/>
  <c r="L973" i="1"/>
  <c r="N973" i="1"/>
  <c r="N974" i="1" l="1"/>
  <c r="J975" i="1"/>
  <c r="L974" i="1"/>
  <c r="J976" i="1" l="1"/>
  <c r="L975" i="1"/>
  <c r="N975" i="1"/>
  <c r="N976" i="1" l="1"/>
  <c r="J977" i="1"/>
  <c r="L976" i="1"/>
  <c r="N977" i="1" l="1"/>
  <c r="J978" i="1"/>
  <c r="L977" i="1"/>
  <c r="L978" i="1" l="1"/>
  <c r="N978" i="1"/>
  <c r="J979" i="1"/>
  <c r="N979" i="1" l="1"/>
  <c r="J980" i="1"/>
  <c r="L979" i="1"/>
  <c r="N980" i="1" l="1"/>
  <c r="J981" i="1"/>
  <c r="L980" i="1"/>
  <c r="J982" i="1" l="1"/>
  <c r="L981" i="1"/>
  <c r="N981" i="1"/>
  <c r="L982" i="1" l="1"/>
  <c r="N982" i="1"/>
  <c r="J983" i="1"/>
  <c r="J984" i="1" l="1"/>
  <c r="L983" i="1"/>
  <c r="N983" i="1"/>
  <c r="N984" i="1" l="1"/>
  <c r="J985" i="1"/>
  <c r="L984" i="1"/>
  <c r="N985" i="1" l="1"/>
  <c r="J986" i="1"/>
  <c r="L985" i="1"/>
  <c r="L986" i="1" l="1"/>
  <c r="N986" i="1"/>
  <c r="J987" i="1"/>
  <c r="N987" i="1" l="1"/>
  <c r="J988" i="1"/>
  <c r="L987" i="1"/>
  <c r="N988" i="1" l="1"/>
  <c r="J989" i="1"/>
  <c r="L988" i="1"/>
  <c r="J990" i="1" l="1"/>
  <c r="L989" i="1"/>
  <c r="N989" i="1"/>
  <c r="N990" i="1" l="1"/>
  <c r="L990" i="1"/>
  <c r="J991" i="1"/>
  <c r="N991" i="1" l="1"/>
  <c r="J992" i="1"/>
  <c r="L991" i="1"/>
  <c r="N992" i="1" l="1"/>
  <c r="J993" i="1"/>
  <c r="L992" i="1"/>
  <c r="J994" i="1" l="1"/>
  <c r="N993" i="1"/>
  <c r="L993" i="1"/>
  <c r="L994" i="1" l="1"/>
  <c r="N994" i="1"/>
  <c r="J995" i="1"/>
  <c r="N995" i="1" l="1"/>
  <c r="J996" i="1"/>
  <c r="L995" i="1"/>
  <c r="L996" i="1" l="1"/>
  <c r="J997" i="1"/>
  <c r="N996" i="1"/>
  <c r="J998" i="1" l="1"/>
  <c r="L997" i="1"/>
  <c r="N997" i="1"/>
  <c r="N998" i="1" l="1"/>
  <c r="J999" i="1"/>
  <c r="L998" i="1"/>
  <c r="N999" i="1" l="1"/>
  <c r="J1000" i="1"/>
  <c r="L999" i="1"/>
  <c r="N1000" i="1" l="1"/>
  <c r="J1001" i="1"/>
  <c r="L1000" i="1"/>
  <c r="J1002" i="1" l="1"/>
  <c r="L1001" i="1"/>
  <c r="N1001" i="1"/>
  <c r="L1002" i="1" l="1"/>
  <c r="N1002" i="1"/>
  <c r="J1003" i="1"/>
  <c r="J1004" i="1" l="1"/>
  <c r="L1003" i="1"/>
  <c r="N1003" i="1"/>
  <c r="J1005" i="1" l="1"/>
  <c r="N1004" i="1"/>
  <c r="L1004" i="1"/>
  <c r="J1006" i="1" l="1"/>
  <c r="N1005" i="1"/>
  <c r="L1005" i="1"/>
  <c r="N1006" i="1" l="1"/>
  <c r="J1007" i="1"/>
  <c r="L1006" i="1"/>
  <c r="J1008" i="1" l="1"/>
  <c r="N1007" i="1"/>
  <c r="L1007" i="1"/>
  <c r="N1008" i="1" l="1"/>
  <c r="J1009" i="1"/>
  <c r="L1008" i="1"/>
  <c r="N1009" i="1" l="1"/>
  <c r="L1009" i="1"/>
  <c r="J1010" i="1"/>
  <c r="L1010" i="1" l="1"/>
  <c r="J1011" i="1"/>
  <c r="N1010" i="1"/>
  <c r="J1012" i="1" l="1"/>
  <c r="L1011" i="1"/>
  <c r="N1011" i="1"/>
  <c r="N1012" i="1" l="1"/>
  <c r="J1013" i="1"/>
  <c r="L1012" i="1"/>
  <c r="J1014" i="1" l="1"/>
  <c r="L1013" i="1"/>
  <c r="N1013" i="1"/>
  <c r="J1015" i="1" l="1"/>
  <c r="N1014" i="1"/>
  <c r="L1014" i="1"/>
  <c r="J1016" i="1" l="1"/>
  <c r="L1015" i="1"/>
  <c r="N1015" i="1"/>
  <c r="N1016" i="1" l="1"/>
  <c r="L1016" i="1"/>
  <c r="J1017" i="1"/>
  <c r="J1018" i="1" l="1"/>
  <c r="N1017" i="1"/>
  <c r="L1017" i="1"/>
  <c r="L1018" i="1" l="1"/>
  <c r="N1018" i="1"/>
  <c r="J1019" i="1"/>
  <c r="L1019" i="1" l="1"/>
  <c r="J1020" i="1"/>
  <c r="N1019" i="1"/>
  <c r="J1021" i="1" l="1"/>
  <c r="N1020" i="1"/>
  <c r="L1020" i="1"/>
  <c r="J1022" i="1" l="1"/>
  <c r="N1021" i="1"/>
  <c r="L1021" i="1"/>
  <c r="L1022" i="1" l="1"/>
  <c r="N1022" i="1"/>
  <c r="J1023" i="1"/>
  <c r="J1024" i="1" l="1"/>
  <c r="L1023" i="1"/>
  <c r="N1023" i="1"/>
  <c r="N1024" i="1" l="1"/>
  <c r="J1025" i="1"/>
  <c r="L1024" i="1"/>
  <c r="L1025" i="1" l="1"/>
  <c r="N1025" i="1"/>
  <c r="J1026" i="1"/>
  <c r="L1026" i="1" l="1"/>
  <c r="J1027" i="1"/>
  <c r="N1026" i="1"/>
  <c r="L1027" i="1" l="1"/>
  <c r="N1027" i="1"/>
  <c r="J1028" i="1"/>
  <c r="L1028" i="1" l="1"/>
  <c r="N1028" i="1"/>
  <c r="J1029" i="1"/>
  <c r="J1030" i="1" l="1"/>
  <c r="L1029" i="1"/>
  <c r="N1029" i="1"/>
  <c r="J1031" i="1" l="1"/>
  <c r="N1030" i="1"/>
  <c r="L1030" i="1"/>
  <c r="L1031" i="1" l="1"/>
  <c r="J1032" i="1"/>
  <c r="N1031" i="1"/>
  <c r="N1032" i="1" l="1"/>
  <c r="L1032" i="1"/>
  <c r="J1033" i="1"/>
  <c r="N1033" i="1" l="1"/>
  <c r="J1034" i="1"/>
  <c r="L1033" i="1"/>
  <c r="L1034" i="1" l="1"/>
  <c r="N1034" i="1"/>
  <c r="J1035" i="1"/>
  <c r="N1035" i="1" l="1"/>
  <c r="L1035" i="1"/>
  <c r="J1036" i="1"/>
  <c r="N1036" i="1" l="1"/>
  <c r="J1037" i="1"/>
  <c r="L1036" i="1"/>
  <c r="J1038" i="1" l="1"/>
  <c r="N1037" i="1"/>
  <c r="L1037" i="1"/>
  <c r="N1038" i="1" l="1"/>
  <c r="L1038" i="1"/>
  <c r="J1039" i="1"/>
  <c r="L1039" i="1" l="1"/>
  <c r="N1039" i="1"/>
  <c r="J1040" i="1"/>
  <c r="N1040" i="1" l="1"/>
  <c r="J1041" i="1"/>
  <c r="L1040" i="1"/>
  <c r="N1041" i="1" l="1"/>
  <c r="L1041" i="1"/>
  <c r="J1042" i="1"/>
  <c r="L1042" i="1" l="1"/>
  <c r="J1043" i="1"/>
  <c r="N1042" i="1"/>
  <c r="L1043" i="1" l="1"/>
  <c r="N1043" i="1"/>
  <c r="J1044" i="1"/>
  <c r="N1044" i="1" l="1"/>
  <c r="L1044" i="1"/>
  <c r="J1045" i="1"/>
  <c r="J1046" i="1" l="1"/>
  <c r="N1045" i="1"/>
  <c r="L1045" i="1"/>
  <c r="J1047" i="1" l="1"/>
  <c r="N1046" i="1"/>
  <c r="L1046" i="1"/>
  <c r="N1047" i="1" l="1"/>
  <c r="L1047" i="1"/>
  <c r="J1048" i="1"/>
  <c r="N1048" i="1" l="1"/>
  <c r="J1049" i="1"/>
  <c r="L1048" i="1"/>
  <c r="N1049" i="1" l="1"/>
  <c r="J1050" i="1"/>
  <c r="L1049" i="1"/>
  <c r="L1050" i="1" l="1"/>
  <c r="N1050" i="1"/>
  <c r="J1051" i="1"/>
  <c r="N1051" i="1" l="1"/>
  <c r="J1052" i="1"/>
  <c r="L1051" i="1"/>
  <c r="N1052" i="1" l="1"/>
  <c r="J1053" i="1"/>
  <c r="L1052" i="1"/>
  <c r="J1054" i="1" l="1"/>
  <c r="N1053" i="1"/>
  <c r="L1053" i="1"/>
  <c r="N1054" i="1" l="1"/>
  <c r="L1054" i="1"/>
  <c r="J1055" i="1"/>
  <c r="L1055" i="1" l="1"/>
  <c r="N1055" i="1"/>
  <c r="J1056" i="1"/>
  <c r="N1056" i="1" l="1"/>
  <c r="J1057" i="1"/>
  <c r="L1056" i="1"/>
  <c r="N1057" i="1" l="1"/>
  <c r="J1058" i="1"/>
  <c r="L1057" i="1"/>
  <c r="L1058" i="1" l="1"/>
  <c r="J1059" i="1"/>
  <c r="N1058" i="1"/>
  <c r="J1060" i="1" l="1"/>
  <c r="N1059" i="1"/>
  <c r="L1059" i="1"/>
  <c r="N1060" i="1" l="1"/>
  <c r="J1061" i="1"/>
  <c r="L1060" i="1"/>
  <c r="J1062" i="1" l="1"/>
  <c r="N1061" i="1"/>
  <c r="L1061" i="1"/>
  <c r="J1063" i="1" l="1"/>
  <c r="L1062" i="1"/>
  <c r="N1062" i="1"/>
  <c r="N1063" i="1" l="1"/>
  <c r="L1063" i="1"/>
  <c r="J1064" i="1"/>
  <c r="N1064" i="1" l="1"/>
  <c r="J1065" i="1"/>
  <c r="L1064" i="1"/>
  <c r="J1066" i="1" l="1"/>
  <c r="N1065" i="1"/>
  <c r="L1065" i="1"/>
  <c r="L1066" i="1" l="1"/>
  <c r="N1066" i="1"/>
  <c r="J1067" i="1"/>
  <c r="N1067" i="1" l="1"/>
  <c r="J1068" i="1"/>
  <c r="L1067" i="1"/>
  <c r="J1069" i="1" l="1"/>
  <c r="N1068" i="1"/>
  <c r="L1068" i="1"/>
  <c r="J1070" i="1" l="1"/>
  <c r="N1069" i="1"/>
  <c r="L1069" i="1"/>
  <c r="J1071" i="1" l="1"/>
  <c r="N1070" i="1"/>
  <c r="L1070" i="1"/>
  <c r="J1072" i="1" l="1"/>
  <c r="L1071" i="1"/>
  <c r="N1071" i="1"/>
  <c r="N1072" i="1" l="1"/>
  <c r="J1073" i="1"/>
  <c r="L1072" i="1"/>
  <c r="N1073" i="1" l="1"/>
  <c r="L1073" i="1"/>
  <c r="J1074" i="1"/>
  <c r="L1074" i="1" l="1"/>
  <c r="J1075" i="1"/>
  <c r="N1074" i="1"/>
  <c r="J1076" i="1" l="1"/>
  <c r="L1075" i="1"/>
  <c r="N1075" i="1"/>
  <c r="N1076" i="1" l="1"/>
  <c r="J1077" i="1"/>
  <c r="L1076" i="1"/>
  <c r="J1078" i="1" l="1"/>
  <c r="L1077" i="1"/>
  <c r="N1077" i="1"/>
  <c r="L1078" i="1" l="1"/>
  <c r="J1079" i="1"/>
  <c r="N1078" i="1"/>
  <c r="N1079" i="1" l="1"/>
  <c r="J1080" i="1"/>
  <c r="L1079" i="1"/>
  <c r="N1080" i="1" l="1"/>
  <c r="L1080" i="1"/>
  <c r="J1081" i="1"/>
  <c r="N1081" i="1" l="1"/>
  <c r="J1082" i="1"/>
  <c r="L1081" i="1"/>
  <c r="L1082" i="1" l="1"/>
  <c r="N1082" i="1"/>
  <c r="J1083" i="1"/>
  <c r="L1083" i="1" l="1"/>
  <c r="N1083" i="1"/>
  <c r="J1084" i="1"/>
  <c r="J1085" i="1" l="1"/>
  <c r="N1084" i="1"/>
  <c r="L1084" i="1"/>
  <c r="J1086" i="1" l="1"/>
  <c r="L1085" i="1"/>
  <c r="N1085" i="1"/>
  <c r="L1086" i="1" l="1"/>
  <c r="N1086" i="1"/>
  <c r="J1087" i="1"/>
  <c r="N1087" i="1" l="1"/>
  <c r="L1087" i="1"/>
  <c r="J1088" i="1"/>
  <c r="N1088" i="1" l="1"/>
  <c r="J1089" i="1"/>
  <c r="L1088" i="1"/>
  <c r="L1089" i="1" l="1"/>
  <c r="N1089" i="1"/>
  <c r="J1090" i="1"/>
  <c r="L1090" i="1" l="1"/>
  <c r="N1090" i="1"/>
  <c r="J1091" i="1"/>
  <c r="J1092" i="1" l="1"/>
  <c r="N1091" i="1"/>
  <c r="L1091" i="1"/>
  <c r="L1092" i="1" l="1"/>
  <c r="J1093" i="1"/>
  <c r="N1092" i="1"/>
  <c r="J1094" i="1" l="1"/>
  <c r="N1093" i="1"/>
  <c r="L1093" i="1"/>
  <c r="N1094" i="1" l="1"/>
  <c r="L1094" i="1"/>
  <c r="J1095" i="1"/>
  <c r="L1095" i="1" l="1"/>
  <c r="N1095" i="1"/>
  <c r="J1096" i="1"/>
  <c r="N1096" i="1" l="1"/>
  <c r="J1097" i="1"/>
  <c r="L1096" i="1"/>
  <c r="N1097" i="1" l="1"/>
  <c r="J1098" i="1"/>
  <c r="L1097" i="1"/>
  <c r="L1098" i="1" l="1"/>
  <c r="N1098" i="1"/>
  <c r="J1099" i="1"/>
  <c r="N1099" i="1" l="1"/>
  <c r="L1099" i="1"/>
  <c r="J1100" i="1"/>
  <c r="N1100" i="1" l="1"/>
  <c r="J1101" i="1"/>
  <c r="L1100" i="1"/>
  <c r="J1102" i="1" l="1"/>
  <c r="L1101" i="1"/>
  <c r="N1101" i="1"/>
  <c r="N1102" i="1" l="1"/>
  <c r="J1103" i="1"/>
  <c r="L1102" i="1"/>
  <c r="N1103" i="1" l="1"/>
  <c r="J1104" i="1"/>
  <c r="L1103" i="1"/>
  <c r="N1104" i="1" l="1"/>
  <c r="J1105" i="1"/>
  <c r="L1104" i="1"/>
  <c r="N1105" i="1" l="1"/>
  <c r="J1106" i="1"/>
  <c r="L1105" i="1"/>
  <c r="L1106" i="1" l="1"/>
  <c r="J1107" i="1"/>
  <c r="N1106" i="1"/>
  <c r="N1107" i="1" l="1"/>
  <c r="J1108" i="1"/>
  <c r="L1107" i="1"/>
  <c r="N1108" i="1" l="1"/>
  <c r="L1108" i="1"/>
  <c r="J1109" i="1"/>
  <c r="J1110" i="1" l="1"/>
  <c r="N1109" i="1"/>
  <c r="L1109" i="1"/>
  <c r="N1110" i="1" l="1"/>
  <c r="J1111" i="1"/>
  <c r="L1110" i="1"/>
  <c r="N1111" i="1" l="1"/>
  <c r="J1112" i="1"/>
  <c r="L1111" i="1"/>
  <c r="N1112" i="1" l="1"/>
  <c r="J1113" i="1"/>
  <c r="L1112" i="1"/>
  <c r="J1114" i="1" l="1"/>
  <c r="L1113" i="1"/>
  <c r="N1113" i="1"/>
  <c r="L1114" i="1" l="1"/>
  <c r="N1114" i="1"/>
  <c r="J1115" i="1"/>
  <c r="N1115" i="1" l="1"/>
  <c r="L1115" i="1"/>
  <c r="J1116" i="1"/>
  <c r="L1116" i="1" l="1"/>
  <c r="N1116" i="1"/>
  <c r="J1117" i="1"/>
  <c r="J1118" i="1" l="1"/>
  <c r="N1117" i="1"/>
  <c r="L1117" i="1"/>
  <c r="N1118" i="1" l="1"/>
  <c r="J1119" i="1"/>
  <c r="L1118" i="1"/>
  <c r="N1119" i="1" l="1"/>
  <c r="L1119" i="1"/>
  <c r="J1120" i="1"/>
  <c r="N1120" i="1" l="1"/>
  <c r="J1121" i="1"/>
  <c r="L1120" i="1"/>
  <c r="N1121" i="1" l="1"/>
  <c r="J1122" i="1"/>
  <c r="L1121" i="1"/>
  <c r="L1122" i="1" l="1"/>
  <c r="J1123" i="1"/>
  <c r="N1122" i="1"/>
  <c r="J1124" i="1" l="1"/>
  <c r="N1123" i="1"/>
  <c r="L1123" i="1"/>
  <c r="N1124" i="1" l="1"/>
  <c r="J1125" i="1"/>
  <c r="L1124" i="1"/>
  <c r="J1126" i="1" l="1"/>
  <c r="N1125" i="1"/>
  <c r="L1125" i="1"/>
  <c r="J1127" i="1" l="1"/>
  <c r="N1126" i="1"/>
  <c r="L1126" i="1"/>
  <c r="J1128" i="1" l="1"/>
  <c r="L1127" i="1"/>
  <c r="N1127" i="1"/>
  <c r="N1128" i="1" l="1"/>
  <c r="J1129" i="1"/>
  <c r="L1128" i="1"/>
  <c r="J1130" i="1" l="1"/>
  <c r="L1129" i="1"/>
  <c r="N1129" i="1"/>
  <c r="L1130" i="1" l="1"/>
  <c r="N1130" i="1"/>
  <c r="J1131" i="1"/>
  <c r="N1131" i="1" l="1"/>
  <c r="J1132" i="1"/>
  <c r="L1131" i="1"/>
  <c r="J1133" i="1" l="1"/>
  <c r="N1132" i="1"/>
  <c r="L1132" i="1"/>
  <c r="J1134" i="1" l="1"/>
  <c r="N1133" i="1"/>
  <c r="L1133" i="1"/>
  <c r="J1135" i="1" l="1"/>
  <c r="L1134" i="1"/>
  <c r="N1134" i="1"/>
  <c r="J1136" i="1" l="1"/>
  <c r="N1135" i="1"/>
  <c r="L1135" i="1"/>
  <c r="N1136" i="1" l="1"/>
  <c r="L1136" i="1"/>
  <c r="J1137" i="1"/>
  <c r="L1137" i="1" l="1"/>
  <c r="N1137" i="1"/>
  <c r="J1138" i="1"/>
  <c r="L1138" i="1" l="1"/>
  <c r="J1139" i="1"/>
  <c r="N1138" i="1"/>
  <c r="N1139" i="1" l="1"/>
  <c r="J1140" i="1"/>
  <c r="L1139" i="1"/>
  <c r="N1140" i="1" l="1"/>
  <c r="J1141" i="1"/>
  <c r="L1140" i="1"/>
  <c r="J1142" i="1" l="1"/>
  <c r="L1141" i="1"/>
  <c r="N1141" i="1"/>
  <c r="N1142" i="1" l="1"/>
  <c r="J1143" i="1"/>
  <c r="L1142" i="1"/>
  <c r="J1144" i="1" l="1"/>
  <c r="L1143" i="1"/>
  <c r="N1143" i="1"/>
  <c r="N1144" i="1" l="1"/>
  <c r="L1144" i="1"/>
  <c r="J1145" i="1"/>
  <c r="N1145" i="1" l="1"/>
  <c r="J1146" i="1"/>
  <c r="L1145" i="1"/>
  <c r="L1146" i="1" l="1"/>
  <c r="N1146" i="1"/>
  <c r="J1147" i="1"/>
  <c r="L1147" i="1" l="1"/>
  <c r="N1147" i="1"/>
  <c r="J1148" i="1"/>
  <c r="J1149" i="1" l="1"/>
  <c r="L1148" i="1"/>
  <c r="N1148" i="1"/>
  <c r="J1150" i="1" l="1"/>
  <c r="N1149" i="1"/>
  <c r="L1149" i="1"/>
  <c r="L1150" i="1" l="1"/>
  <c r="J1151" i="1"/>
  <c r="N1150" i="1"/>
  <c r="L1151" i="1" l="1"/>
  <c r="N1151" i="1"/>
  <c r="J1152" i="1"/>
  <c r="N1152" i="1" l="1"/>
  <c r="J1153" i="1"/>
  <c r="L1152" i="1"/>
  <c r="L1153" i="1" l="1"/>
  <c r="N1153" i="1"/>
  <c r="J1154" i="1"/>
  <c r="L1154" i="1" l="1"/>
  <c r="N1154" i="1"/>
  <c r="J1155" i="1"/>
  <c r="J1156" i="1" l="1"/>
  <c r="L1155" i="1"/>
  <c r="N1155" i="1"/>
  <c r="L1156" i="1" l="1"/>
  <c r="N1156" i="1"/>
  <c r="J1157" i="1"/>
  <c r="J1158" i="1" l="1"/>
  <c r="L1157" i="1"/>
  <c r="N1157" i="1"/>
  <c r="L1158" i="1" l="1"/>
  <c r="N1158" i="1"/>
  <c r="J1159" i="1"/>
  <c r="L1159" i="1" l="1"/>
  <c r="N1159" i="1"/>
  <c r="J1160" i="1"/>
  <c r="N1160" i="1" l="1"/>
  <c r="J1161" i="1"/>
  <c r="L1160" i="1"/>
  <c r="N1161" i="1" l="1"/>
  <c r="L1161" i="1"/>
  <c r="J1162" i="1"/>
  <c r="L1162" i="1" l="1"/>
  <c r="N1162" i="1"/>
  <c r="J1163" i="1"/>
  <c r="N1163" i="1" l="1"/>
  <c r="J1164" i="1"/>
  <c r="L1163" i="1"/>
  <c r="J1165" i="1" l="1"/>
  <c r="N1164" i="1"/>
  <c r="L1164" i="1"/>
  <c r="L1165" i="1" l="1"/>
  <c r="J1166" i="1"/>
  <c r="N1165" i="1"/>
  <c r="N1166" i="1" l="1"/>
  <c r="J1167" i="1"/>
  <c r="L1166" i="1"/>
  <c r="J1168" i="1" l="1"/>
  <c r="N1167" i="1"/>
  <c r="L1167" i="1"/>
  <c r="J1169" i="1" l="1"/>
  <c r="L1168" i="1"/>
  <c r="N1168" i="1"/>
  <c r="N1169" i="1" l="1"/>
  <c r="J1170" i="1"/>
  <c r="L1169" i="1"/>
  <c r="N1170" i="1" l="1"/>
  <c r="J1171" i="1"/>
  <c r="L1170" i="1"/>
  <c r="N1171" i="1" l="1"/>
  <c r="J1172" i="1"/>
  <c r="L1171" i="1"/>
  <c r="N1172" i="1" l="1"/>
  <c r="L1172" i="1"/>
  <c r="J1173" i="1"/>
  <c r="L1173" i="1" l="1"/>
  <c r="J1174" i="1"/>
  <c r="N1173" i="1"/>
  <c r="N1174" i="1" l="1"/>
  <c r="J1175" i="1"/>
  <c r="L1174" i="1"/>
  <c r="J1176" i="1" l="1"/>
  <c r="N1175" i="1"/>
  <c r="L1175" i="1"/>
  <c r="J1177" i="1" l="1"/>
  <c r="L1176" i="1"/>
  <c r="N1176" i="1"/>
  <c r="N1177" i="1" l="1"/>
  <c r="J1178" i="1"/>
  <c r="L1177" i="1"/>
  <c r="N1178" i="1" l="1"/>
  <c r="J1179" i="1"/>
  <c r="L1178" i="1"/>
  <c r="N1179" i="1" l="1"/>
  <c r="J1180" i="1"/>
  <c r="L1179" i="1"/>
  <c r="N1180" i="1" l="1"/>
  <c r="L1180" i="1"/>
  <c r="J1181" i="1"/>
  <c r="L1181" i="1" l="1"/>
  <c r="N1181" i="1"/>
  <c r="J1182" i="1"/>
  <c r="N1182" i="1" l="1"/>
  <c r="J1183" i="1"/>
  <c r="L1182" i="1"/>
  <c r="J1184" i="1" l="1"/>
  <c r="N1183" i="1"/>
  <c r="L1183" i="1"/>
  <c r="J1185" i="1" l="1"/>
  <c r="L1184" i="1"/>
  <c r="N1184" i="1"/>
  <c r="N1185" i="1" l="1"/>
  <c r="J1186" i="1"/>
  <c r="L1185" i="1"/>
  <c r="N1186" i="1" l="1"/>
  <c r="J1187" i="1"/>
  <c r="L1186" i="1"/>
  <c r="N1187" i="1" l="1"/>
  <c r="J1188" i="1"/>
  <c r="L1187" i="1"/>
  <c r="N1188" i="1" l="1"/>
  <c r="L1188" i="1"/>
  <c r="J1189" i="1"/>
  <c r="L1189" i="1" l="1"/>
  <c r="N1189" i="1"/>
  <c r="J1190" i="1"/>
  <c r="N1190" i="1" l="1"/>
  <c r="J1191" i="1"/>
  <c r="L1190" i="1"/>
  <c r="J1192" i="1" l="1"/>
  <c r="L1191" i="1"/>
  <c r="N1191" i="1"/>
  <c r="J1193" i="1" l="1"/>
  <c r="L1192" i="1"/>
  <c r="N1192" i="1"/>
  <c r="N1193" i="1" l="1"/>
  <c r="J1194" i="1"/>
  <c r="L1193" i="1"/>
  <c r="N1194" i="1" l="1"/>
  <c r="L1194" i="1"/>
  <c r="J1195" i="1"/>
  <c r="N1195" i="1" l="1"/>
  <c r="J1196" i="1"/>
  <c r="L1195" i="1"/>
  <c r="N1196" i="1" l="1"/>
  <c r="L1196" i="1"/>
  <c r="J1197" i="1"/>
  <c r="L1197" i="1" l="1"/>
  <c r="N1197" i="1"/>
  <c r="J1198" i="1"/>
  <c r="N1198" i="1" l="1"/>
  <c r="J1199" i="1"/>
  <c r="L1198" i="1"/>
  <c r="J1200" i="1" l="1"/>
  <c r="N1199" i="1"/>
  <c r="L1199" i="1"/>
  <c r="J1201" i="1" l="1"/>
  <c r="L1200" i="1"/>
  <c r="N1200" i="1"/>
  <c r="N1201" i="1" l="1"/>
  <c r="J1202" i="1"/>
  <c r="L1201" i="1"/>
  <c r="N1202" i="1" l="1"/>
  <c r="J1203" i="1"/>
  <c r="L1202" i="1"/>
  <c r="N1203" i="1" l="1"/>
  <c r="J1204" i="1"/>
  <c r="L1203" i="1"/>
  <c r="N1204" i="1" l="1"/>
  <c r="L1204" i="1"/>
  <c r="J1205" i="1"/>
  <c r="L1205" i="1" l="1"/>
  <c r="J1206" i="1"/>
  <c r="N1205" i="1"/>
  <c r="N1206" i="1" l="1"/>
  <c r="J1207" i="1"/>
  <c r="L1206" i="1"/>
  <c r="J1208" i="1" l="1"/>
  <c r="N1207" i="1"/>
  <c r="L1207" i="1"/>
  <c r="J1209" i="1" l="1"/>
  <c r="L1208" i="1"/>
  <c r="N1208" i="1"/>
  <c r="N1209" i="1" l="1"/>
  <c r="J1210" i="1"/>
  <c r="L1209" i="1"/>
  <c r="N1210" i="1" l="1"/>
  <c r="J1211" i="1"/>
  <c r="L1210" i="1"/>
  <c r="N1211" i="1" l="1"/>
  <c r="J1212" i="1"/>
  <c r="L1211" i="1"/>
  <c r="N1212" i="1" l="1"/>
  <c r="L1212" i="1"/>
  <c r="J1213" i="1"/>
  <c r="L1213" i="1" l="1"/>
  <c r="N1213" i="1"/>
  <c r="J1214" i="1"/>
  <c r="N1214" i="1" l="1"/>
  <c r="J1215" i="1"/>
  <c r="L1214" i="1"/>
  <c r="J1216" i="1" l="1"/>
  <c r="N1215" i="1"/>
  <c r="L1215" i="1"/>
  <c r="J1217" i="1" l="1"/>
  <c r="L1216" i="1"/>
  <c r="N1216" i="1"/>
  <c r="N1217" i="1" l="1"/>
  <c r="J1218" i="1"/>
  <c r="L1217" i="1"/>
  <c r="N1218" i="1" l="1"/>
  <c r="J1219" i="1"/>
  <c r="L1218" i="1"/>
  <c r="N1219" i="1" l="1"/>
  <c r="J1220" i="1"/>
  <c r="L1219" i="1"/>
  <c r="N1220" i="1" l="1"/>
  <c r="L1220" i="1"/>
  <c r="J1221" i="1"/>
  <c r="L1221" i="1" l="1"/>
  <c r="N1221" i="1"/>
  <c r="J1222" i="1"/>
  <c r="N1222" i="1" l="1"/>
  <c r="J1223" i="1"/>
  <c r="L1222" i="1"/>
  <c r="J1224" i="1" l="1"/>
  <c r="L1223" i="1"/>
  <c r="N1223" i="1"/>
  <c r="J1225" i="1" l="1"/>
  <c r="L1224" i="1"/>
  <c r="N1224" i="1"/>
  <c r="N1225" i="1" l="1"/>
  <c r="J1226" i="1"/>
  <c r="L1225" i="1"/>
  <c r="N1226" i="1" l="1"/>
  <c r="L1226" i="1"/>
  <c r="J1227" i="1"/>
  <c r="N1227" i="1" l="1"/>
  <c r="J1228" i="1"/>
  <c r="L1227" i="1"/>
  <c r="N1228" i="1" l="1"/>
  <c r="L1228" i="1"/>
  <c r="J1229" i="1"/>
  <c r="L1229" i="1" l="1"/>
  <c r="N1229" i="1"/>
  <c r="J1230" i="1"/>
  <c r="N1230" i="1" l="1"/>
  <c r="J1231" i="1"/>
  <c r="L1230" i="1"/>
  <c r="J1232" i="1" l="1"/>
  <c r="N1231" i="1"/>
  <c r="L1231" i="1"/>
  <c r="J1233" i="1" l="1"/>
  <c r="L1232" i="1"/>
  <c r="N1232" i="1"/>
  <c r="N1233" i="1" l="1"/>
  <c r="J1234" i="1"/>
  <c r="L1233" i="1"/>
  <c r="N1234" i="1" l="1"/>
  <c r="J1235" i="1"/>
  <c r="L1234" i="1"/>
  <c r="N1235" i="1" l="1"/>
  <c r="J1236" i="1"/>
  <c r="L1235" i="1"/>
  <c r="N1236" i="1" l="1"/>
  <c r="L1236" i="1"/>
  <c r="J1237" i="1"/>
  <c r="L1237" i="1" l="1"/>
  <c r="J1238" i="1"/>
  <c r="N1237" i="1"/>
  <c r="N1238" i="1" l="1"/>
  <c r="J1239" i="1"/>
  <c r="L1238" i="1"/>
  <c r="J1240" i="1" l="1"/>
  <c r="N1239" i="1"/>
  <c r="L1239" i="1"/>
  <c r="J1241" i="1" l="1"/>
  <c r="L1240" i="1"/>
  <c r="N1240" i="1"/>
  <c r="N1241" i="1" l="1"/>
  <c r="J1242" i="1"/>
  <c r="L1241" i="1"/>
  <c r="N1242" i="1" l="1"/>
  <c r="J1243" i="1"/>
  <c r="L1242" i="1"/>
  <c r="N1243" i="1" l="1"/>
  <c r="J1244" i="1"/>
  <c r="L1243" i="1"/>
  <c r="N1244" i="1" l="1"/>
  <c r="L1244" i="1"/>
  <c r="J1245" i="1"/>
  <c r="L1245" i="1" l="1"/>
  <c r="N1245" i="1"/>
  <c r="J1246" i="1"/>
  <c r="N1246" i="1" l="1"/>
  <c r="J1247" i="1"/>
  <c r="L1246" i="1"/>
  <c r="J1248" i="1" l="1"/>
  <c r="N1247" i="1"/>
  <c r="L1247" i="1"/>
  <c r="J1249" i="1" l="1"/>
  <c r="L1248" i="1"/>
  <c r="N1248" i="1"/>
  <c r="N1249" i="1" l="1"/>
  <c r="J1250" i="1"/>
  <c r="L1249" i="1"/>
  <c r="N1250" i="1" l="1"/>
  <c r="J1251" i="1"/>
  <c r="L1250" i="1"/>
  <c r="N1251" i="1" l="1"/>
  <c r="J1252" i="1"/>
  <c r="L1251" i="1"/>
  <c r="N1252" i="1" l="1"/>
  <c r="L1252" i="1"/>
  <c r="J1253" i="1"/>
  <c r="L1253" i="1" l="1"/>
  <c r="N1253" i="1"/>
  <c r="J1254" i="1"/>
  <c r="N1254" i="1" l="1"/>
  <c r="J1255" i="1"/>
  <c r="L1254" i="1"/>
  <c r="J1256" i="1" l="1"/>
  <c r="L1255" i="1"/>
  <c r="N1255" i="1"/>
  <c r="J1257" i="1" l="1"/>
  <c r="L1256" i="1"/>
  <c r="N1256" i="1"/>
  <c r="N1257" i="1" l="1"/>
  <c r="J1258" i="1"/>
  <c r="L1257" i="1"/>
  <c r="N1258" i="1" l="1"/>
  <c r="L1258" i="1"/>
  <c r="J1259" i="1"/>
  <c r="N1259" i="1" l="1"/>
  <c r="J1260" i="1"/>
  <c r="L1259" i="1"/>
  <c r="N1260" i="1" l="1"/>
  <c r="L1260" i="1"/>
  <c r="J1261" i="1"/>
  <c r="L1261" i="1" l="1"/>
  <c r="N1261" i="1"/>
  <c r="J1262" i="1"/>
  <c r="N1262" i="1" l="1"/>
  <c r="J1263" i="1"/>
  <c r="L1262" i="1"/>
  <c r="J1264" i="1" l="1"/>
  <c r="N1263" i="1"/>
  <c r="L1263" i="1"/>
  <c r="J1265" i="1" l="1"/>
  <c r="L1264" i="1"/>
  <c r="N1264" i="1"/>
  <c r="N1265" i="1" l="1"/>
  <c r="J1266" i="1"/>
  <c r="L1265" i="1"/>
  <c r="N1266" i="1" l="1"/>
  <c r="J1267" i="1"/>
  <c r="L1266" i="1"/>
  <c r="N1267" i="1" l="1"/>
  <c r="J1268" i="1"/>
  <c r="L1267" i="1"/>
  <c r="N1268" i="1" l="1"/>
  <c r="L1268" i="1"/>
  <c r="J1269" i="1"/>
  <c r="L1269" i="1" l="1"/>
  <c r="J1270" i="1"/>
  <c r="N1269" i="1"/>
  <c r="N1270" i="1" l="1"/>
  <c r="J1271" i="1"/>
  <c r="L1270" i="1"/>
  <c r="J1272" i="1" l="1"/>
  <c r="N1271" i="1"/>
  <c r="L1271" i="1"/>
  <c r="J1273" i="1" l="1"/>
  <c r="L1272" i="1"/>
  <c r="N1272" i="1"/>
  <c r="N1273" i="1" l="1"/>
  <c r="J1274" i="1"/>
  <c r="L1273" i="1"/>
  <c r="N1274" i="1" l="1"/>
  <c r="J1275" i="1"/>
  <c r="L1274" i="1"/>
  <c r="N1275" i="1" l="1"/>
  <c r="J1276" i="1"/>
  <c r="L1275" i="1"/>
  <c r="N1276" i="1" l="1"/>
  <c r="L1276" i="1"/>
  <c r="J1277" i="1"/>
  <c r="L1277" i="1" l="1"/>
  <c r="N1277" i="1"/>
  <c r="J1278" i="1"/>
  <c r="N1278" i="1" l="1"/>
  <c r="J1279" i="1"/>
  <c r="L1278" i="1"/>
  <c r="J1280" i="1" l="1"/>
  <c r="N1279" i="1"/>
  <c r="L1279" i="1"/>
  <c r="J1281" i="1" l="1"/>
  <c r="L1280" i="1"/>
  <c r="N1280" i="1"/>
  <c r="N1281" i="1" l="1"/>
  <c r="J1282" i="1"/>
  <c r="L1281" i="1"/>
  <c r="N1282" i="1" l="1"/>
  <c r="J1283" i="1"/>
  <c r="L1282" i="1"/>
  <c r="N1283" i="1" l="1"/>
  <c r="J1284" i="1"/>
  <c r="L1283" i="1"/>
  <c r="N1284" i="1" l="1"/>
  <c r="L1284" i="1"/>
  <c r="J1285" i="1"/>
  <c r="L1285" i="1" l="1"/>
  <c r="N1285" i="1"/>
  <c r="J1286" i="1"/>
  <c r="N1286" i="1" l="1"/>
  <c r="J1287" i="1"/>
  <c r="L1286" i="1"/>
  <c r="J1288" i="1" l="1"/>
  <c r="L1287" i="1"/>
  <c r="N1287" i="1"/>
  <c r="J1289" i="1" l="1"/>
  <c r="L1288" i="1"/>
  <c r="N1288" i="1"/>
  <c r="N1289" i="1" l="1"/>
  <c r="J1290" i="1"/>
  <c r="L1289" i="1"/>
  <c r="N1290" i="1" l="1"/>
  <c r="L1290" i="1"/>
  <c r="J1291" i="1"/>
  <c r="N1291" i="1" l="1"/>
  <c r="J1292" i="1"/>
  <c r="L1291" i="1"/>
  <c r="N1292" i="1" l="1"/>
  <c r="L1292" i="1"/>
  <c r="J1293" i="1"/>
  <c r="L1293" i="1" l="1"/>
  <c r="N1293" i="1"/>
  <c r="J1294" i="1"/>
  <c r="N1294" i="1" l="1"/>
  <c r="J1295" i="1"/>
  <c r="L1294" i="1"/>
  <c r="J1296" i="1" l="1"/>
  <c r="N1295" i="1"/>
  <c r="L1295" i="1"/>
  <c r="J1297" i="1" l="1"/>
  <c r="L1296" i="1"/>
  <c r="N1296" i="1"/>
  <c r="N1297" i="1" l="1"/>
  <c r="J1298" i="1"/>
  <c r="L1297" i="1"/>
  <c r="N1298" i="1" l="1"/>
  <c r="J1299" i="1"/>
  <c r="L1298" i="1"/>
  <c r="N1299" i="1" l="1"/>
  <c r="J1300" i="1"/>
  <c r="L1299" i="1"/>
  <c r="N1300" i="1" l="1"/>
  <c r="L1300" i="1"/>
  <c r="J1301" i="1"/>
  <c r="L1301" i="1" l="1"/>
  <c r="J1302" i="1"/>
  <c r="N1301" i="1"/>
  <c r="N1302" i="1" l="1"/>
  <c r="J1303" i="1"/>
  <c r="L1302" i="1"/>
  <c r="J1304" i="1" l="1"/>
  <c r="N1303" i="1"/>
  <c r="L1303" i="1"/>
  <c r="J1305" i="1" l="1"/>
  <c r="L1304" i="1"/>
  <c r="N1304" i="1"/>
  <c r="N1305" i="1" l="1"/>
  <c r="J1306" i="1"/>
  <c r="L1305" i="1"/>
  <c r="N1306" i="1" l="1"/>
  <c r="J1307" i="1"/>
  <c r="L1306" i="1"/>
  <c r="N1307" i="1" l="1"/>
  <c r="J1308" i="1"/>
  <c r="L1307" i="1"/>
  <c r="N1308" i="1" l="1"/>
  <c r="L1308" i="1"/>
  <c r="J1309" i="1"/>
  <c r="L1309" i="1" l="1"/>
  <c r="N1309" i="1"/>
  <c r="J1310" i="1"/>
  <c r="N1310" i="1" l="1"/>
  <c r="J1311" i="1"/>
  <c r="L1310" i="1"/>
  <c r="J1312" i="1" l="1"/>
  <c r="N1311" i="1"/>
  <c r="L1311" i="1"/>
  <c r="J1313" i="1" l="1"/>
  <c r="L1312" i="1"/>
  <c r="N1312" i="1"/>
  <c r="N1313" i="1" l="1"/>
  <c r="J1314" i="1"/>
  <c r="L1313" i="1"/>
  <c r="N1314" i="1" l="1"/>
  <c r="J1315" i="1"/>
  <c r="L1314" i="1"/>
  <c r="N1315" i="1" l="1"/>
  <c r="J1316" i="1"/>
  <c r="L1315" i="1"/>
  <c r="N1316" i="1" l="1"/>
  <c r="L1316" i="1"/>
  <c r="J1317" i="1"/>
  <c r="L1317" i="1" l="1"/>
  <c r="N1317" i="1"/>
  <c r="J1318" i="1"/>
  <c r="N1318" i="1" l="1"/>
  <c r="J1319" i="1"/>
  <c r="L1318" i="1"/>
  <c r="J1320" i="1" l="1"/>
  <c r="L1319" i="1"/>
  <c r="N1319" i="1"/>
  <c r="J1321" i="1" l="1"/>
  <c r="L1320" i="1"/>
  <c r="N1320" i="1"/>
  <c r="N1321" i="1" l="1"/>
  <c r="J1322" i="1"/>
  <c r="L1321" i="1"/>
  <c r="N1322" i="1" l="1"/>
  <c r="L1322" i="1"/>
  <c r="J1323" i="1"/>
  <c r="N1323" i="1" l="1"/>
  <c r="J1324" i="1"/>
  <c r="L1323" i="1"/>
  <c r="N1324" i="1" l="1"/>
  <c r="L1324" i="1"/>
  <c r="J1325" i="1"/>
  <c r="L1325" i="1" l="1"/>
  <c r="N1325" i="1"/>
  <c r="J1326" i="1"/>
  <c r="N1326" i="1" l="1"/>
  <c r="J1327" i="1"/>
  <c r="L1326" i="1"/>
  <c r="J1328" i="1" l="1"/>
  <c r="L1327" i="1"/>
  <c r="N1327" i="1"/>
  <c r="J1329" i="1" l="1"/>
  <c r="L1328" i="1"/>
  <c r="N1328" i="1"/>
  <c r="N1329" i="1" l="1"/>
  <c r="J1330" i="1"/>
  <c r="L1329" i="1"/>
  <c r="N1330" i="1" l="1"/>
  <c r="J1331" i="1"/>
  <c r="L1330" i="1"/>
  <c r="N1331" i="1" l="1"/>
  <c r="J1332" i="1"/>
  <c r="L1331" i="1"/>
  <c r="N1332" i="1" l="1"/>
  <c r="L1332" i="1"/>
  <c r="J1333" i="1"/>
  <c r="L1333" i="1" l="1"/>
  <c r="J1334" i="1"/>
  <c r="N1333" i="1"/>
  <c r="N1334" i="1" l="1"/>
  <c r="J1335" i="1"/>
  <c r="L1334" i="1"/>
  <c r="J1336" i="1" l="1"/>
  <c r="N1335" i="1"/>
  <c r="L1335" i="1"/>
  <c r="J1337" i="1" l="1"/>
  <c r="L1336" i="1"/>
  <c r="N1336" i="1"/>
  <c r="N1337" i="1" l="1"/>
  <c r="J1338" i="1"/>
  <c r="L1337" i="1"/>
  <c r="N1338" i="1" l="1"/>
  <c r="J1339" i="1"/>
  <c r="L1338" i="1"/>
  <c r="N1339" i="1" l="1"/>
  <c r="J1340" i="1"/>
  <c r="L1339" i="1"/>
  <c r="N1340" i="1" l="1"/>
  <c r="L1340" i="1"/>
  <c r="J1341" i="1"/>
  <c r="L1341" i="1" l="1"/>
  <c r="N1341" i="1"/>
  <c r="J1342" i="1"/>
  <c r="J1343" i="1" l="1"/>
  <c r="L1342" i="1"/>
  <c r="N1342" i="1"/>
  <c r="J1344" i="1" l="1"/>
  <c r="L1343" i="1"/>
  <c r="N1343" i="1"/>
  <c r="J1345" i="1" l="1"/>
  <c r="N1344" i="1"/>
  <c r="L1344" i="1"/>
  <c r="N1345" i="1" l="1"/>
  <c r="J1346" i="1"/>
  <c r="L1345" i="1"/>
  <c r="N1346" i="1" l="1"/>
  <c r="J1347" i="1"/>
  <c r="L1346" i="1"/>
  <c r="N1347" i="1" l="1"/>
  <c r="L1347" i="1"/>
  <c r="J1348" i="1"/>
  <c r="N1348" i="1" l="1"/>
  <c r="J1349" i="1"/>
  <c r="L1348" i="1"/>
  <c r="L1349" i="1" l="1"/>
  <c r="N1349" i="1"/>
  <c r="J1350" i="1"/>
  <c r="J1351" i="1" l="1"/>
  <c r="L1350" i="1"/>
  <c r="N1350" i="1"/>
  <c r="N1351" i="1" l="1"/>
  <c r="J1352" i="1"/>
  <c r="L1351" i="1"/>
  <c r="J1353" i="1" l="1"/>
  <c r="N1352" i="1"/>
  <c r="L1352" i="1"/>
  <c r="N1353" i="1" l="1"/>
  <c r="J1354" i="1"/>
  <c r="L1353" i="1"/>
  <c r="J1355" i="1" l="1"/>
  <c r="N1354" i="1"/>
  <c r="L1354" i="1"/>
  <c r="N1355" i="1" l="1"/>
  <c r="L1355" i="1"/>
  <c r="J1356" i="1"/>
  <c r="N1356" i="1" l="1"/>
  <c r="L1356" i="1"/>
  <c r="J1357" i="1"/>
  <c r="L1357" i="1" l="1"/>
  <c r="N1357" i="1"/>
  <c r="J1358" i="1"/>
  <c r="J1359" i="1" l="1"/>
  <c r="L1358" i="1"/>
  <c r="N1358" i="1"/>
  <c r="N1359" i="1" l="1"/>
  <c r="J1360" i="1"/>
  <c r="L1359" i="1"/>
  <c r="J1361" i="1" l="1"/>
  <c r="L1360" i="1"/>
  <c r="N1360" i="1"/>
  <c r="N1361" i="1" l="1"/>
  <c r="J1362" i="1"/>
  <c r="L1361" i="1"/>
  <c r="L1362" i="1" l="1"/>
  <c r="N1362" i="1"/>
  <c r="J1363" i="1"/>
  <c r="N1363" i="1" l="1"/>
  <c r="L1363" i="1"/>
  <c r="J1364" i="1"/>
  <c r="N1364" i="1" l="1"/>
  <c r="J1365" i="1"/>
  <c r="L1364" i="1"/>
  <c r="L1365" i="1" l="1"/>
  <c r="N1365" i="1"/>
  <c r="J1366" i="1"/>
  <c r="J1367" i="1" l="1"/>
  <c r="L1366" i="1"/>
  <c r="N1366" i="1"/>
  <c r="J1368" i="1" l="1"/>
  <c r="N1367" i="1"/>
  <c r="L1367" i="1"/>
  <c r="J1369" i="1" l="1"/>
  <c r="N1368" i="1"/>
  <c r="L1368" i="1"/>
  <c r="N1369" i="1" l="1"/>
  <c r="J1370" i="1"/>
  <c r="L1369" i="1"/>
  <c r="N1370" i="1" l="1"/>
  <c r="J1371" i="1"/>
  <c r="L1370" i="1"/>
  <c r="N1371" i="1" l="1"/>
  <c r="L1371" i="1"/>
  <c r="J1372" i="1"/>
  <c r="N1372" i="1" l="1"/>
  <c r="J1373" i="1"/>
  <c r="L1372" i="1"/>
  <c r="L1373" i="1" l="1"/>
  <c r="J1374" i="1"/>
  <c r="N1373" i="1"/>
  <c r="J1375" i="1" l="1"/>
  <c r="L1374" i="1"/>
  <c r="N1374" i="1"/>
  <c r="L1375" i="1" l="1"/>
  <c r="N1375" i="1"/>
  <c r="J1376" i="1"/>
  <c r="J1377" i="1" l="1"/>
  <c r="N1376" i="1"/>
  <c r="L1376" i="1"/>
  <c r="N1377" i="1" l="1"/>
  <c r="J1378" i="1"/>
  <c r="L1377" i="1"/>
  <c r="N1378" i="1" l="1"/>
  <c r="J1379" i="1"/>
  <c r="L1378" i="1"/>
  <c r="N1379" i="1" l="1"/>
  <c r="L1379" i="1"/>
  <c r="J1380" i="1"/>
  <c r="N1380" i="1" l="1"/>
  <c r="J1381" i="1"/>
  <c r="L1380" i="1"/>
  <c r="L1381" i="1" l="1"/>
  <c r="N1381" i="1"/>
  <c r="J1382" i="1"/>
  <c r="J1383" i="1" l="1"/>
  <c r="L1382" i="1"/>
  <c r="N1382" i="1"/>
  <c r="N1383" i="1" l="1"/>
  <c r="J1384" i="1"/>
  <c r="L1383" i="1"/>
  <c r="J1385" i="1" l="1"/>
  <c r="N1384" i="1"/>
  <c r="L1384" i="1"/>
  <c r="N1385" i="1" l="1"/>
  <c r="J1386" i="1"/>
  <c r="L1385" i="1"/>
  <c r="J1387" i="1" l="1"/>
  <c r="L1386" i="1"/>
  <c r="N1386" i="1"/>
  <c r="N1387" i="1" l="1"/>
  <c r="L1387" i="1"/>
  <c r="J1388" i="1"/>
  <c r="N1388" i="1" l="1"/>
  <c r="L1388" i="1"/>
  <c r="J1389" i="1"/>
  <c r="L1389" i="1" l="1"/>
  <c r="N1389" i="1"/>
  <c r="J1390" i="1"/>
  <c r="N1390" i="1" l="1"/>
  <c r="L1390" i="1"/>
  <c r="J1391" i="1"/>
  <c r="N1391" i="1" l="1"/>
  <c r="J1392" i="1"/>
  <c r="L1391" i="1"/>
  <c r="J1393" i="1" l="1"/>
  <c r="L1392" i="1"/>
  <c r="N1392" i="1"/>
  <c r="N1393" i="1" l="1"/>
  <c r="J1394" i="1"/>
  <c r="L1393" i="1"/>
  <c r="L1394" i="1" l="1"/>
  <c r="N1394" i="1"/>
  <c r="J1395" i="1"/>
  <c r="N1395" i="1" l="1"/>
  <c r="L1395" i="1"/>
  <c r="J1396" i="1"/>
  <c r="N1396" i="1" l="1"/>
  <c r="J1397" i="1"/>
  <c r="L1396" i="1"/>
  <c r="L1397" i="1" l="1"/>
  <c r="N1397" i="1"/>
  <c r="J1398" i="1"/>
  <c r="J1399" i="1" l="1"/>
  <c r="L1398" i="1"/>
  <c r="N1398" i="1"/>
  <c r="J1400" i="1" l="1"/>
  <c r="L1399" i="1"/>
  <c r="N1399" i="1"/>
  <c r="J1401" i="1" l="1"/>
  <c r="N1400" i="1"/>
  <c r="L1400" i="1"/>
  <c r="N1401" i="1" l="1"/>
  <c r="J1402" i="1"/>
  <c r="L1401" i="1"/>
  <c r="N1402" i="1" l="1"/>
  <c r="J1403" i="1"/>
  <c r="L1402" i="1"/>
  <c r="N1403" i="1" l="1"/>
  <c r="L1403" i="1"/>
  <c r="J1404" i="1"/>
  <c r="N1404" i="1" l="1"/>
  <c r="J1405" i="1"/>
  <c r="L1404" i="1"/>
  <c r="L1405" i="1" l="1"/>
  <c r="J1406" i="1"/>
  <c r="N1405" i="1"/>
  <c r="J1407" i="1" l="1"/>
  <c r="L1406" i="1"/>
  <c r="N1406" i="1"/>
  <c r="L1407" i="1" l="1"/>
  <c r="N1407" i="1"/>
  <c r="J1408" i="1"/>
  <c r="J1409" i="1" l="1"/>
  <c r="N1408" i="1"/>
  <c r="L1408" i="1"/>
  <c r="N1409" i="1" l="1"/>
  <c r="J1410" i="1"/>
  <c r="L1409" i="1"/>
  <c r="N1410" i="1" l="1"/>
  <c r="J1411" i="1"/>
  <c r="L1410" i="1"/>
  <c r="N1411" i="1" l="1"/>
  <c r="L1411" i="1"/>
  <c r="J1412" i="1"/>
  <c r="N1412" i="1" l="1"/>
  <c r="J1413" i="1"/>
  <c r="L1412" i="1"/>
  <c r="L1413" i="1" l="1"/>
  <c r="N1413" i="1"/>
  <c r="J1414" i="1"/>
  <c r="J1415" i="1" l="1"/>
  <c r="L1414" i="1"/>
  <c r="N1414" i="1"/>
  <c r="N1415" i="1" l="1"/>
  <c r="J1416" i="1"/>
  <c r="L1415" i="1"/>
  <c r="J1417" i="1" l="1"/>
  <c r="N1416" i="1"/>
  <c r="L1416" i="1"/>
  <c r="N1417" i="1" l="1"/>
  <c r="J1418" i="1"/>
  <c r="L1417" i="1"/>
  <c r="J1419" i="1" l="1"/>
  <c r="N1418" i="1"/>
  <c r="L1418" i="1"/>
  <c r="N1419" i="1" l="1"/>
  <c r="L1419" i="1"/>
  <c r="J1420" i="1"/>
  <c r="N1420" i="1" l="1"/>
  <c r="L1420" i="1"/>
  <c r="J1421" i="1"/>
  <c r="L1421" i="1" l="1"/>
  <c r="N1421" i="1"/>
  <c r="J1422" i="1"/>
  <c r="J1423" i="1" l="1"/>
  <c r="L1422" i="1"/>
  <c r="N1422" i="1"/>
  <c r="N1423" i="1" l="1"/>
  <c r="J1424" i="1"/>
  <c r="L1423" i="1"/>
  <c r="J1425" i="1" l="1"/>
  <c r="L1424" i="1"/>
  <c r="N1424" i="1"/>
  <c r="N1425" i="1" l="1"/>
  <c r="J1426" i="1"/>
  <c r="L1425" i="1"/>
  <c r="L1426" i="1" l="1"/>
  <c r="N1426" i="1"/>
  <c r="J1427" i="1"/>
  <c r="N1427" i="1" l="1"/>
  <c r="L1427" i="1"/>
  <c r="J1428" i="1"/>
  <c r="N1428" i="1" l="1"/>
  <c r="J1429" i="1"/>
  <c r="L1428" i="1"/>
  <c r="L1429" i="1" l="1"/>
  <c r="N1429" i="1"/>
  <c r="J1430" i="1"/>
  <c r="J1431" i="1" l="1"/>
  <c r="L1430" i="1"/>
  <c r="N1430" i="1"/>
  <c r="J1432" i="1" l="1"/>
  <c r="N1431" i="1"/>
  <c r="L1431" i="1"/>
  <c r="J1433" i="1" l="1"/>
  <c r="N1432" i="1"/>
  <c r="L1432" i="1"/>
  <c r="N1433" i="1" l="1"/>
  <c r="J1434" i="1"/>
  <c r="L1433" i="1"/>
  <c r="N1434" i="1" l="1"/>
  <c r="J1435" i="1"/>
  <c r="L1434" i="1"/>
  <c r="N1435" i="1" l="1"/>
  <c r="L1435" i="1"/>
  <c r="J1436" i="1"/>
  <c r="N1436" i="1" l="1"/>
  <c r="J1437" i="1"/>
  <c r="L1436" i="1"/>
  <c r="L1437" i="1" l="1"/>
  <c r="J1438" i="1"/>
  <c r="N1437" i="1"/>
  <c r="J1439" i="1" l="1"/>
  <c r="L1438" i="1"/>
  <c r="N1438" i="1"/>
  <c r="L1439" i="1" l="1"/>
  <c r="N1439" i="1"/>
  <c r="J1440" i="1"/>
  <c r="J1441" i="1" l="1"/>
  <c r="N1440" i="1"/>
  <c r="L1440" i="1"/>
  <c r="N1441" i="1" l="1"/>
  <c r="J1442" i="1"/>
  <c r="L1441" i="1"/>
  <c r="N1442" i="1" l="1"/>
  <c r="J1443" i="1"/>
  <c r="L1442" i="1"/>
  <c r="N1443" i="1" l="1"/>
  <c r="L1443" i="1"/>
  <c r="J1444" i="1"/>
  <c r="N1444" i="1" l="1"/>
  <c r="J1445" i="1"/>
  <c r="L1444" i="1"/>
  <c r="L1445" i="1" l="1"/>
  <c r="N1445" i="1"/>
  <c r="J1446" i="1"/>
  <c r="J1447" i="1" l="1"/>
  <c r="L1446" i="1"/>
  <c r="N1446" i="1"/>
  <c r="N1447" i="1" l="1"/>
  <c r="J1448" i="1"/>
  <c r="L1447" i="1"/>
  <c r="J1449" i="1" l="1"/>
  <c r="N1448" i="1"/>
  <c r="L1448" i="1"/>
  <c r="N1449" i="1" l="1"/>
  <c r="J1450" i="1"/>
  <c r="L1449" i="1"/>
  <c r="J1451" i="1" l="1"/>
  <c r="L1450" i="1"/>
  <c r="N1450" i="1"/>
  <c r="N1451" i="1" l="1"/>
  <c r="L1451" i="1"/>
  <c r="J1452" i="1"/>
  <c r="N1452" i="1" l="1"/>
  <c r="L1452" i="1"/>
  <c r="J1453" i="1"/>
  <c r="L1453" i="1" l="1"/>
  <c r="N1453" i="1"/>
  <c r="J1454" i="1"/>
  <c r="J1455" i="1" l="1"/>
  <c r="L1454" i="1"/>
  <c r="N1454" i="1"/>
  <c r="N1455" i="1" l="1"/>
  <c r="J1456" i="1"/>
  <c r="L1455" i="1"/>
  <c r="J1457" i="1" l="1"/>
  <c r="L1456" i="1"/>
  <c r="N1456" i="1"/>
  <c r="N1457" i="1" l="1"/>
  <c r="J1458" i="1"/>
  <c r="L1457" i="1"/>
  <c r="L1458" i="1" l="1"/>
  <c r="N1458" i="1"/>
  <c r="J1459" i="1"/>
  <c r="N1459" i="1" l="1"/>
  <c r="L1459" i="1"/>
  <c r="J1460" i="1"/>
  <c r="N1460" i="1" l="1"/>
  <c r="J1461" i="1"/>
  <c r="L1460" i="1"/>
  <c r="L1461" i="1" l="1"/>
  <c r="N1461" i="1"/>
  <c r="J1462" i="1"/>
  <c r="J1463" i="1" l="1"/>
  <c r="L1462" i="1"/>
  <c r="N1462" i="1"/>
  <c r="J1464" i="1" l="1"/>
  <c r="L1463" i="1"/>
  <c r="N1463" i="1"/>
  <c r="J1465" i="1" l="1"/>
  <c r="N1464" i="1"/>
  <c r="L1464" i="1"/>
  <c r="N1465" i="1" l="1"/>
  <c r="J1466" i="1"/>
  <c r="L1465" i="1"/>
  <c r="N1466" i="1" l="1"/>
  <c r="J1467" i="1"/>
  <c r="L1466" i="1"/>
  <c r="N1467" i="1" l="1"/>
  <c r="L1467" i="1"/>
  <c r="J1468" i="1"/>
  <c r="N1468" i="1" l="1"/>
  <c r="J1469" i="1"/>
  <c r="L1468" i="1"/>
  <c r="L1469" i="1" l="1"/>
  <c r="J1470" i="1"/>
  <c r="N1469" i="1"/>
  <c r="J1471" i="1" l="1"/>
  <c r="L1470" i="1"/>
  <c r="N1470" i="1"/>
  <c r="L1471" i="1" l="1"/>
  <c r="N1471" i="1"/>
  <c r="J1472" i="1"/>
  <c r="J1473" i="1" l="1"/>
  <c r="N1472" i="1"/>
  <c r="L1472" i="1"/>
  <c r="J1474" i="1" l="1"/>
  <c r="N1473" i="1"/>
  <c r="L1473" i="1"/>
  <c r="L1474" i="1" l="1"/>
  <c r="N1474" i="1"/>
  <c r="J1475" i="1"/>
  <c r="N1475" i="1" l="1"/>
  <c r="J1476" i="1"/>
  <c r="L1475" i="1"/>
  <c r="J1477" i="1" l="1"/>
  <c r="N1476" i="1"/>
  <c r="L1476" i="1"/>
  <c r="L1477" i="1" l="1"/>
  <c r="N1477" i="1"/>
  <c r="J1478" i="1"/>
  <c r="N1478" i="1" l="1"/>
  <c r="J1479" i="1"/>
  <c r="L1478" i="1"/>
  <c r="J1480" i="1" l="1"/>
  <c r="N1479" i="1"/>
  <c r="L1479" i="1"/>
  <c r="J1481" i="1" l="1"/>
  <c r="N1480" i="1"/>
  <c r="L1480" i="1"/>
  <c r="N1481" i="1" l="1"/>
  <c r="J1482" i="1"/>
  <c r="L1481" i="1"/>
  <c r="J1483" i="1" l="1"/>
  <c r="N1482" i="1"/>
  <c r="L1482" i="1"/>
  <c r="N1483" i="1" l="1"/>
  <c r="J1484" i="1"/>
  <c r="L1483" i="1"/>
  <c r="N1484" i="1" l="1"/>
  <c r="J1485" i="1"/>
  <c r="L1484" i="1"/>
  <c r="L1485" i="1" l="1"/>
  <c r="J1486" i="1"/>
  <c r="N1485" i="1"/>
  <c r="N1486" i="1" l="1"/>
  <c r="J1487" i="1"/>
  <c r="L1486" i="1"/>
  <c r="N1487" i="1" l="1"/>
  <c r="J1488" i="1"/>
  <c r="L1487" i="1"/>
  <c r="J1489" i="1" l="1"/>
  <c r="L1488" i="1"/>
  <c r="N1488" i="1"/>
  <c r="N1489" i="1" l="1"/>
  <c r="J1490" i="1"/>
  <c r="L1489" i="1"/>
  <c r="N1490" i="1" l="1"/>
  <c r="J1491" i="1"/>
  <c r="L1490" i="1"/>
  <c r="N1491" i="1" l="1"/>
  <c r="L1491" i="1"/>
  <c r="J1492" i="1"/>
  <c r="N1492" i="1" l="1"/>
  <c r="J1493" i="1"/>
  <c r="L1492" i="1"/>
  <c r="L1493" i="1" l="1"/>
  <c r="N1493" i="1"/>
  <c r="J1494" i="1"/>
  <c r="L1494" i="1" l="1"/>
  <c r="N1494" i="1"/>
  <c r="J1495" i="1"/>
  <c r="N1495" i="1" l="1"/>
  <c r="J1496" i="1"/>
  <c r="L1495" i="1"/>
  <c r="J1497" i="1" l="1"/>
  <c r="N1496" i="1"/>
  <c r="L1496" i="1"/>
  <c r="L1497" i="1" l="1"/>
  <c r="N1497" i="1"/>
  <c r="J1498" i="1"/>
  <c r="N1498" i="1" l="1"/>
  <c r="J1499" i="1"/>
  <c r="L1498" i="1"/>
  <c r="N1499" i="1" l="1"/>
  <c r="J1500" i="1"/>
  <c r="L1499" i="1"/>
  <c r="L1500" i="1" l="1"/>
  <c r="N1500" i="1"/>
  <c r="J1501" i="1"/>
  <c r="L1501" i="1" l="1"/>
  <c r="N1501" i="1"/>
  <c r="J1502" i="1"/>
  <c r="J1503" i="1" l="1"/>
  <c r="L1502" i="1"/>
  <c r="N1502" i="1"/>
  <c r="L1503" i="1" l="1"/>
  <c r="N1503" i="1"/>
  <c r="J1504" i="1"/>
  <c r="J1505" i="1" l="1"/>
  <c r="N1504" i="1"/>
  <c r="L1504" i="1"/>
  <c r="J1506" i="1" l="1"/>
  <c r="L1505" i="1"/>
  <c r="N1505" i="1"/>
  <c r="L1506" i="1" l="1"/>
  <c r="N1506" i="1"/>
  <c r="J1507" i="1"/>
  <c r="N1507" i="1" l="1"/>
  <c r="J1508" i="1"/>
  <c r="L1507" i="1"/>
  <c r="J1509" i="1" l="1"/>
  <c r="L1508" i="1"/>
  <c r="N1508" i="1"/>
  <c r="L1509" i="1" l="1"/>
  <c r="N1509" i="1"/>
  <c r="J1510" i="1"/>
  <c r="N1510" i="1" l="1"/>
  <c r="J1511" i="1"/>
  <c r="L1510" i="1"/>
  <c r="J1512" i="1" l="1"/>
  <c r="L1511" i="1"/>
  <c r="N1511" i="1"/>
  <c r="J1513" i="1" l="1"/>
  <c r="N1512" i="1"/>
  <c r="L1512" i="1"/>
  <c r="N1513" i="1" l="1"/>
  <c r="J1514" i="1"/>
  <c r="L1513" i="1"/>
  <c r="J1515" i="1" l="1"/>
  <c r="L1514" i="1"/>
  <c r="N1514" i="1"/>
  <c r="N1515" i="1" l="1"/>
  <c r="J1516" i="1"/>
  <c r="L1515" i="1"/>
  <c r="N1516" i="1" l="1"/>
  <c r="J1517" i="1"/>
  <c r="L1516" i="1"/>
  <c r="L1517" i="1" l="1"/>
  <c r="J1518" i="1"/>
  <c r="N1517" i="1"/>
  <c r="N1518" i="1" l="1"/>
  <c r="J1519" i="1"/>
  <c r="L1518" i="1"/>
  <c r="N1519" i="1" l="1"/>
  <c r="J1520" i="1"/>
  <c r="L1519" i="1"/>
  <c r="J1521" i="1" l="1"/>
  <c r="L1520" i="1"/>
  <c r="N1520" i="1"/>
  <c r="N1521" i="1" l="1"/>
  <c r="J1522" i="1"/>
  <c r="L1521" i="1"/>
  <c r="N1522" i="1" l="1"/>
  <c r="J1523" i="1"/>
  <c r="L1522" i="1"/>
  <c r="N1523" i="1" l="1"/>
  <c r="L1523" i="1"/>
  <c r="J1524" i="1"/>
  <c r="N1524" i="1" l="1"/>
  <c r="J1525" i="1"/>
  <c r="L1524" i="1"/>
  <c r="L1525" i="1" l="1"/>
  <c r="N1525" i="1"/>
  <c r="J1526" i="1"/>
  <c r="L1526" i="1" l="1"/>
  <c r="N1526" i="1"/>
  <c r="J1527" i="1"/>
  <c r="N1527" i="1" l="1"/>
  <c r="J1528" i="1"/>
  <c r="L1527" i="1"/>
  <c r="J1529" i="1" l="1"/>
  <c r="N1528" i="1"/>
  <c r="L1528" i="1"/>
  <c r="L1529" i="1" l="1"/>
  <c r="N1529" i="1"/>
  <c r="J1530" i="1"/>
  <c r="N1530" i="1" l="1"/>
  <c r="J1531" i="1"/>
  <c r="L1530" i="1"/>
  <c r="N1531" i="1" l="1"/>
  <c r="J1532" i="1"/>
  <c r="L1531" i="1"/>
  <c r="L1532" i="1" l="1"/>
  <c r="N1532" i="1"/>
  <c r="J1533" i="1"/>
  <c r="L1533" i="1" l="1"/>
  <c r="N1533" i="1"/>
  <c r="J1534" i="1"/>
  <c r="J1535" i="1" l="1"/>
  <c r="N1534" i="1"/>
  <c r="L1534" i="1"/>
  <c r="L1535" i="1" l="1"/>
  <c r="N1535" i="1"/>
  <c r="J1536" i="1"/>
  <c r="J1537" i="1" l="1"/>
  <c r="N1536" i="1"/>
  <c r="L1536" i="1"/>
  <c r="J1538" i="1" l="1"/>
  <c r="N1537" i="1"/>
  <c r="L1537" i="1"/>
  <c r="L1538" i="1" l="1"/>
  <c r="N1538" i="1"/>
  <c r="J1539" i="1"/>
  <c r="N1539" i="1" l="1"/>
  <c r="J1540" i="1"/>
  <c r="L1539" i="1"/>
  <c r="J1541" i="1" l="1"/>
  <c r="N1540" i="1"/>
  <c r="L1540" i="1"/>
  <c r="L1541" i="1" l="1"/>
  <c r="N1541" i="1"/>
  <c r="J1542" i="1"/>
  <c r="N1542" i="1" l="1"/>
  <c r="J1543" i="1"/>
  <c r="L1542" i="1"/>
  <c r="J1544" i="1" l="1"/>
  <c r="N1543" i="1"/>
  <c r="L1543" i="1"/>
  <c r="J1545" i="1" l="1"/>
  <c r="N1544" i="1"/>
  <c r="L1544" i="1"/>
  <c r="N1545" i="1" l="1"/>
  <c r="J1546" i="1"/>
  <c r="L1545" i="1"/>
  <c r="J1547" i="1" l="1"/>
  <c r="N1546" i="1"/>
  <c r="L1546" i="1"/>
  <c r="N1547" i="1" l="1"/>
  <c r="J1548" i="1"/>
  <c r="L1547" i="1"/>
  <c r="N1548" i="1" l="1"/>
  <c r="J1549" i="1"/>
  <c r="L1548" i="1"/>
  <c r="L1549" i="1" l="1"/>
  <c r="J1550" i="1"/>
  <c r="N1549" i="1"/>
  <c r="N1550" i="1" l="1"/>
  <c r="J1551" i="1"/>
  <c r="L1550" i="1"/>
  <c r="N1551" i="1" l="1"/>
  <c r="J1552" i="1"/>
  <c r="L1551" i="1"/>
  <c r="J1553" i="1" l="1"/>
  <c r="L1552" i="1"/>
  <c r="N1552" i="1"/>
  <c r="N1553" i="1" l="1"/>
  <c r="J1554" i="1"/>
  <c r="L1553" i="1"/>
  <c r="N1554" i="1" l="1"/>
  <c r="J1555" i="1"/>
  <c r="L1554" i="1"/>
  <c r="N1555" i="1" l="1"/>
  <c r="L1555" i="1"/>
  <c r="J1556" i="1"/>
  <c r="N1556" i="1" l="1"/>
  <c r="J1557" i="1"/>
  <c r="L1556" i="1"/>
  <c r="N1557" i="1" l="1"/>
  <c r="J1558" i="1"/>
  <c r="L1557" i="1"/>
  <c r="L1558" i="1" l="1"/>
  <c r="N1558" i="1"/>
  <c r="J1559" i="1"/>
  <c r="N1559" i="1" l="1"/>
  <c r="L1559" i="1"/>
  <c r="J1560" i="1"/>
  <c r="J1561" i="1" l="1"/>
  <c r="N1560" i="1"/>
  <c r="L1560" i="1"/>
  <c r="L1561" i="1" l="1"/>
  <c r="N1561" i="1"/>
  <c r="J1562" i="1"/>
  <c r="N1562" i="1" l="1"/>
  <c r="J1563" i="1"/>
  <c r="L1562" i="1"/>
  <c r="N1563" i="1" l="1"/>
  <c r="J1564" i="1"/>
  <c r="L1563" i="1"/>
  <c r="L1564" i="1" l="1"/>
  <c r="N1564" i="1"/>
  <c r="J1565" i="1"/>
  <c r="L1565" i="1" l="1"/>
  <c r="N1565" i="1"/>
  <c r="J1566" i="1"/>
  <c r="J1567" i="1" l="1"/>
  <c r="N1566" i="1"/>
  <c r="L1566" i="1"/>
  <c r="L1567" i="1" l="1"/>
  <c r="N1567" i="1"/>
  <c r="J1568" i="1"/>
  <c r="J1569" i="1" l="1"/>
  <c r="N1568" i="1"/>
  <c r="L1568" i="1"/>
  <c r="J1570" i="1" l="1"/>
  <c r="L1569" i="1"/>
  <c r="N1569" i="1"/>
  <c r="L1570" i="1" l="1"/>
  <c r="N1570" i="1"/>
  <c r="J1571" i="1"/>
  <c r="N1571" i="1" l="1"/>
  <c r="J1572" i="1"/>
  <c r="L1571" i="1"/>
  <c r="J1573" i="1" l="1"/>
  <c r="N1572" i="1"/>
  <c r="L1572" i="1"/>
  <c r="L1573" i="1" l="1"/>
  <c r="N1573" i="1"/>
  <c r="J1574" i="1"/>
  <c r="N1574" i="1" l="1"/>
  <c r="J1575" i="1"/>
  <c r="L1574" i="1"/>
  <c r="J1576" i="1" l="1"/>
  <c r="N1575" i="1"/>
  <c r="L1575" i="1"/>
  <c r="J1577" i="1" l="1"/>
  <c r="N1576" i="1"/>
  <c r="L1576" i="1"/>
  <c r="N1577" i="1" l="1"/>
  <c r="J1578" i="1"/>
  <c r="L1577" i="1"/>
  <c r="J1579" i="1" l="1"/>
  <c r="N1578" i="1"/>
  <c r="L1578" i="1"/>
  <c r="N1579" i="1" l="1"/>
  <c r="J1580" i="1"/>
  <c r="L1579" i="1"/>
  <c r="N1580" i="1" l="1"/>
  <c r="J1581" i="1"/>
  <c r="L1580" i="1"/>
  <c r="L1581" i="1" l="1"/>
  <c r="J1582" i="1"/>
  <c r="N1581" i="1"/>
  <c r="N1582" i="1" l="1"/>
  <c r="J1583" i="1"/>
  <c r="L1582" i="1"/>
  <c r="N1583" i="1" l="1"/>
  <c r="J1584" i="1"/>
  <c r="L1583" i="1"/>
  <c r="J1585" i="1" l="1"/>
  <c r="N1584" i="1"/>
  <c r="L1584" i="1"/>
  <c r="N1585" i="1" l="1"/>
  <c r="J1586" i="1"/>
  <c r="L1585" i="1"/>
  <c r="N1586" i="1" l="1"/>
  <c r="J1587" i="1"/>
  <c r="L1586" i="1"/>
  <c r="J1588" i="1" l="1"/>
  <c r="N1587" i="1"/>
  <c r="L1587" i="1"/>
  <c r="L1588" i="1" l="1"/>
  <c r="N1588" i="1"/>
  <c r="J1589" i="1"/>
  <c r="N1589" i="1" l="1"/>
  <c r="J1590" i="1"/>
  <c r="L1589" i="1"/>
  <c r="N1590" i="1" l="1"/>
  <c r="J1591" i="1"/>
  <c r="L1590" i="1"/>
  <c r="J1592" i="1" l="1"/>
  <c r="N1591" i="1"/>
  <c r="L1591" i="1"/>
  <c r="L1592" i="1" l="1"/>
  <c r="N1592" i="1"/>
  <c r="J1593" i="1"/>
  <c r="N1593" i="1" l="1"/>
  <c r="J1594" i="1"/>
  <c r="L1593" i="1"/>
  <c r="N1594" i="1" l="1"/>
  <c r="J1595" i="1"/>
  <c r="L1594" i="1"/>
  <c r="J1596" i="1" l="1"/>
  <c r="L1595" i="1"/>
  <c r="N1595" i="1"/>
  <c r="N1596" i="1" l="1"/>
  <c r="J1597" i="1"/>
  <c r="L1596" i="1"/>
  <c r="N1597" i="1" l="1"/>
  <c r="J1598" i="1"/>
  <c r="L1597" i="1"/>
  <c r="N1598" i="1" l="1"/>
  <c r="J1599" i="1"/>
  <c r="L1598" i="1"/>
  <c r="J1600" i="1" l="1"/>
  <c r="N1599" i="1"/>
  <c r="L1599" i="1"/>
  <c r="L1600" i="1" l="1"/>
  <c r="J1601" i="1"/>
  <c r="N1600" i="1"/>
  <c r="N1601" i="1" l="1"/>
  <c r="J1602" i="1"/>
  <c r="L1601" i="1"/>
  <c r="N1602" i="1" l="1"/>
  <c r="J1603" i="1"/>
  <c r="L1602" i="1"/>
  <c r="J1604" i="1" l="1"/>
  <c r="L1603" i="1"/>
  <c r="N1603" i="1"/>
  <c r="N1604" i="1" l="1"/>
  <c r="J1605" i="1"/>
  <c r="L1604" i="1"/>
  <c r="N1605" i="1" l="1"/>
  <c r="J1606" i="1"/>
  <c r="L1605" i="1"/>
  <c r="N1606" i="1" l="1"/>
  <c r="J1607" i="1"/>
  <c r="L1606" i="1"/>
  <c r="N1607" i="1" l="1"/>
  <c r="L1607" i="1"/>
  <c r="J1608" i="1"/>
  <c r="J1609" i="1" l="1"/>
  <c r="N1608" i="1"/>
  <c r="L1608" i="1"/>
  <c r="N1609" i="1" l="1"/>
  <c r="J1610" i="1"/>
  <c r="L1609" i="1"/>
  <c r="J1611" i="1" l="1"/>
  <c r="N1610" i="1"/>
  <c r="L1610" i="1"/>
  <c r="J1612" i="1" l="1"/>
  <c r="N1611" i="1"/>
  <c r="L1611" i="1"/>
  <c r="N1612" i="1" l="1"/>
  <c r="J1613" i="1"/>
  <c r="L1612" i="1"/>
  <c r="N1613" i="1" l="1"/>
  <c r="J1614" i="1"/>
  <c r="L1613" i="1"/>
  <c r="N1614" i="1" l="1"/>
  <c r="J1615" i="1"/>
  <c r="L1614" i="1"/>
  <c r="N1615" i="1" l="1"/>
  <c r="L1615" i="1"/>
  <c r="J1616" i="1"/>
  <c r="L1616" i="1" l="1"/>
  <c r="J1617" i="1"/>
  <c r="N1616" i="1"/>
  <c r="N1617" i="1" l="1"/>
  <c r="J1618" i="1"/>
  <c r="L1617" i="1"/>
  <c r="J1619" i="1" l="1"/>
  <c r="N1618" i="1"/>
  <c r="L1618" i="1"/>
  <c r="J1620" i="1" l="1"/>
  <c r="L1619" i="1"/>
  <c r="N1619" i="1"/>
  <c r="N1620" i="1" l="1"/>
  <c r="J1621" i="1"/>
  <c r="L1620" i="1"/>
  <c r="N1621" i="1" l="1"/>
  <c r="J1622" i="1"/>
  <c r="L1621" i="1"/>
  <c r="N1622" i="1" l="1"/>
  <c r="J1623" i="1"/>
  <c r="L1622" i="1"/>
  <c r="N1623" i="1" l="1"/>
  <c r="J1624" i="1"/>
  <c r="L1623" i="1"/>
  <c r="L1624" i="1" l="1"/>
  <c r="N1624" i="1"/>
  <c r="J1625" i="1"/>
  <c r="N1625" i="1" l="1"/>
  <c r="J1626" i="1"/>
  <c r="L1625" i="1"/>
  <c r="J1627" i="1" l="1"/>
  <c r="N1626" i="1"/>
  <c r="L1626" i="1"/>
  <c r="J1628" i="1" l="1"/>
  <c r="L1627" i="1"/>
  <c r="N1627" i="1"/>
  <c r="N1628" i="1" l="1"/>
  <c r="J1629" i="1"/>
  <c r="L1628" i="1"/>
  <c r="N1629" i="1" l="1"/>
  <c r="J1630" i="1"/>
  <c r="L1629" i="1"/>
  <c r="N1630" i="1" l="1"/>
  <c r="J1631" i="1"/>
  <c r="L1630" i="1"/>
  <c r="N1631" i="1" l="1"/>
  <c r="L1631" i="1"/>
  <c r="J1632" i="1"/>
  <c r="N1632" i="1" l="1"/>
  <c r="J1633" i="1"/>
  <c r="L1632" i="1"/>
  <c r="N1633" i="1" l="1"/>
  <c r="J1634" i="1"/>
  <c r="L1633" i="1"/>
  <c r="J1635" i="1" l="1"/>
  <c r="N1634" i="1"/>
  <c r="L1634" i="1"/>
  <c r="J1636" i="1" l="1"/>
  <c r="N1635" i="1"/>
  <c r="L1635" i="1"/>
  <c r="N1636" i="1" l="1"/>
  <c r="J1637" i="1"/>
  <c r="L1636" i="1"/>
  <c r="N1637" i="1" l="1"/>
  <c r="L1637" i="1"/>
  <c r="J1638" i="1"/>
  <c r="N1638" i="1" l="1"/>
  <c r="J1639" i="1"/>
  <c r="L1638" i="1"/>
  <c r="N1639" i="1" l="1"/>
  <c r="L1639" i="1"/>
  <c r="J1640" i="1"/>
  <c r="L1640" i="1" l="1"/>
  <c r="N1640" i="1"/>
  <c r="J1641" i="1"/>
  <c r="N1641" i="1" l="1"/>
  <c r="J1642" i="1"/>
  <c r="L1641" i="1"/>
  <c r="J1643" i="1" l="1"/>
  <c r="N1642" i="1"/>
  <c r="L1642" i="1"/>
  <c r="J1644" i="1" l="1"/>
  <c r="L1643" i="1"/>
  <c r="N1643" i="1"/>
  <c r="N1644" i="1" l="1"/>
  <c r="J1645" i="1"/>
  <c r="L1644" i="1"/>
  <c r="N1645" i="1" l="1"/>
  <c r="J1646" i="1"/>
  <c r="L1645" i="1"/>
  <c r="N1646" i="1" l="1"/>
  <c r="J1647" i="1"/>
  <c r="L1646" i="1"/>
  <c r="N1647" i="1" l="1"/>
  <c r="J1648" i="1"/>
  <c r="L1647" i="1"/>
  <c r="L1648" i="1" l="1"/>
  <c r="N1648" i="1"/>
  <c r="J1649" i="1"/>
  <c r="N1649" i="1" l="1"/>
  <c r="J1650" i="1"/>
  <c r="L1649" i="1"/>
  <c r="J1651" i="1" l="1"/>
  <c r="N1650" i="1"/>
  <c r="L1650" i="1"/>
  <c r="J1652" i="1" l="1"/>
  <c r="L1651" i="1"/>
  <c r="N1651" i="1"/>
  <c r="N1652" i="1" l="1"/>
  <c r="J1653" i="1"/>
  <c r="L1652" i="1"/>
  <c r="N1653" i="1" l="1"/>
  <c r="J1654" i="1"/>
  <c r="L1653" i="1"/>
  <c r="N1654" i="1" l="1"/>
  <c r="J1655" i="1"/>
  <c r="L1654" i="1"/>
  <c r="N1655" i="1" l="1"/>
  <c r="L1655" i="1"/>
  <c r="J1656" i="1"/>
  <c r="N1656" i="1" l="1"/>
  <c r="J1657" i="1"/>
  <c r="L1656" i="1"/>
  <c r="N1657" i="1" l="1"/>
  <c r="J1658" i="1"/>
  <c r="L1657" i="1"/>
  <c r="J1659" i="1" l="1"/>
  <c r="N1658" i="1"/>
  <c r="L1658" i="1"/>
  <c r="J1660" i="1" l="1"/>
  <c r="L1659" i="1"/>
  <c r="N1659" i="1"/>
  <c r="N1660" i="1" l="1"/>
  <c r="J1661" i="1"/>
  <c r="L1660" i="1"/>
  <c r="N1661" i="1" l="1"/>
  <c r="L1661" i="1"/>
  <c r="J1662" i="1"/>
  <c r="N1662" i="1" l="1"/>
  <c r="J1663" i="1"/>
  <c r="L1662" i="1"/>
  <c r="N1663" i="1" l="1"/>
  <c r="L1663" i="1"/>
  <c r="J1664" i="1"/>
  <c r="L1664" i="1" l="1"/>
  <c r="N1664" i="1"/>
  <c r="J1665" i="1"/>
  <c r="N1665" i="1" l="1"/>
  <c r="J1666" i="1"/>
  <c r="L1665" i="1"/>
  <c r="J1667" i="1" l="1"/>
  <c r="N1666" i="1"/>
  <c r="L1666" i="1"/>
  <c r="J1668" i="1" l="1"/>
  <c r="L1667" i="1"/>
  <c r="N1667" i="1"/>
  <c r="N1668" i="1" l="1"/>
  <c r="J1669" i="1"/>
  <c r="L1668" i="1"/>
  <c r="N1669" i="1" l="1"/>
  <c r="J1670" i="1"/>
  <c r="L1669" i="1"/>
  <c r="N1670" i="1" l="1"/>
  <c r="J1671" i="1"/>
  <c r="L1670" i="1"/>
  <c r="N1671" i="1" l="1"/>
  <c r="L1671" i="1"/>
  <c r="J1672" i="1"/>
  <c r="L1672" i="1" l="1"/>
  <c r="N1672" i="1"/>
  <c r="J1673" i="1"/>
  <c r="N1673" i="1" l="1"/>
  <c r="J1674" i="1"/>
  <c r="L1673" i="1"/>
  <c r="J1675" i="1" l="1"/>
  <c r="N1674" i="1"/>
  <c r="L1674" i="1"/>
  <c r="J1676" i="1" l="1"/>
  <c r="L1675" i="1"/>
  <c r="N1675" i="1"/>
  <c r="N1676" i="1" l="1"/>
  <c r="J1677" i="1"/>
  <c r="L1676" i="1"/>
  <c r="N1677" i="1" l="1"/>
  <c r="J1678" i="1"/>
  <c r="L1677" i="1"/>
  <c r="N1678" i="1" l="1"/>
  <c r="J1679" i="1"/>
  <c r="L1678" i="1"/>
  <c r="N1679" i="1" l="1"/>
  <c r="L1679" i="1"/>
  <c r="J1680" i="1"/>
  <c r="J1681" i="1" l="1"/>
  <c r="N1680" i="1"/>
  <c r="L1680" i="1"/>
  <c r="N1681" i="1" l="1"/>
  <c r="J1682" i="1"/>
  <c r="L1681" i="1"/>
  <c r="J1683" i="1" l="1"/>
  <c r="N1682" i="1"/>
  <c r="L1682" i="1"/>
  <c r="J1684" i="1" l="1"/>
  <c r="L1683" i="1"/>
  <c r="N1683" i="1"/>
  <c r="N1684" i="1" l="1"/>
  <c r="J1685" i="1"/>
  <c r="L1684" i="1"/>
  <c r="N1685" i="1" l="1"/>
  <c r="L1685" i="1"/>
  <c r="J1686" i="1"/>
  <c r="N1686" i="1" l="1"/>
  <c r="J1687" i="1"/>
  <c r="L1686" i="1"/>
  <c r="N1687" i="1" l="1"/>
  <c r="L1687" i="1"/>
  <c r="J1688" i="1"/>
  <c r="L1688" i="1" l="1"/>
  <c r="N1688" i="1"/>
  <c r="J1689" i="1"/>
  <c r="N1689" i="1" l="1"/>
  <c r="J1690" i="1"/>
  <c r="L1689" i="1"/>
  <c r="J1691" i="1" l="1"/>
  <c r="L1690" i="1"/>
  <c r="N1690" i="1"/>
  <c r="J1692" i="1" l="1"/>
  <c r="L1691" i="1"/>
  <c r="N1691" i="1"/>
  <c r="N1692" i="1" l="1"/>
  <c r="J1693" i="1"/>
  <c r="L1692" i="1"/>
  <c r="N1693" i="1" l="1"/>
  <c r="L1693" i="1"/>
  <c r="J1694" i="1"/>
  <c r="N1694" i="1" l="1"/>
  <c r="J1695" i="1"/>
  <c r="L1694" i="1"/>
  <c r="N1695" i="1" l="1"/>
  <c r="L1695" i="1"/>
  <c r="J1696" i="1"/>
  <c r="L1696" i="1" l="1"/>
  <c r="N1696" i="1"/>
  <c r="J1697" i="1"/>
  <c r="N1697" i="1" l="1"/>
  <c r="J1698" i="1"/>
  <c r="L1697" i="1"/>
  <c r="J1699" i="1" l="1"/>
  <c r="N1698" i="1"/>
  <c r="L1698" i="1"/>
  <c r="J1700" i="1" l="1"/>
  <c r="L1699" i="1"/>
  <c r="N1699" i="1"/>
  <c r="N1700" i="1" l="1"/>
  <c r="J1701" i="1"/>
  <c r="L1700" i="1"/>
  <c r="N1701" i="1" l="1"/>
  <c r="L1701" i="1"/>
  <c r="J1702" i="1"/>
  <c r="N1702" i="1" l="1"/>
  <c r="J1703" i="1"/>
  <c r="L1702" i="1"/>
  <c r="N1703" i="1" l="1"/>
  <c r="L1703" i="1"/>
  <c r="J1704" i="1"/>
  <c r="L1704" i="1" l="1"/>
  <c r="J1705" i="1"/>
  <c r="N1704" i="1"/>
  <c r="N1705" i="1" l="1"/>
  <c r="J1706" i="1"/>
  <c r="L1705" i="1"/>
  <c r="J1707" i="1" l="1"/>
  <c r="N1706" i="1"/>
  <c r="L1706" i="1"/>
  <c r="J1708" i="1" l="1"/>
  <c r="L1707" i="1"/>
  <c r="N1707" i="1"/>
  <c r="N1708" i="1" l="1"/>
  <c r="J1709" i="1"/>
  <c r="L1708" i="1"/>
  <c r="N1709" i="1" l="1"/>
  <c r="J1710" i="1"/>
  <c r="L1709" i="1"/>
  <c r="N1710" i="1" l="1"/>
  <c r="J1711" i="1"/>
  <c r="L1710" i="1"/>
  <c r="N1711" i="1" l="1"/>
  <c r="J1712" i="1"/>
  <c r="L1711" i="1"/>
  <c r="L1712" i="1" l="1"/>
  <c r="N1712" i="1"/>
  <c r="J1713" i="1"/>
  <c r="N1713" i="1" l="1"/>
  <c r="J1714" i="1"/>
  <c r="L1713" i="1"/>
  <c r="J1715" i="1" l="1"/>
  <c r="N1714" i="1"/>
  <c r="L1714" i="1"/>
  <c r="J1716" i="1" l="1"/>
  <c r="L1715" i="1"/>
  <c r="N1715" i="1"/>
  <c r="N1716" i="1" l="1"/>
  <c r="J1717" i="1"/>
  <c r="L1716" i="1"/>
  <c r="N1717" i="1" l="1"/>
  <c r="J1718" i="1"/>
  <c r="L1717" i="1"/>
  <c r="N1718" i="1" l="1"/>
  <c r="J1719" i="1"/>
  <c r="L1718" i="1"/>
  <c r="N1719" i="1" l="1"/>
  <c r="L1719" i="1"/>
  <c r="J1720" i="1"/>
  <c r="L1720" i="1" l="1"/>
  <c r="N1720" i="1"/>
  <c r="J1721" i="1"/>
  <c r="N1721" i="1" l="1"/>
  <c r="J1722" i="1"/>
  <c r="L1721" i="1"/>
  <c r="J1723" i="1" l="1"/>
  <c r="N1722" i="1"/>
  <c r="L1722" i="1"/>
  <c r="J1724" i="1" l="1"/>
  <c r="L1723" i="1"/>
  <c r="N1723" i="1"/>
  <c r="N1724" i="1" l="1"/>
  <c r="J1725" i="1"/>
  <c r="L1724" i="1"/>
  <c r="N1725" i="1" l="1"/>
  <c r="J1726" i="1"/>
  <c r="L1725" i="1"/>
  <c r="N1726" i="1" l="1"/>
  <c r="J1727" i="1"/>
  <c r="L1726" i="1"/>
  <c r="N1727" i="1" l="1"/>
  <c r="L1727" i="1"/>
  <c r="J1728" i="1"/>
  <c r="L1728" i="1" l="1"/>
  <c r="N1728" i="1"/>
  <c r="J1729" i="1"/>
  <c r="N1729" i="1" l="1"/>
  <c r="J1730" i="1"/>
  <c r="L1729" i="1"/>
  <c r="J1731" i="1" l="1"/>
  <c r="L1730" i="1"/>
  <c r="N1730" i="1"/>
  <c r="J1732" i="1" l="1"/>
  <c r="L1731" i="1"/>
  <c r="N1731" i="1"/>
  <c r="N1732" i="1" l="1"/>
  <c r="J1733" i="1"/>
  <c r="L1732" i="1"/>
  <c r="N1733" i="1" l="1"/>
  <c r="J1734" i="1"/>
  <c r="L1733" i="1"/>
  <c r="N1734" i="1" l="1"/>
  <c r="J1735" i="1"/>
  <c r="L1734" i="1"/>
  <c r="N1735" i="1" l="1"/>
  <c r="L1735" i="1"/>
  <c r="J1736" i="1"/>
  <c r="L1736" i="1" l="1"/>
  <c r="N1736" i="1"/>
  <c r="J1737" i="1"/>
  <c r="N1737" i="1" l="1"/>
  <c r="J1738" i="1"/>
  <c r="L1737" i="1"/>
  <c r="J1739" i="1" l="1"/>
  <c r="N1738" i="1"/>
  <c r="L1738" i="1"/>
  <c r="J1740" i="1" l="1"/>
  <c r="L1739" i="1"/>
  <c r="N1739" i="1"/>
  <c r="N1740" i="1" l="1"/>
  <c r="J1741" i="1"/>
  <c r="L1740" i="1"/>
  <c r="N1741" i="1" l="1"/>
  <c r="J1742" i="1"/>
  <c r="L1741" i="1"/>
  <c r="N1742" i="1" l="1"/>
  <c r="J1743" i="1"/>
  <c r="L1742" i="1"/>
  <c r="N1743" i="1" l="1"/>
  <c r="L1743" i="1"/>
  <c r="J1744" i="1"/>
  <c r="L1744" i="1" l="1"/>
  <c r="J1745" i="1"/>
  <c r="N1744" i="1"/>
  <c r="N1745" i="1" l="1"/>
  <c r="J1746" i="1"/>
  <c r="L1745" i="1"/>
  <c r="J1747" i="1" l="1"/>
  <c r="N1746" i="1"/>
  <c r="L1746" i="1"/>
  <c r="J1748" i="1" l="1"/>
  <c r="L1747" i="1"/>
  <c r="N1747" i="1"/>
  <c r="N1748" i="1" l="1"/>
  <c r="J1749" i="1"/>
  <c r="L1748" i="1"/>
  <c r="N1749" i="1" l="1"/>
  <c r="L1749" i="1"/>
  <c r="J1750" i="1"/>
  <c r="N1750" i="1" l="1"/>
  <c r="J1751" i="1"/>
  <c r="L1750" i="1"/>
  <c r="N1751" i="1" l="1"/>
  <c r="L1751" i="1"/>
  <c r="J1752" i="1"/>
  <c r="L1752" i="1" l="1"/>
  <c r="N1752" i="1"/>
  <c r="J1753" i="1"/>
  <c r="N1753" i="1" l="1"/>
  <c r="J1754" i="1"/>
  <c r="L1753" i="1"/>
  <c r="J1755" i="1" l="1"/>
  <c r="N1754" i="1"/>
  <c r="L1754" i="1"/>
  <c r="J1756" i="1" l="1"/>
  <c r="L1755" i="1"/>
  <c r="N1755" i="1"/>
  <c r="N1756" i="1" l="1"/>
  <c r="J1757" i="1"/>
  <c r="L1756" i="1"/>
  <c r="N1757" i="1" l="1"/>
  <c r="L1757" i="1"/>
  <c r="J1758" i="1"/>
  <c r="N1758" i="1" l="1"/>
  <c r="J1759" i="1"/>
  <c r="L1758" i="1"/>
  <c r="N1759" i="1" l="1"/>
  <c r="L1759" i="1"/>
  <c r="J1760" i="1"/>
  <c r="L1760" i="1" l="1"/>
  <c r="N1760" i="1"/>
  <c r="J1761" i="1"/>
  <c r="N1761" i="1" l="1"/>
  <c r="J1762" i="1"/>
  <c r="L1761" i="1"/>
  <c r="J1763" i="1" l="1"/>
  <c r="N1762" i="1"/>
  <c r="L1762" i="1"/>
  <c r="J1764" i="1" l="1"/>
  <c r="L1763" i="1"/>
  <c r="N1763" i="1"/>
  <c r="N1764" i="1" l="1"/>
  <c r="J1765" i="1"/>
  <c r="L1764" i="1"/>
  <c r="N1765" i="1" l="1"/>
  <c r="L1765" i="1"/>
  <c r="J1766" i="1"/>
  <c r="N1766" i="1" l="1"/>
  <c r="J1767" i="1"/>
  <c r="L1766" i="1"/>
  <c r="J1768" i="1" l="1"/>
  <c r="L1767" i="1"/>
  <c r="N1767" i="1"/>
  <c r="L1768" i="1" l="1"/>
  <c r="N1768" i="1"/>
  <c r="J1769" i="1"/>
  <c r="N1769" i="1" l="1"/>
  <c r="J1770" i="1"/>
  <c r="L1769" i="1"/>
  <c r="J1771" i="1" l="1"/>
  <c r="N1770" i="1"/>
  <c r="L1770" i="1"/>
  <c r="J1772" i="1" l="1"/>
  <c r="L1771" i="1"/>
  <c r="N1771" i="1"/>
  <c r="N1772" i="1" l="1"/>
  <c r="J1773" i="1"/>
  <c r="L1772" i="1"/>
  <c r="N1773" i="1" l="1"/>
  <c r="J1774" i="1"/>
  <c r="L1773" i="1"/>
  <c r="N1774" i="1" l="1"/>
  <c r="J1775" i="1"/>
  <c r="L1774" i="1"/>
  <c r="N1775" i="1" l="1"/>
  <c r="L1775" i="1"/>
  <c r="J1776" i="1"/>
  <c r="N1776" i="1" l="1"/>
  <c r="J1777" i="1"/>
  <c r="N1777" i="1" l="1"/>
  <c r="J1778" i="1"/>
  <c r="J1779" i="1" l="1"/>
  <c r="N1778" i="1"/>
  <c r="N1779" i="1" l="1"/>
  <c r="J1780" i="1"/>
  <c r="J1781" i="1" l="1"/>
  <c r="N1781" i="1" s="1"/>
  <c r="N1780" i="1"/>
</calcChain>
</file>

<file path=xl/sharedStrings.xml><?xml version="1.0" encoding="utf-8"?>
<sst xmlns="http://schemas.openxmlformats.org/spreadsheetml/2006/main" count="290" uniqueCount="33">
  <si>
    <t>Price</t>
  </si>
  <si>
    <t>S&amp;P</t>
  </si>
  <si>
    <t>Earnings</t>
  </si>
  <si>
    <t>Comp.</t>
  </si>
  <si>
    <t>Dividend</t>
  </si>
  <si>
    <t>Index</t>
  </si>
  <si>
    <t>Real</t>
  </si>
  <si>
    <t>Ratio</t>
  </si>
  <si>
    <t>Date</t>
  </si>
  <si>
    <t>P</t>
  </si>
  <si>
    <t>D</t>
  </si>
  <si>
    <t>E</t>
  </si>
  <si>
    <t>CPI</t>
  </si>
  <si>
    <t>NA</t>
  </si>
  <si>
    <t xml:space="preserve">  Consumer</t>
  </si>
  <si>
    <t xml:space="preserve">Date  </t>
  </si>
  <si>
    <t>Fraction</t>
  </si>
  <si>
    <t>Interest</t>
  </si>
  <si>
    <t>Long</t>
  </si>
  <si>
    <t>Rate GS10</t>
  </si>
  <si>
    <t>Cyclically</t>
  </si>
  <si>
    <t>Adjusted</t>
  </si>
  <si>
    <t>P/E10 or</t>
  </si>
  <si>
    <t>CAPE</t>
  </si>
  <si>
    <t>Stock Market Data Used in "Irrational Exuberance" Princeton University Press, 2000, 2005, 2015, updated</t>
  </si>
  <si>
    <t xml:space="preserve">Robert J. Shiller </t>
  </si>
  <si>
    <t>Aug, Sept 2018 CPI estimated</t>
  </si>
  <si>
    <t>Sept 2018 P is Sept 4 close</t>
  </si>
  <si>
    <t>Total</t>
  </si>
  <si>
    <t>Return</t>
  </si>
  <si>
    <t>TR</t>
  </si>
  <si>
    <t>Scaled</t>
  </si>
  <si>
    <t>Return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</si>
</sst>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5" x14ac:knownFonts="1">
    <font>
      <sz val="10"/>
      <name val="Courier"/>
    </font>
    <font>
      <sz val="10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2" fontId="2" fillId="0" borderId="0" xfId="0" applyNumberFormat="1" applyFont="1" applyProtection="1">
      <protection locked="0"/>
    </xf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wrapText="1"/>
    </xf>
    <xf numFmtId="0" fontId="2" fillId="2" borderId="0" xfId="0" applyFont="1" applyFill="1"/>
    <xf numFmtId="2" fontId="2" fillId="2" borderId="0" xfId="0" applyNumberFormat="1" applyFont="1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2" fillId="0" borderId="0" xfId="0" applyFont="1" applyFill="1"/>
    <xf numFmtId="172" fontId="2" fillId="0" borderId="0" xfId="0" applyNumberFormat="1" applyFont="1" applyFill="1"/>
    <xf numFmtId="0" fontId="2" fillId="2" borderId="0" xfId="0" applyFont="1" applyFill="1" applyAlignment="1">
      <alignment horizontal="right"/>
    </xf>
    <xf numFmtId="0" fontId="0" fillId="2" borderId="0" xfId="0" applyFill="1"/>
    <xf numFmtId="2" fontId="2" fillId="2" borderId="0" xfId="0" applyNumberFormat="1" applyFont="1" applyFill="1" applyAlignment="1">
      <alignment horizontal="right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4868605829166"/>
          <c:y val="2.5013594344752584E-2"/>
          <c:w val="0.77469478357380683"/>
          <c:h val="0.73735725938009788"/>
        </c:manualLayout>
      </c:layout>
      <c:scatterChart>
        <c:scatterStyle val="lineMarker"/>
        <c:varyColors val="0"/>
        <c:ser>
          <c:idx val="0"/>
          <c:order val="0"/>
          <c:tx>
            <c:v>Real Price</c:v>
          </c:tx>
          <c:spPr>
            <a:ln w="25400">
              <a:solidFill>
                <a:srgbClr val="0066CC"/>
              </a:solidFill>
              <a:prstDash val="solid"/>
            </a:ln>
          </c:spPr>
          <c:marker>
            <c:symbol val="none"/>
          </c:marker>
          <c:xVal>
            <c:numRef>
              <c:f>Data!$F$9:$F$1785</c:f>
              <c:numCache>
                <c:formatCode>0.00</c:formatCode>
                <c:ptCount val="1777"/>
                <c:pt idx="0">
                  <c:v>1871.0416666666667</c:v>
                </c:pt>
                <c:pt idx="1">
                  <c:v>1871.125</c:v>
                </c:pt>
                <c:pt idx="2">
                  <c:v>1871.2083333333333</c:v>
                </c:pt>
                <c:pt idx="3">
                  <c:v>1871.2916666666665</c:v>
                </c:pt>
                <c:pt idx="4">
                  <c:v>1871.3749999999998</c:v>
                </c:pt>
                <c:pt idx="5">
                  <c:v>1871.458333333333</c:v>
                </c:pt>
                <c:pt idx="6">
                  <c:v>1871.5416666666663</c:v>
                </c:pt>
                <c:pt idx="7">
                  <c:v>1871.6249999999995</c:v>
                </c:pt>
                <c:pt idx="8">
                  <c:v>1871.7083333333328</c:v>
                </c:pt>
                <c:pt idx="9">
                  <c:v>1871.7916666666661</c:v>
                </c:pt>
                <c:pt idx="10">
                  <c:v>1871.8749999999993</c:v>
                </c:pt>
                <c:pt idx="11">
                  <c:v>1871.9583333333326</c:v>
                </c:pt>
                <c:pt idx="12">
                  <c:v>1872.0416666666658</c:v>
                </c:pt>
                <c:pt idx="13">
                  <c:v>1872.1249999999991</c:v>
                </c:pt>
                <c:pt idx="14">
                  <c:v>1872.2083333333323</c:v>
                </c:pt>
                <c:pt idx="15">
                  <c:v>1872.2916666666656</c:v>
                </c:pt>
                <c:pt idx="16">
                  <c:v>1872.3749999999989</c:v>
                </c:pt>
                <c:pt idx="17">
                  <c:v>1872.4583333333321</c:v>
                </c:pt>
                <c:pt idx="18">
                  <c:v>1872.5416666666654</c:v>
                </c:pt>
                <c:pt idx="19">
                  <c:v>1872.6249999999986</c:v>
                </c:pt>
                <c:pt idx="20">
                  <c:v>1872.7083333333319</c:v>
                </c:pt>
                <c:pt idx="21">
                  <c:v>1872.7916666666652</c:v>
                </c:pt>
                <c:pt idx="22">
                  <c:v>1872.8749999999984</c:v>
                </c:pt>
                <c:pt idx="23">
                  <c:v>1872.9583333333317</c:v>
                </c:pt>
                <c:pt idx="24">
                  <c:v>1873.0416666666649</c:v>
                </c:pt>
                <c:pt idx="25">
                  <c:v>1873.1249999999982</c:v>
                </c:pt>
                <c:pt idx="26">
                  <c:v>1873.2083333333314</c:v>
                </c:pt>
                <c:pt idx="27">
                  <c:v>1873.2916666666647</c:v>
                </c:pt>
                <c:pt idx="28">
                  <c:v>1873.374999999998</c:v>
                </c:pt>
                <c:pt idx="29">
                  <c:v>1873.4583333333312</c:v>
                </c:pt>
                <c:pt idx="30">
                  <c:v>1873.5416666666645</c:v>
                </c:pt>
                <c:pt idx="31">
                  <c:v>1873.6249999999977</c:v>
                </c:pt>
                <c:pt idx="32">
                  <c:v>1873.708333333331</c:v>
                </c:pt>
                <c:pt idx="33">
                  <c:v>1873.7916666666642</c:v>
                </c:pt>
                <c:pt idx="34">
                  <c:v>1873.8749999999975</c:v>
                </c:pt>
                <c:pt idx="35">
                  <c:v>1873.9583333333308</c:v>
                </c:pt>
                <c:pt idx="36">
                  <c:v>1874.041666666664</c:v>
                </c:pt>
                <c:pt idx="37">
                  <c:v>1874.1249999999973</c:v>
                </c:pt>
                <c:pt idx="38">
                  <c:v>1874.2083333333305</c:v>
                </c:pt>
                <c:pt idx="39">
                  <c:v>1874.2916666666638</c:v>
                </c:pt>
                <c:pt idx="40">
                  <c:v>1874.374999999997</c:v>
                </c:pt>
                <c:pt idx="41">
                  <c:v>1874.4583333333303</c:v>
                </c:pt>
                <c:pt idx="42">
                  <c:v>1874.5416666666636</c:v>
                </c:pt>
                <c:pt idx="43">
                  <c:v>1874.6249999999968</c:v>
                </c:pt>
                <c:pt idx="44">
                  <c:v>1874.7083333333301</c:v>
                </c:pt>
                <c:pt idx="45">
                  <c:v>1874.7916666666633</c:v>
                </c:pt>
                <c:pt idx="46">
                  <c:v>1874.8749999999966</c:v>
                </c:pt>
                <c:pt idx="47">
                  <c:v>1874.9583333333298</c:v>
                </c:pt>
                <c:pt idx="48">
                  <c:v>1875.0416666666631</c:v>
                </c:pt>
                <c:pt idx="49">
                  <c:v>1875.1249999999964</c:v>
                </c:pt>
                <c:pt idx="50">
                  <c:v>1875.2083333333296</c:v>
                </c:pt>
                <c:pt idx="51">
                  <c:v>1875.2916666666629</c:v>
                </c:pt>
                <c:pt idx="52">
                  <c:v>1875.3749999999961</c:v>
                </c:pt>
                <c:pt idx="53">
                  <c:v>1875.4583333333294</c:v>
                </c:pt>
                <c:pt idx="54">
                  <c:v>1875.5416666666626</c:v>
                </c:pt>
                <c:pt idx="55">
                  <c:v>1875.6249999999959</c:v>
                </c:pt>
                <c:pt idx="56">
                  <c:v>1875.7083333333292</c:v>
                </c:pt>
                <c:pt idx="57">
                  <c:v>1875.7916666666624</c:v>
                </c:pt>
                <c:pt idx="58">
                  <c:v>1875.8749999999957</c:v>
                </c:pt>
                <c:pt idx="59">
                  <c:v>1875.9583333333289</c:v>
                </c:pt>
                <c:pt idx="60">
                  <c:v>1876.0416666666622</c:v>
                </c:pt>
                <c:pt idx="61">
                  <c:v>1876.1249999999955</c:v>
                </c:pt>
                <c:pt idx="62">
                  <c:v>1876.2083333333287</c:v>
                </c:pt>
                <c:pt idx="63">
                  <c:v>1876.291666666662</c:v>
                </c:pt>
                <c:pt idx="64">
                  <c:v>1876.3749999999952</c:v>
                </c:pt>
                <c:pt idx="65">
                  <c:v>1876.4583333333285</c:v>
                </c:pt>
                <c:pt idx="66">
                  <c:v>1876.5416666666617</c:v>
                </c:pt>
                <c:pt idx="67">
                  <c:v>1876.624999999995</c:v>
                </c:pt>
                <c:pt idx="68">
                  <c:v>1876.7083333333283</c:v>
                </c:pt>
                <c:pt idx="69">
                  <c:v>1876.7916666666615</c:v>
                </c:pt>
                <c:pt idx="70">
                  <c:v>1876.8749999999948</c:v>
                </c:pt>
                <c:pt idx="71">
                  <c:v>1876.958333333328</c:v>
                </c:pt>
                <c:pt idx="72">
                  <c:v>1877.0416666666613</c:v>
                </c:pt>
                <c:pt idx="73">
                  <c:v>1877.1249999999945</c:v>
                </c:pt>
                <c:pt idx="74">
                  <c:v>1877.2083333333278</c:v>
                </c:pt>
                <c:pt idx="75">
                  <c:v>1877.2916666666611</c:v>
                </c:pt>
                <c:pt idx="76">
                  <c:v>1877.3749999999943</c:v>
                </c:pt>
                <c:pt idx="77">
                  <c:v>1877.4583333333276</c:v>
                </c:pt>
                <c:pt idx="78">
                  <c:v>1877.5416666666608</c:v>
                </c:pt>
                <c:pt idx="79">
                  <c:v>1877.6249999999941</c:v>
                </c:pt>
                <c:pt idx="80">
                  <c:v>1877.7083333333273</c:v>
                </c:pt>
                <c:pt idx="81">
                  <c:v>1877.7916666666606</c:v>
                </c:pt>
                <c:pt idx="82">
                  <c:v>1877.8749999999939</c:v>
                </c:pt>
                <c:pt idx="83">
                  <c:v>1877.9583333333271</c:v>
                </c:pt>
                <c:pt idx="84">
                  <c:v>1878.0416666666604</c:v>
                </c:pt>
                <c:pt idx="85">
                  <c:v>1878.1249999999936</c:v>
                </c:pt>
                <c:pt idx="86">
                  <c:v>1878.2083333333269</c:v>
                </c:pt>
                <c:pt idx="87">
                  <c:v>1878.2916666666601</c:v>
                </c:pt>
                <c:pt idx="88">
                  <c:v>1878.3749999999934</c:v>
                </c:pt>
                <c:pt idx="89">
                  <c:v>1878.4583333333267</c:v>
                </c:pt>
                <c:pt idx="90">
                  <c:v>1878.5416666666599</c:v>
                </c:pt>
                <c:pt idx="91">
                  <c:v>1878.6249999999932</c:v>
                </c:pt>
                <c:pt idx="92">
                  <c:v>1878.7083333333264</c:v>
                </c:pt>
                <c:pt idx="93">
                  <c:v>1878.7916666666597</c:v>
                </c:pt>
                <c:pt idx="94">
                  <c:v>1878.874999999993</c:v>
                </c:pt>
                <c:pt idx="95">
                  <c:v>1878.9583333333262</c:v>
                </c:pt>
                <c:pt idx="96">
                  <c:v>1879.0416666666595</c:v>
                </c:pt>
                <c:pt idx="97">
                  <c:v>1879.1249999999927</c:v>
                </c:pt>
                <c:pt idx="98">
                  <c:v>1879.208333333326</c:v>
                </c:pt>
                <c:pt idx="99">
                  <c:v>1879.2916666666592</c:v>
                </c:pt>
                <c:pt idx="100">
                  <c:v>1879.3749999999925</c:v>
                </c:pt>
                <c:pt idx="101">
                  <c:v>1879.4583333333258</c:v>
                </c:pt>
                <c:pt idx="102">
                  <c:v>1879.541666666659</c:v>
                </c:pt>
                <c:pt idx="103">
                  <c:v>1879.6249999999923</c:v>
                </c:pt>
                <c:pt idx="104">
                  <c:v>1879.7083333333255</c:v>
                </c:pt>
                <c:pt idx="105">
                  <c:v>1879.7916666666588</c:v>
                </c:pt>
                <c:pt idx="106">
                  <c:v>1879.874999999992</c:v>
                </c:pt>
                <c:pt idx="107">
                  <c:v>1879.9583333333253</c:v>
                </c:pt>
                <c:pt idx="108">
                  <c:v>1880.0416666666586</c:v>
                </c:pt>
                <c:pt idx="109">
                  <c:v>1880.1249999999918</c:v>
                </c:pt>
                <c:pt idx="110">
                  <c:v>1880.2083333333251</c:v>
                </c:pt>
                <c:pt idx="111">
                  <c:v>1880.2916666666583</c:v>
                </c:pt>
                <c:pt idx="112">
                  <c:v>1880.3749999999916</c:v>
                </c:pt>
                <c:pt idx="113">
                  <c:v>1880.4583333333248</c:v>
                </c:pt>
                <c:pt idx="114">
                  <c:v>1880.5416666666581</c:v>
                </c:pt>
                <c:pt idx="115">
                  <c:v>1880.6249999999914</c:v>
                </c:pt>
                <c:pt idx="116">
                  <c:v>1880.7083333333246</c:v>
                </c:pt>
                <c:pt idx="117">
                  <c:v>1880.7916666666579</c:v>
                </c:pt>
                <c:pt idx="118">
                  <c:v>1880.8749999999911</c:v>
                </c:pt>
                <c:pt idx="119">
                  <c:v>1880.9583333333244</c:v>
                </c:pt>
                <c:pt idx="120">
                  <c:v>1881.0416666666576</c:v>
                </c:pt>
                <c:pt idx="121">
                  <c:v>1881.1249999999909</c:v>
                </c:pt>
                <c:pt idx="122">
                  <c:v>1881.2083333333242</c:v>
                </c:pt>
                <c:pt idx="123">
                  <c:v>1881.2916666666574</c:v>
                </c:pt>
                <c:pt idx="124">
                  <c:v>1881.3749999999907</c:v>
                </c:pt>
                <c:pt idx="125">
                  <c:v>1881.4583333333239</c:v>
                </c:pt>
                <c:pt idx="126">
                  <c:v>1881.5416666666572</c:v>
                </c:pt>
                <c:pt idx="127">
                  <c:v>1881.6249999999905</c:v>
                </c:pt>
                <c:pt idx="128">
                  <c:v>1881.7083333333237</c:v>
                </c:pt>
                <c:pt idx="129">
                  <c:v>1881.791666666657</c:v>
                </c:pt>
                <c:pt idx="130">
                  <c:v>1881.8749999999902</c:v>
                </c:pt>
                <c:pt idx="131">
                  <c:v>1881.9583333333235</c:v>
                </c:pt>
                <c:pt idx="132">
                  <c:v>1882.0416666666567</c:v>
                </c:pt>
                <c:pt idx="133">
                  <c:v>1882.12499999999</c:v>
                </c:pt>
                <c:pt idx="134">
                  <c:v>1882.2083333333233</c:v>
                </c:pt>
                <c:pt idx="135">
                  <c:v>1882.2916666666565</c:v>
                </c:pt>
                <c:pt idx="136">
                  <c:v>1882.3749999999898</c:v>
                </c:pt>
                <c:pt idx="137">
                  <c:v>1882.458333333323</c:v>
                </c:pt>
                <c:pt idx="138">
                  <c:v>1882.5416666666563</c:v>
                </c:pt>
                <c:pt idx="139">
                  <c:v>1882.6249999999895</c:v>
                </c:pt>
                <c:pt idx="140">
                  <c:v>1882.7083333333228</c:v>
                </c:pt>
                <c:pt idx="141">
                  <c:v>1882.7916666666561</c:v>
                </c:pt>
                <c:pt idx="142">
                  <c:v>1882.8749999999893</c:v>
                </c:pt>
                <c:pt idx="143">
                  <c:v>1882.9583333333226</c:v>
                </c:pt>
                <c:pt idx="144">
                  <c:v>1883.0416666666558</c:v>
                </c:pt>
                <c:pt idx="145">
                  <c:v>1883.1249999999891</c:v>
                </c:pt>
                <c:pt idx="146">
                  <c:v>1883.2083333333223</c:v>
                </c:pt>
                <c:pt idx="147">
                  <c:v>1883.2916666666556</c:v>
                </c:pt>
                <c:pt idx="148">
                  <c:v>1883.3749999999889</c:v>
                </c:pt>
                <c:pt idx="149">
                  <c:v>1883.4583333333221</c:v>
                </c:pt>
                <c:pt idx="150">
                  <c:v>1883.5416666666554</c:v>
                </c:pt>
                <c:pt idx="151">
                  <c:v>1883.6249999999886</c:v>
                </c:pt>
                <c:pt idx="152">
                  <c:v>1883.7083333333219</c:v>
                </c:pt>
                <c:pt idx="153">
                  <c:v>1883.7916666666551</c:v>
                </c:pt>
                <c:pt idx="154">
                  <c:v>1883.8749999999884</c:v>
                </c:pt>
                <c:pt idx="155">
                  <c:v>1883.9583333333217</c:v>
                </c:pt>
                <c:pt idx="156">
                  <c:v>1884.0416666666549</c:v>
                </c:pt>
                <c:pt idx="157">
                  <c:v>1884.1249999999882</c:v>
                </c:pt>
                <c:pt idx="158">
                  <c:v>1884.2083333333214</c:v>
                </c:pt>
                <c:pt idx="159">
                  <c:v>1884.2916666666547</c:v>
                </c:pt>
                <c:pt idx="160">
                  <c:v>1884.3749999999879</c:v>
                </c:pt>
                <c:pt idx="161">
                  <c:v>1884.4583333333212</c:v>
                </c:pt>
                <c:pt idx="162">
                  <c:v>1884.5416666666545</c:v>
                </c:pt>
                <c:pt idx="163">
                  <c:v>1884.6249999999877</c:v>
                </c:pt>
                <c:pt idx="164">
                  <c:v>1884.708333333321</c:v>
                </c:pt>
                <c:pt idx="165">
                  <c:v>1884.7916666666542</c:v>
                </c:pt>
                <c:pt idx="166">
                  <c:v>1884.8749999999875</c:v>
                </c:pt>
                <c:pt idx="167">
                  <c:v>1884.9583333333208</c:v>
                </c:pt>
                <c:pt idx="168">
                  <c:v>1885.041666666654</c:v>
                </c:pt>
                <c:pt idx="169">
                  <c:v>1885.1249999999873</c:v>
                </c:pt>
                <c:pt idx="170">
                  <c:v>1885.2083333333205</c:v>
                </c:pt>
                <c:pt idx="171">
                  <c:v>1885.2916666666538</c:v>
                </c:pt>
                <c:pt idx="172">
                  <c:v>1885.374999999987</c:v>
                </c:pt>
                <c:pt idx="173">
                  <c:v>1885.4583333333203</c:v>
                </c:pt>
                <c:pt idx="174">
                  <c:v>1885.5416666666536</c:v>
                </c:pt>
                <c:pt idx="175">
                  <c:v>1885.6249999999868</c:v>
                </c:pt>
                <c:pt idx="176">
                  <c:v>1885.7083333333201</c:v>
                </c:pt>
                <c:pt idx="177">
                  <c:v>1885.7916666666533</c:v>
                </c:pt>
                <c:pt idx="178">
                  <c:v>1885.8749999999866</c:v>
                </c:pt>
                <c:pt idx="179">
                  <c:v>1885.9583333333198</c:v>
                </c:pt>
                <c:pt idx="180">
                  <c:v>1886.0416666666531</c:v>
                </c:pt>
                <c:pt idx="181">
                  <c:v>1886.1249999999864</c:v>
                </c:pt>
                <c:pt idx="182">
                  <c:v>1886.2083333333196</c:v>
                </c:pt>
                <c:pt idx="183">
                  <c:v>1886.2916666666529</c:v>
                </c:pt>
                <c:pt idx="184">
                  <c:v>1886.3749999999861</c:v>
                </c:pt>
                <c:pt idx="185">
                  <c:v>1886.4583333333194</c:v>
                </c:pt>
                <c:pt idx="186">
                  <c:v>1886.5416666666526</c:v>
                </c:pt>
                <c:pt idx="187">
                  <c:v>1886.6249999999859</c:v>
                </c:pt>
                <c:pt idx="188">
                  <c:v>1886.7083333333192</c:v>
                </c:pt>
                <c:pt idx="189">
                  <c:v>1886.7916666666524</c:v>
                </c:pt>
                <c:pt idx="190">
                  <c:v>1886.8749999999857</c:v>
                </c:pt>
                <c:pt idx="191">
                  <c:v>1886.9583333333189</c:v>
                </c:pt>
                <c:pt idx="192">
                  <c:v>1887.0416666666522</c:v>
                </c:pt>
                <c:pt idx="193">
                  <c:v>1887.1249999999854</c:v>
                </c:pt>
                <c:pt idx="194">
                  <c:v>1887.2083333333187</c:v>
                </c:pt>
                <c:pt idx="195">
                  <c:v>1887.291666666652</c:v>
                </c:pt>
                <c:pt idx="196">
                  <c:v>1887.3749999999852</c:v>
                </c:pt>
                <c:pt idx="197">
                  <c:v>1887.4583333333185</c:v>
                </c:pt>
                <c:pt idx="198">
                  <c:v>1887.5416666666517</c:v>
                </c:pt>
                <c:pt idx="199">
                  <c:v>1887.624999999985</c:v>
                </c:pt>
                <c:pt idx="200">
                  <c:v>1887.7083333333183</c:v>
                </c:pt>
                <c:pt idx="201">
                  <c:v>1887.7916666666515</c:v>
                </c:pt>
                <c:pt idx="202">
                  <c:v>1887.8749999999848</c:v>
                </c:pt>
                <c:pt idx="203">
                  <c:v>1887.958333333318</c:v>
                </c:pt>
                <c:pt idx="204">
                  <c:v>1888.0416666666513</c:v>
                </c:pt>
                <c:pt idx="205">
                  <c:v>1888.1249999999845</c:v>
                </c:pt>
                <c:pt idx="206">
                  <c:v>1888.2083333333178</c:v>
                </c:pt>
                <c:pt idx="207">
                  <c:v>1888.2916666666511</c:v>
                </c:pt>
                <c:pt idx="208">
                  <c:v>1888.3749999999843</c:v>
                </c:pt>
                <c:pt idx="209">
                  <c:v>1888.4583333333176</c:v>
                </c:pt>
                <c:pt idx="210">
                  <c:v>1888.5416666666508</c:v>
                </c:pt>
                <c:pt idx="211">
                  <c:v>1888.6249999999841</c:v>
                </c:pt>
                <c:pt idx="212">
                  <c:v>1888.7083333333173</c:v>
                </c:pt>
                <c:pt idx="213">
                  <c:v>1888.7916666666506</c:v>
                </c:pt>
                <c:pt idx="214">
                  <c:v>1888.8749999999839</c:v>
                </c:pt>
                <c:pt idx="215">
                  <c:v>1888.9583333333171</c:v>
                </c:pt>
                <c:pt idx="216">
                  <c:v>1889.0416666666504</c:v>
                </c:pt>
                <c:pt idx="217">
                  <c:v>1889.1249999999836</c:v>
                </c:pt>
                <c:pt idx="218">
                  <c:v>1889.2083333333169</c:v>
                </c:pt>
                <c:pt idx="219">
                  <c:v>1889.2916666666501</c:v>
                </c:pt>
                <c:pt idx="220">
                  <c:v>1889.3749999999834</c:v>
                </c:pt>
                <c:pt idx="221">
                  <c:v>1889.4583333333167</c:v>
                </c:pt>
                <c:pt idx="222">
                  <c:v>1889.5416666666499</c:v>
                </c:pt>
                <c:pt idx="223">
                  <c:v>1889.6249999999832</c:v>
                </c:pt>
                <c:pt idx="224">
                  <c:v>1889.7083333333164</c:v>
                </c:pt>
                <c:pt idx="225">
                  <c:v>1889.7916666666497</c:v>
                </c:pt>
                <c:pt idx="226">
                  <c:v>1889.8749999999829</c:v>
                </c:pt>
                <c:pt idx="227">
                  <c:v>1889.9583333333162</c:v>
                </c:pt>
                <c:pt idx="228">
                  <c:v>1890.0416666666495</c:v>
                </c:pt>
                <c:pt idx="229">
                  <c:v>1890.1249999999827</c:v>
                </c:pt>
                <c:pt idx="230">
                  <c:v>1890.208333333316</c:v>
                </c:pt>
                <c:pt idx="231">
                  <c:v>1890.2916666666492</c:v>
                </c:pt>
                <c:pt idx="232">
                  <c:v>1890.3749999999825</c:v>
                </c:pt>
                <c:pt idx="233">
                  <c:v>1890.4583333333157</c:v>
                </c:pt>
                <c:pt idx="234">
                  <c:v>1890.541666666649</c:v>
                </c:pt>
                <c:pt idx="235">
                  <c:v>1890.6249999999823</c:v>
                </c:pt>
                <c:pt idx="236">
                  <c:v>1890.7083333333155</c:v>
                </c:pt>
                <c:pt idx="237">
                  <c:v>1890.7916666666488</c:v>
                </c:pt>
                <c:pt idx="238">
                  <c:v>1890.874999999982</c:v>
                </c:pt>
                <c:pt idx="239">
                  <c:v>1890.9583333333153</c:v>
                </c:pt>
                <c:pt idx="240">
                  <c:v>1891.0416666666486</c:v>
                </c:pt>
                <c:pt idx="241">
                  <c:v>1891.1249999999818</c:v>
                </c:pt>
                <c:pt idx="242">
                  <c:v>1891.2083333333151</c:v>
                </c:pt>
                <c:pt idx="243">
                  <c:v>1891.2916666666483</c:v>
                </c:pt>
                <c:pt idx="244">
                  <c:v>1891.3749999999816</c:v>
                </c:pt>
                <c:pt idx="245">
                  <c:v>1891.4583333333148</c:v>
                </c:pt>
                <c:pt idx="246">
                  <c:v>1891.5416666666481</c:v>
                </c:pt>
                <c:pt idx="247">
                  <c:v>1891.6249999999814</c:v>
                </c:pt>
                <c:pt idx="248">
                  <c:v>1891.7083333333146</c:v>
                </c:pt>
                <c:pt idx="249">
                  <c:v>1891.7916666666479</c:v>
                </c:pt>
                <c:pt idx="250">
                  <c:v>1891.8749999999811</c:v>
                </c:pt>
                <c:pt idx="251">
                  <c:v>1891.9583333333144</c:v>
                </c:pt>
                <c:pt idx="252">
                  <c:v>1892.0416666666476</c:v>
                </c:pt>
                <c:pt idx="253">
                  <c:v>1892.1249999999809</c:v>
                </c:pt>
                <c:pt idx="254">
                  <c:v>1892.2083333333142</c:v>
                </c:pt>
                <c:pt idx="255">
                  <c:v>1892.2916666666474</c:v>
                </c:pt>
                <c:pt idx="256">
                  <c:v>1892.3749999999807</c:v>
                </c:pt>
                <c:pt idx="257">
                  <c:v>1892.4583333333139</c:v>
                </c:pt>
                <c:pt idx="258">
                  <c:v>1892.5416666666472</c:v>
                </c:pt>
                <c:pt idx="259">
                  <c:v>1892.6249999999804</c:v>
                </c:pt>
                <c:pt idx="260">
                  <c:v>1892.7083333333137</c:v>
                </c:pt>
                <c:pt idx="261">
                  <c:v>1892.791666666647</c:v>
                </c:pt>
                <c:pt idx="262">
                  <c:v>1892.8749999999802</c:v>
                </c:pt>
                <c:pt idx="263">
                  <c:v>1892.9583333333135</c:v>
                </c:pt>
                <c:pt idx="264">
                  <c:v>1893.0416666666467</c:v>
                </c:pt>
                <c:pt idx="265">
                  <c:v>1893.12499999998</c:v>
                </c:pt>
                <c:pt idx="266">
                  <c:v>1893.2083333333132</c:v>
                </c:pt>
                <c:pt idx="267">
                  <c:v>1893.2916666666465</c:v>
                </c:pt>
                <c:pt idx="268">
                  <c:v>1893.3749999999798</c:v>
                </c:pt>
                <c:pt idx="269">
                  <c:v>1893.458333333313</c:v>
                </c:pt>
                <c:pt idx="270">
                  <c:v>1893.5416666666463</c:v>
                </c:pt>
                <c:pt idx="271">
                  <c:v>1893.6249999999795</c:v>
                </c:pt>
                <c:pt idx="272">
                  <c:v>1893.7083333333128</c:v>
                </c:pt>
                <c:pt idx="273">
                  <c:v>1893.7916666666461</c:v>
                </c:pt>
                <c:pt idx="274">
                  <c:v>1893.8749999999793</c:v>
                </c:pt>
                <c:pt idx="275">
                  <c:v>1893.9583333333126</c:v>
                </c:pt>
                <c:pt idx="276">
                  <c:v>1894.0416666666458</c:v>
                </c:pt>
                <c:pt idx="277">
                  <c:v>1894.1249999999791</c:v>
                </c:pt>
                <c:pt idx="278">
                  <c:v>1894.2083333333123</c:v>
                </c:pt>
                <c:pt idx="279">
                  <c:v>1894.2916666666456</c:v>
                </c:pt>
                <c:pt idx="280">
                  <c:v>1894.3749999999789</c:v>
                </c:pt>
                <c:pt idx="281">
                  <c:v>1894.4583333333121</c:v>
                </c:pt>
                <c:pt idx="282">
                  <c:v>1894.5416666666454</c:v>
                </c:pt>
                <c:pt idx="283">
                  <c:v>1894.6249999999786</c:v>
                </c:pt>
                <c:pt idx="284">
                  <c:v>1894.7083333333119</c:v>
                </c:pt>
                <c:pt idx="285">
                  <c:v>1894.7916666666451</c:v>
                </c:pt>
                <c:pt idx="286">
                  <c:v>1894.8749999999784</c:v>
                </c:pt>
                <c:pt idx="287">
                  <c:v>1894.9583333333117</c:v>
                </c:pt>
                <c:pt idx="288">
                  <c:v>1895.0416666666449</c:v>
                </c:pt>
                <c:pt idx="289">
                  <c:v>1895.1249999999782</c:v>
                </c:pt>
                <c:pt idx="290">
                  <c:v>1895.2083333333114</c:v>
                </c:pt>
                <c:pt idx="291">
                  <c:v>1895.2916666666447</c:v>
                </c:pt>
                <c:pt idx="292">
                  <c:v>1895.3749999999779</c:v>
                </c:pt>
                <c:pt idx="293">
                  <c:v>1895.4583333333112</c:v>
                </c:pt>
                <c:pt idx="294">
                  <c:v>1895.5416666666445</c:v>
                </c:pt>
                <c:pt idx="295">
                  <c:v>1895.6249999999777</c:v>
                </c:pt>
                <c:pt idx="296">
                  <c:v>1895.708333333311</c:v>
                </c:pt>
                <c:pt idx="297">
                  <c:v>1895.7916666666442</c:v>
                </c:pt>
                <c:pt idx="298">
                  <c:v>1895.8749999999775</c:v>
                </c:pt>
                <c:pt idx="299">
                  <c:v>1895.9583333333107</c:v>
                </c:pt>
                <c:pt idx="300">
                  <c:v>1896.041666666644</c:v>
                </c:pt>
                <c:pt idx="301">
                  <c:v>1896.1249999999773</c:v>
                </c:pt>
                <c:pt idx="302">
                  <c:v>1896.2083333333105</c:v>
                </c:pt>
                <c:pt idx="303">
                  <c:v>1896.2916666666438</c:v>
                </c:pt>
                <c:pt idx="304">
                  <c:v>1896.374999999977</c:v>
                </c:pt>
                <c:pt idx="305">
                  <c:v>1896.4583333333103</c:v>
                </c:pt>
                <c:pt idx="306">
                  <c:v>1896.5416666666436</c:v>
                </c:pt>
                <c:pt idx="307">
                  <c:v>1896.6249999999768</c:v>
                </c:pt>
                <c:pt idx="308">
                  <c:v>1896.7083333333101</c:v>
                </c:pt>
                <c:pt idx="309">
                  <c:v>1896.7916666666433</c:v>
                </c:pt>
                <c:pt idx="310">
                  <c:v>1896.8749999999766</c:v>
                </c:pt>
                <c:pt idx="311">
                  <c:v>1896.9583333333098</c:v>
                </c:pt>
                <c:pt idx="312">
                  <c:v>1897.0416666666431</c:v>
                </c:pt>
                <c:pt idx="313">
                  <c:v>1897.1249999999764</c:v>
                </c:pt>
                <c:pt idx="314">
                  <c:v>1897.2083333333096</c:v>
                </c:pt>
                <c:pt idx="315">
                  <c:v>1897.2916666666429</c:v>
                </c:pt>
                <c:pt idx="316">
                  <c:v>1897.3749999999761</c:v>
                </c:pt>
                <c:pt idx="317">
                  <c:v>1897.4583333333094</c:v>
                </c:pt>
                <c:pt idx="318">
                  <c:v>1897.5416666666426</c:v>
                </c:pt>
                <c:pt idx="319">
                  <c:v>1897.6249999999759</c:v>
                </c:pt>
                <c:pt idx="320">
                  <c:v>1897.7083333333092</c:v>
                </c:pt>
                <c:pt idx="321">
                  <c:v>1897.7916666666424</c:v>
                </c:pt>
                <c:pt idx="322">
                  <c:v>1897.8749999999757</c:v>
                </c:pt>
                <c:pt idx="323">
                  <c:v>1897.9583333333089</c:v>
                </c:pt>
                <c:pt idx="324">
                  <c:v>1898.0416666666422</c:v>
                </c:pt>
                <c:pt idx="325">
                  <c:v>1898.1249999999754</c:v>
                </c:pt>
                <c:pt idx="326">
                  <c:v>1898.2083333333087</c:v>
                </c:pt>
                <c:pt idx="327">
                  <c:v>1898.291666666642</c:v>
                </c:pt>
                <c:pt idx="328">
                  <c:v>1898.3749999999752</c:v>
                </c:pt>
                <c:pt idx="329">
                  <c:v>1898.4583333333085</c:v>
                </c:pt>
                <c:pt idx="330">
                  <c:v>1898.5416666666417</c:v>
                </c:pt>
                <c:pt idx="331">
                  <c:v>1898.624999999975</c:v>
                </c:pt>
                <c:pt idx="332">
                  <c:v>1898.7083333333082</c:v>
                </c:pt>
                <c:pt idx="333">
                  <c:v>1898.7916666666415</c:v>
                </c:pt>
                <c:pt idx="334">
                  <c:v>1898.8749999999748</c:v>
                </c:pt>
                <c:pt idx="335">
                  <c:v>1898.958333333308</c:v>
                </c:pt>
                <c:pt idx="336">
                  <c:v>1899.0416666666413</c:v>
                </c:pt>
                <c:pt idx="337">
                  <c:v>1899.1249999999745</c:v>
                </c:pt>
                <c:pt idx="338">
                  <c:v>1899.2083333333078</c:v>
                </c:pt>
                <c:pt idx="339">
                  <c:v>1899.291666666641</c:v>
                </c:pt>
                <c:pt idx="340">
                  <c:v>1899.3749999999743</c:v>
                </c:pt>
                <c:pt idx="341">
                  <c:v>1899.4583333333076</c:v>
                </c:pt>
                <c:pt idx="342">
                  <c:v>1899.5416666666408</c:v>
                </c:pt>
                <c:pt idx="343">
                  <c:v>1899.6249999999741</c:v>
                </c:pt>
                <c:pt idx="344">
                  <c:v>1899.7083333333073</c:v>
                </c:pt>
                <c:pt idx="345">
                  <c:v>1899.7916666666406</c:v>
                </c:pt>
                <c:pt idx="346">
                  <c:v>1899.8749999999739</c:v>
                </c:pt>
                <c:pt idx="347">
                  <c:v>1899.9583333333071</c:v>
                </c:pt>
                <c:pt idx="348">
                  <c:v>1900.0416666666404</c:v>
                </c:pt>
                <c:pt idx="349">
                  <c:v>1900.1249999999736</c:v>
                </c:pt>
                <c:pt idx="350">
                  <c:v>1900.2083333333069</c:v>
                </c:pt>
                <c:pt idx="351">
                  <c:v>1900.2916666666401</c:v>
                </c:pt>
                <c:pt idx="352">
                  <c:v>1900.3749999999734</c:v>
                </c:pt>
                <c:pt idx="353">
                  <c:v>1900.4583333333067</c:v>
                </c:pt>
                <c:pt idx="354">
                  <c:v>1900.5416666666399</c:v>
                </c:pt>
                <c:pt idx="355">
                  <c:v>1900.6249999999732</c:v>
                </c:pt>
                <c:pt idx="356">
                  <c:v>1900.7083333333064</c:v>
                </c:pt>
                <c:pt idx="357">
                  <c:v>1900.7916666666397</c:v>
                </c:pt>
                <c:pt idx="358">
                  <c:v>1900.8749999999729</c:v>
                </c:pt>
                <c:pt idx="359">
                  <c:v>1900.9583333333062</c:v>
                </c:pt>
                <c:pt idx="360">
                  <c:v>1901.0416666666395</c:v>
                </c:pt>
                <c:pt idx="361">
                  <c:v>1901.1249999999727</c:v>
                </c:pt>
                <c:pt idx="362">
                  <c:v>1901.208333333306</c:v>
                </c:pt>
                <c:pt idx="363">
                  <c:v>1901.2916666666392</c:v>
                </c:pt>
                <c:pt idx="364">
                  <c:v>1901.3749999999725</c:v>
                </c:pt>
                <c:pt idx="365">
                  <c:v>1901.4583333333057</c:v>
                </c:pt>
                <c:pt idx="366">
                  <c:v>1901.541666666639</c:v>
                </c:pt>
                <c:pt idx="367">
                  <c:v>1901.6249999999723</c:v>
                </c:pt>
                <c:pt idx="368">
                  <c:v>1901.7083333333055</c:v>
                </c:pt>
                <c:pt idx="369">
                  <c:v>1901.7916666666388</c:v>
                </c:pt>
                <c:pt idx="370">
                  <c:v>1901.874999999972</c:v>
                </c:pt>
                <c:pt idx="371">
                  <c:v>1901.9583333333053</c:v>
                </c:pt>
                <c:pt idx="372">
                  <c:v>1902.0416666666385</c:v>
                </c:pt>
                <c:pt idx="373">
                  <c:v>1902.1249999999718</c:v>
                </c:pt>
                <c:pt idx="374">
                  <c:v>1902.2083333333051</c:v>
                </c:pt>
                <c:pt idx="375">
                  <c:v>1902.2916666666383</c:v>
                </c:pt>
                <c:pt idx="376">
                  <c:v>1902.3749999999716</c:v>
                </c:pt>
                <c:pt idx="377">
                  <c:v>1902.4583333333048</c:v>
                </c:pt>
                <c:pt idx="378">
                  <c:v>1902.5416666666381</c:v>
                </c:pt>
                <c:pt idx="379">
                  <c:v>1902.6249999999714</c:v>
                </c:pt>
                <c:pt idx="380">
                  <c:v>1902.7083333333046</c:v>
                </c:pt>
                <c:pt idx="381">
                  <c:v>1902.7916666666379</c:v>
                </c:pt>
                <c:pt idx="382">
                  <c:v>1902.8749999999711</c:v>
                </c:pt>
                <c:pt idx="383">
                  <c:v>1902.9583333333044</c:v>
                </c:pt>
                <c:pt idx="384">
                  <c:v>1903.0416666666376</c:v>
                </c:pt>
                <c:pt idx="385">
                  <c:v>1903.1249999999709</c:v>
                </c:pt>
                <c:pt idx="386">
                  <c:v>1903.2083333333042</c:v>
                </c:pt>
                <c:pt idx="387">
                  <c:v>1903.2916666666374</c:v>
                </c:pt>
                <c:pt idx="388">
                  <c:v>1903.3749999999707</c:v>
                </c:pt>
                <c:pt idx="389">
                  <c:v>1903.4583333333039</c:v>
                </c:pt>
                <c:pt idx="390">
                  <c:v>1903.5416666666372</c:v>
                </c:pt>
                <c:pt idx="391">
                  <c:v>1903.6249999999704</c:v>
                </c:pt>
                <c:pt idx="392">
                  <c:v>1903.7083333333037</c:v>
                </c:pt>
                <c:pt idx="393">
                  <c:v>1903.791666666637</c:v>
                </c:pt>
                <c:pt idx="394">
                  <c:v>1903.8749999999702</c:v>
                </c:pt>
                <c:pt idx="395">
                  <c:v>1903.9583333333035</c:v>
                </c:pt>
                <c:pt idx="396">
                  <c:v>1904.0416666666367</c:v>
                </c:pt>
                <c:pt idx="397">
                  <c:v>1904.12499999997</c:v>
                </c:pt>
                <c:pt idx="398">
                  <c:v>1904.2083333333032</c:v>
                </c:pt>
                <c:pt idx="399">
                  <c:v>1904.2916666666365</c:v>
                </c:pt>
                <c:pt idx="400">
                  <c:v>1904.3749999999698</c:v>
                </c:pt>
                <c:pt idx="401">
                  <c:v>1904.458333333303</c:v>
                </c:pt>
                <c:pt idx="402">
                  <c:v>1904.5416666666363</c:v>
                </c:pt>
                <c:pt idx="403">
                  <c:v>1904.6249999999695</c:v>
                </c:pt>
                <c:pt idx="404">
                  <c:v>1904.7083333333028</c:v>
                </c:pt>
                <c:pt idx="405">
                  <c:v>1904.791666666636</c:v>
                </c:pt>
                <c:pt idx="406">
                  <c:v>1904.8749999999693</c:v>
                </c:pt>
                <c:pt idx="407">
                  <c:v>1904.9583333333026</c:v>
                </c:pt>
                <c:pt idx="408">
                  <c:v>1905.0416666666358</c:v>
                </c:pt>
                <c:pt idx="409">
                  <c:v>1905.1249999999691</c:v>
                </c:pt>
                <c:pt idx="410">
                  <c:v>1905.2083333333023</c:v>
                </c:pt>
                <c:pt idx="411">
                  <c:v>1905.2916666666356</c:v>
                </c:pt>
                <c:pt idx="412">
                  <c:v>1905.3749999999688</c:v>
                </c:pt>
                <c:pt idx="413">
                  <c:v>1905.4583333333021</c:v>
                </c:pt>
                <c:pt idx="414">
                  <c:v>1905.5416666666354</c:v>
                </c:pt>
                <c:pt idx="415">
                  <c:v>1905.6249999999686</c:v>
                </c:pt>
                <c:pt idx="416">
                  <c:v>1905.7083333333019</c:v>
                </c:pt>
                <c:pt idx="417">
                  <c:v>1905.7916666666351</c:v>
                </c:pt>
                <c:pt idx="418">
                  <c:v>1905.8749999999684</c:v>
                </c:pt>
                <c:pt idx="419">
                  <c:v>1905.9583333333017</c:v>
                </c:pt>
                <c:pt idx="420">
                  <c:v>1906.0416666666349</c:v>
                </c:pt>
                <c:pt idx="421">
                  <c:v>1906.1249999999682</c:v>
                </c:pt>
                <c:pt idx="422">
                  <c:v>1906.2083333333014</c:v>
                </c:pt>
                <c:pt idx="423">
                  <c:v>1906.2916666666347</c:v>
                </c:pt>
                <c:pt idx="424">
                  <c:v>1906.3749999999679</c:v>
                </c:pt>
                <c:pt idx="425">
                  <c:v>1906.4583333333012</c:v>
                </c:pt>
                <c:pt idx="426">
                  <c:v>1906.5416666666345</c:v>
                </c:pt>
                <c:pt idx="427">
                  <c:v>1906.6249999999677</c:v>
                </c:pt>
                <c:pt idx="428">
                  <c:v>1906.708333333301</c:v>
                </c:pt>
                <c:pt idx="429">
                  <c:v>1906.7916666666342</c:v>
                </c:pt>
                <c:pt idx="430">
                  <c:v>1906.8749999999675</c:v>
                </c:pt>
                <c:pt idx="431">
                  <c:v>1906.9583333333007</c:v>
                </c:pt>
                <c:pt idx="432">
                  <c:v>1907.041666666634</c:v>
                </c:pt>
                <c:pt idx="433">
                  <c:v>1907.1249999999673</c:v>
                </c:pt>
                <c:pt idx="434">
                  <c:v>1907.2083333333005</c:v>
                </c:pt>
                <c:pt idx="435">
                  <c:v>1907.2916666666338</c:v>
                </c:pt>
                <c:pt idx="436">
                  <c:v>1907.374999999967</c:v>
                </c:pt>
                <c:pt idx="437">
                  <c:v>1907.4583333333003</c:v>
                </c:pt>
                <c:pt idx="438">
                  <c:v>1907.5416666666335</c:v>
                </c:pt>
                <c:pt idx="439">
                  <c:v>1907.6249999999668</c:v>
                </c:pt>
                <c:pt idx="440">
                  <c:v>1907.7083333333001</c:v>
                </c:pt>
                <c:pt idx="441">
                  <c:v>1907.7916666666333</c:v>
                </c:pt>
                <c:pt idx="442">
                  <c:v>1907.8749999999666</c:v>
                </c:pt>
                <c:pt idx="443">
                  <c:v>1907.9583333332998</c:v>
                </c:pt>
                <c:pt idx="444">
                  <c:v>1908.0416666666331</c:v>
                </c:pt>
                <c:pt idx="445">
                  <c:v>1908.1249999999663</c:v>
                </c:pt>
                <c:pt idx="446">
                  <c:v>1908.2083333332996</c:v>
                </c:pt>
                <c:pt idx="447">
                  <c:v>1908.2916666666329</c:v>
                </c:pt>
                <c:pt idx="448">
                  <c:v>1908.3749999999661</c:v>
                </c:pt>
                <c:pt idx="449">
                  <c:v>1908.4583333332994</c:v>
                </c:pt>
                <c:pt idx="450">
                  <c:v>1908.5416666666326</c:v>
                </c:pt>
                <c:pt idx="451">
                  <c:v>1908.6249999999659</c:v>
                </c:pt>
                <c:pt idx="452">
                  <c:v>1908.7083333332992</c:v>
                </c:pt>
                <c:pt idx="453">
                  <c:v>1908.7916666666324</c:v>
                </c:pt>
                <c:pt idx="454">
                  <c:v>1908.8749999999657</c:v>
                </c:pt>
                <c:pt idx="455">
                  <c:v>1908.9583333332989</c:v>
                </c:pt>
                <c:pt idx="456">
                  <c:v>1909.0416666666322</c:v>
                </c:pt>
                <c:pt idx="457">
                  <c:v>1909.1249999999654</c:v>
                </c:pt>
                <c:pt idx="458">
                  <c:v>1909.2083333332987</c:v>
                </c:pt>
                <c:pt idx="459">
                  <c:v>1909.291666666632</c:v>
                </c:pt>
                <c:pt idx="460">
                  <c:v>1909.3749999999652</c:v>
                </c:pt>
                <c:pt idx="461">
                  <c:v>1909.4583333332985</c:v>
                </c:pt>
                <c:pt idx="462">
                  <c:v>1909.5416666666317</c:v>
                </c:pt>
                <c:pt idx="463">
                  <c:v>1909.624999999965</c:v>
                </c:pt>
                <c:pt idx="464">
                  <c:v>1909.7083333332982</c:v>
                </c:pt>
                <c:pt idx="465">
                  <c:v>1909.7916666666315</c:v>
                </c:pt>
                <c:pt idx="466">
                  <c:v>1909.8749999999648</c:v>
                </c:pt>
                <c:pt idx="467">
                  <c:v>1909.958333333298</c:v>
                </c:pt>
                <c:pt idx="468">
                  <c:v>1910.0416666666313</c:v>
                </c:pt>
                <c:pt idx="469">
                  <c:v>1910.1249999999645</c:v>
                </c:pt>
                <c:pt idx="470">
                  <c:v>1910.2083333332978</c:v>
                </c:pt>
                <c:pt idx="471">
                  <c:v>1910.291666666631</c:v>
                </c:pt>
                <c:pt idx="472">
                  <c:v>1910.3749999999643</c:v>
                </c:pt>
                <c:pt idx="473">
                  <c:v>1910.4583333332976</c:v>
                </c:pt>
                <c:pt idx="474">
                  <c:v>1910.5416666666308</c:v>
                </c:pt>
                <c:pt idx="475">
                  <c:v>1910.6249999999641</c:v>
                </c:pt>
                <c:pt idx="476">
                  <c:v>1910.7083333332973</c:v>
                </c:pt>
                <c:pt idx="477">
                  <c:v>1910.7916666666306</c:v>
                </c:pt>
                <c:pt idx="478">
                  <c:v>1910.8749999999638</c:v>
                </c:pt>
                <c:pt idx="479">
                  <c:v>1910.9583333332971</c:v>
                </c:pt>
                <c:pt idx="480">
                  <c:v>1911.0416666666304</c:v>
                </c:pt>
                <c:pt idx="481">
                  <c:v>1911.1249999999636</c:v>
                </c:pt>
                <c:pt idx="482">
                  <c:v>1911.2083333332969</c:v>
                </c:pt>
                <c:pt idx="483">
                  <c:v>1911.2916666666301</c:v>
                </c:pt>
                <c:pt idx="484">
                  <c:v>1911.3749999999634</c:v>
                </c:pt>
                <c:pt idx="485">
                  <c:v>1911.4583333332967</c:v>
                </c:pt>
                <c:pt idx="486">
                  <c:v>1911.5416666666299</c:v>
                </c:pt>
                <c:pt idx="487">
                  <c:v>1911.6249999999632</c:v>
                </c:pt>
                <c:pt idx="488">
                  <c:v>1911.7083333332964</c:v>
                </c:pt>
                <c:pt idx="489">
                  <c:v>1911.7916666666297</c:v>
                </c:pt>
                <c:pt idx="490">
                  <c:v>1911.8749999999629</c:v>
                </c:pt>
                <c:pt idx="491">
                  <c:v>1911.9583333332962</c:v>
                </c:pt>
                <c:pt idx="492">
                  <c:v>1912.0416666666295</c:v>
                </c:pt>
                <c:pt idx="493">
                  <c:v>1912.1249999999627</c:v>
                </c:pt>
                <c:pt idx="494">
                  <c:v>1912.208333333296</c:v>
                </c:pt>
                <c:pt idx="495">
                  <c:v>1912.2916666666292</c:v>
                </c:pt>
                <c:pt idx="496">
                  <c:v>1912.3749999999625</c:v>
                </c:pt>
                <c:pt idx="497">
                  <c:v>1912.4583333332957</c:v>
                </c:pt>
                <c:pt idx="498">
                  <c:v>1912.541666666629</c:v>
                </c:pt>
                <c:pt idx="499">
                  <c:v>1912.6249999999623</c:v>
                </c:pt>
                <c:pt idx="500">
                  <c:v>1912.7083333332955</c:v>
                </c:pt>
                <c:pt idx="501">
                  <c:v>1912.7916666666288</c:v>
                </c:pt>
                <c:pt idx="502">
                  <c:v>1912.874999999962</c:v>
                </c:pt>
                <c:pt idx="503">
                  <c:v>1912.9583333332953</c:v>
                </c:pt>
                <c:pt idx="504">
                  <c:v>1913.0416666666285</c:v>
                </c:pt>
                <c:pt idx="505">
                  <c:v>1913.1249999999618</c:v>
                </c:pt>
                <c:pt idx="506">
                  <c:v>1913.2083333332951</c:v>
                </c:pt>
                <c:pt idx="507">
                  <c:v>1913.2916666666283</c:v>
                </c:pt>
                <c:pt idx="508">
                  <c:v>1913.3749999999616</c:v>
                </c:pt>
                <c:pt idx="509">
                  <c:v>1913.4583333332948</c:v>
                </c:pt>
                <c:pt idx="510">
                  <c:v>1913.5416666666281</c:v>
                </c:pt>
                <c:pt idx="511">
                  <c:v>1913.6249999999613</c:v>
                </c:pt>
                <c:pt idx="512">
                  <c:v>1913.7083333332946</c:v>
                </c:pt>
                <c:pt idx="513">
                  <c:v>1913.7916666666279</c:v>
                </c:pt>
                <c:pt idx="514">
                  <c:v>1913.8749999999611</c:v>
                </c:pt>
                <c:pt idx="515">
                  <c:v>1913.9583333332944</c:v>
                </c:pt>
                <c:pt idx="516">
                  <c:v>1914.0416666666276</c:v>
                </c:pt>
                <c:pt idx="517">
                  <c:v>1914.1249999999609</c:v>
                </c:pt>
                <c:pt idx="518">
                  <c:v>1914.2083333332941</c:v>
                </c:pt>
                <c:pt idx="519">
                  <c:v>1914.2916666666274</c:v>
                </c:pt>
                <c:pt idx="520">
                  <c:v>1914.3749999999607</c:v>
                </c:pt>
                <c:pt idx="521">
                  <c:v>1914.4583333332939</c:v>
                </c:pt>
                <c:pt idx="522">
                  <c:v>1914.5416666666272</c:v>
                </c:pt>
                <c:pt idx="523">
                  <c:v>1914.6249999999604</c:v>
                </c:pt>
                <c:pt idx="524">
                  <c:v>1914.7083333332937</c:v>
                </c:pt>
                <c:pt idx="525">
                  <c:v>1914.791666666627</c:v>
                </c:pt>
                <c:pt idx="526">
                  <c:v>1914.8749999999602</c:v>
                </c:pt>
                <c:pt idx="527">
                  <c:v>1914.9583333332935</c:v>
                </c:pt>
                <c:pt idx="528">
                  <c:v>1915.0416666666267</c:v>
                </c:pt>
                <c:pt idx="529">
                  <c:v>1915.12499999996</c:v>
                </c:pt>
                <c:pt idx="530">
                  <c:v>1915.2083333332932</c:v>
                </c:pt>
                <c:pt idx="531">
                  <c:v>1915.2916666666265</c:v>
                </c:pt>
                <c:pt idx="532">
                  <c:v>1915.3749999999598</c:v>
                </c:pt>
                <c:pt idx="533">
                  <c:v>1915.458333333293</c:v>
                </c:pt>
                <c:pt idx="534">
                  <c:v>1915.5416666666263</c:v>
                </c:pt>
                <c:pt idx="535">
                  <c:v>1915.6249999999595</c:v>
                </c:pt>
                <c:pt idx="536">
                  <c:v>1915.7083333332928</c:v>
                </c:pt>
                <c:pt idx="537">
                  <c:v>1915.791666666626</c:v>
                </c:pt>
                <c:pt idx="538">
                  <c:v>1915.8749999999593</c:v>
                </c:pt>
                <c:pt idx="539">
                  <c:v>1915.9583333332926</c:v>
                </c:pt>
                <c:pt idx="540">
                  <c:v>1916.0416666666258</c:v>
                </c:pt>
                <c:pt idx="541">
                  <c:v>1916.1249999999591</c:v>
                </c:pt>
                <c:pt idx="542">
                  <c:v>1916.2083333332923</c:v>
                </c:pt>
                <c:pt idx="543">
                  <c:v>1916.2916666666256</c:v>
                </c:pt>
                <c:pt idx="544">
                  <c:v>1916.3749999999588</c:v>
                </c:pt>
                <c:pt idx="545">
                  <c:v>1916.4583333332921</c:v>
                </c:pt>
                <c:pt idx="546">
                  <c:v>1916.5416666666254</c:v>
                </c:pt>
                <c:pt idx="547">
                  <c:v>1916.6249999999586</c:v>
                </c:pt>
                <c:pt idx="548">
                  <c:v>1916.7083333332919</c:v>
                </c:pt>
                <c:pt idx="549">
                  <c:v>1916.7916666666251</c:v>
                </c:pt>
                <c:pt idx="550">
                  <c:v>1916.8749999999584</c:v>
                </c:pt>
                <c:pt idx="551">
                  <c:v>1916.9583333332916</c:v>
                </c:pt>
                <c:pt idx="552">
                  <c:v>1917.0416666666249</c:v>
                </c:pt>
                <c:pt idx="553">
                  <c:v>1917.1249999999582</c:v>
                </c:pt>
                <c:pt idx="554">
                  <c:v>1917.2083333332914</c:v>
                </c:pt>
                <c:pt idx="555">
                  <c:v>1917.2916666666247</c:v>
                </c:pt>
                <c:pt idx="556">
                  <c:v>1917.3749999999579</c:v>
                </c:pt>
                <c:pt idx="557">
                  <c:v>1917.4583333332912</c:v>
                </c:pt>
                <c:pt idx="558">
                  <c:v>1917.5416666666245</c:v>
                </c:pt>
                <c:pt idx="559">
                  <c:v>1917.6249999999577</c:v>
                </c:pt>
                <c:pt idx="560">
                  <c:v>1917.708333333291</c:v>
                </c:pt>
                <c:pt idx="561">
                  <c:v>1917.7916666666242</c:v>
                </c:pt>
                <c:pt idx="562">
                  <c:v>1917.8749999999575</c:v>
                </c:pt>
                <c:pt idx="563">
                  <c:v>1917.9583333332907</c:v>
                </c:pt>
                <c:pt idx="564">
                  <c:v>1918.041666666624</c:v>
                </c:pt>
                <c:pt idx="565">
                  <c:v>1918.1249999999573</c:v>
                </c:pt>
                <c:pt idx="566">
                  <c:v>1918.2083333332905</c:v>
                </c:pt>
                <c:pt idx="567">
                  <c:v>1918.2916666666238</c:v>
                </c:pt>
                <c:pt idx="568">
                  <c:v>1918.374999999957</c:v>
                </c:pt>
                <c:pt idx="569">
                  <c:v>1918.4583333332903</c:v>
                </c:pt>
                <c:pt idx="570">
                  <c:v>1918.5416666666235</c:v>
                </c:pt>
                <c:pt idx="571">
                  <c:v>1918.6249999999568</c:v>
                </c:pt>
                <c:pt idx="572">
                  <c:v>1918.7083333332901</c:v>
                </c:pt>
                <c:pt idx="573">
                  <c:v>1918.7916666666233</c:v>
                </c:pt>
                <c:pt idx="574">
                  <c:v>1918.8749999999566</c:v>
                </c:pt>
                <c:pt idx="575">
                  <c:v>1918.9583333332898</c:v>
                </c:pt>
                <c:pt idx="576">
                  <c:v>1919.0416666666231</c:v>
                </c:pt>
                <c:pt idx="577">
                  <c:v>1919.1249999999563</c:v>
                </c:pt>
                <c:pt idx="578">
                  <c:v>1919.2083333332896</c:v>
                </c:pt>
                <c:pt idx="579">
                  <c:v>1919.2916666666229</c:v>
                </c:pt>
                <c:pt idx="580">
                  <c:v>1919.3749999999561</c:v>
                </c:pt>
                <c:pt idx="581">
                  <c:v>1919.4583333332894</c:v>
                </c:pt>
                <c:pt idx="582">
                  <c:v>1919.5416666666226</c:v>
                </c:pt>
                <c:pt idx="583">
                  <c:v>1919.6249999999559</c:v>
                </c:pt>
                <c:pt idx="584">
                  <c:v>1919.7083333332891</c:v>
                </c:pt>
                <c:pt idx="585">
                  <c:v>1919.7916666666224</c:v>
                </c:pt>
                <c:pt idx="586">
                  <c:v>1919.8749999999557</c:v>
                </c:pt>
                <c:pt idx="587">
                  <c:v>1919.9583333332889</c:v>
                </c:pt>
                <c:pt idx="588">
                  <c:v>1920.0416666666222</c:v>
                </c:pt>
                <c:pt idx="589">
                  <c:v>1920.1249999999554</c:v>
                </c:pt>
                <c:pt idx="590">
                  <c:v>1920.2083333332887</c:v>
                </c:pt>
                <c:pt idx="591">
                  <c:v>1920.2916666666219</c:v>
                </c:pt>
                <c:pt idx="592">
                  <c:v>1920.3749999999552</c:v>
                </c:pt>
                <c:pt idx="593">
                  <c:v>1920.4583333332885</c:v>
                </c:pt>
                <c:pt idx="594">
                  <c:v>1920.5416666666217</c:v>
                </c:pt>
                <c:pt idx="595">
                  <c:v>1920.624999999955</c:v>
                </c:pt>
                <c:pt idx="596">
                  <c:v>1920.7083333332882</c:v>
                </c:pt>
                <c:pt idx="597">
                  <c:v>1920.7916666666215</c:v>
                </c:pt>
                <c:pt idx="598">
                  <c:v>1920.8749999999548</c:v>
                </c:pt>
                <c:pt idx="599">
                  <c:v>1920.958333333288</c:v>
                </c:pt>
                <c:pt idx="600">
                  <c:v>1921.0416666666213</c:v>
                </c:pt>
                <c:pt idx="601">
                  <c:v>1921.1249999999545</c:v>
                </c:pt>
                <c:pt idx="602">
                  <c:v>1921.2083333332878</c:v>
                </c:pt>
                <c:pt idx="603">
                  <c:v>1921.291666666621</c:v>
                </c:pt>
                <c:pt idx="604">
                  <c:v>1921.3749999999543</c:v>
                </c:pt>
                <c:pt idx="605">
                  <c:v>1921.4583333332876</c:v>
                </c:pt>
                <c:pt idx="606">
                  <c:v>1921.5416666666208</c:v>
                </c:pt>
                <c:pt idx="607">
                  <c:v>1921.6249999999541</c:v>
                </c:pt>
                <c:pt idx="608">
                  <c:v>1921.7083333332873</c:v>
                </c:pt>
                <c:pt idx="609">
                  <c:v>1921.7916666666206</c:v>
                </c:pt>
                <c:pt idx="610">
                  <c:v>1921.8749999999538</c:v>
                </c:pt>
                <c:pt idx="611">
                  <c:v>1921.9583333332871</c:v>
                </c:pt>
                <c:pt idx="612">
                  <c:v>1922.0416666666204</c:v>
                </c:pt>
                <c:pt idx="613">
                  <c:v>1922.1249999999536</c:v>
                </c:pt>
                <c:pt idx="614">
                  <c:v>1922.2083333332869</c:v>
                </c:pt>
                <c:pt idx="615">
                  <c:v>1922.2916666666201</c:v>
                </c:pt>
                <c:pt idx="616">
                  <c:v>1922.3749999999534</c:v>
                </c:pt>
                <c:pt idx="617">
                  <c:v>1922.4583333332866</c:v>
                </c:pt>
                <c:pt idx="618">
                  <c:v>1922.5416666666199</c:v>
                </c:pt>
                <c:pt idx="619">
                  <c:v>1922.6249999999532</c:v>
                </c:pt>
                <c:pt idx="620">
                  <c:v>1922.7083333332864</c:v>
                </c:pt>
                <c:pt idx="621">
                  <c:v>1922.7916666666197</c:v>
                </c:pt>
                <c:pt idx="622">
                  <c:v>1922.8749999999529</c:v>
                </c:pt>
                <c:pt idx="623">
                  <c:v>1922.9583333332862</c:v>
                </c:pt>
                <c:pt idx="624">
                  <c:v>1923.0416666666194</c:v>
                </c:pt>
                <c:pt idx="625">
                  <c:v>1923.1249999999527</c:v>
                </c:pt>
                <c:pt idx="626">
                  <c:v>1923.208333333286</c:v>
                </c:pt>
                <c:pt idx="627">
                  <c:v>1923.2916666666192</c:v>
                </c:pt>
                <c:pt idx="628">
                  <c:v>1923.3749999999525</c:v>
                </c:pt>
                <c:pt idx="629">
                  <c:v>1923.4583333332857</c:v>
                </c:pt>
                <c:pt idx="630">
                  <c:v>1923.541666666619</c:v>
                </c:pt>
                <c:pt idx="631">
                  <c:v>1923.6249999999523</c:v>
                </c:pt>
                <c:pt idx="632">
                  <c:v>1923.7083333332855</c:v>
                </c:pt>
                <c:pt idx="633">
                  <c:v>1923.7916666666188</c:v>
                </c:pt>
                <c:pt idx="634">
                  <c:v>1923.874999999952</c:v>
                </c:pt>
                <c:pt idx="635">
                  <c:v>1923.9583333332853</c:v>
                </c:pt>
                <c:pt idx="636">
                  <c:v>1924.0416666666185</c:v>
                </c:pt>
                <c:pt idx="637">
                  <c:v>1924.1249999999518</c:v>
                </c:pt>
                <c:pt idx="638">
                  <c:v>1924.2083333332851</c:v>
                </c:pt>
                <c:pt idx="639">
                  <c:v>1924.2916666666183</c:v>
                </c:pt>
                <c:pt idx="640">
                  <c:v>1924.3749999999516</c:v>
                </c:pt>
                <c:pt idx="641">
                  <c:v>1924.4583333332848</c:v>
                </c:pt>
                <c:pt idx="642">
                  <c:v>1924.5416666666181</c:v>
                </c:pt>
                <c:pt idx="643">
                  <c:v>1924.6249999999513</c:v>
                </c:pt>
                <c:pt idx="644">
                  <c:v>1924.7083333332846</c:v>
                </c:pt>
                <c:pt idx="645">
                  <c:v>1924.7916666666179</c:v>
                </c:pt>
                <c:pt idx="646">
                  <c:v>1924.8749999999511</c:v>
                </c:pt>
                <c:pt idx="647">
                  <c:v>1924.9583333332844</c:v>
                </c:pt>
                <c:pt idx="648">
                  <c:v>1925.0416666666176</c:v>
                </c:pt>
                <c:pt idx="649">
                  <c:v>1925.1249999999509</c:v>
                </c:pt>
                <c:pt idx="650">
                  <c:v>1925.2083333332841</c:v>
                </c:pt>
                <c:pt idx="651">
                  <c:v>1925.2916666666174</c:v>
                </c:pt>
                <c:pt idx="652">
                  <c:v>1925.3749999999507</c:v>
                </c:pt>
                <c:pt idx="653">
                  <c:v>1925.4583333332839</c:v>
                </c:pt>
                <c:pt idx="654">
                  <c:v>1925.5416666666172</c:v>
                </c:pt>
                <c:pt idx="655">
                  <c:v>1925.6249999999504</c:v>
                </c:pt>
                <c:pt idx="656">
                  <c:v>1925.7083333332837</c:v>
                </c:pt>
                <c:pt idx="657">
                  <c:v>1925.7916666666169</c:v>
                </c:pt>
                <c:pt idx="658">
                  <c:v>1925.8749999999502</c:v>
                </c:pt>
                <c:pt idx="659">
                  <c:v>1925.9583333332835</c:v>
                </c:pt>
                <c:pt idx="660">
                  <c:v>1926.0416666666167</c:v>
                </c:pt>
                <c:pt idx="661">
                  <c:v>1926.12499999995</c:v>
                </c:pt>
                <c:pt idx="662">
                  <c:v>1926.2083333332832</c:v>
                </c:pt>
                <c:pt idx="663">
                  <c:v>1926.2916666666165</c:v>
                </c:pt>
                <c:pt idx="664">
                  <c:v>1926.3749999999498</c:v>
                </c:pt>
                <c:pt idx="665">
                  <c:v>1926.458333333283</c:v>
                </c:pt>
                <c:pt idx="666">
                  <c:v>1926.5416666666163</c:v>
                </c:pt>
                <c:pt idx="667">
                  <c:v>1926.6249999999495</c:v>
                </c:pt>
                <c:pt idx="668">
                  <c:v>1926.7083333332828</c:v>
                </c:pt>
                <c:pt idx="669">
                  <c:v>1926.791666666616</c:v>
                </c:pt>
                <c:pt idx="670">
                  <c:v>1926.8749999999493</c:v>
                </c:pt>
                <c:pt idx="671">
                  <c:v>1926.9583333332826</c:v>
                </c:pt>
                <c:pt idx="672">
                  <c:v>1927.0416666666158</c:v>
                </c:pt>
                <c:pt idx="673">
                  <c:v>1927.1249999999491</c:v>
                </c:pt>
                <c:pt idx="674">
                  <c:v>1927.2083333332823</c:v>
                </c:pt>
                <c:pt idx="675">
                  <c:v>1927.2916666666156</c:v>
                </c:pt>
                <c:pt idx="676">
                  <c:v>1927.3749999999488</c:v>
                </c:pt>
                <c:pt idx="677">
                  <c:v>1927.4583333332821</c:v>
                </c:pt>
                <c:pt idx="678">
                  <c:v>1927.5416666666154</c:v>
                </c:pt>
                <c:pt idx="679">
                  <c:v>1927.6249999999486</c:v>
                </c:pt>
                <c:pt idx="680">
                  <c:v>1927.7083333332819</c:v>
                </c:pt>
                <c:pt idx="681">
                  <c:v>1927.7916666666151</c:v>
                </c:pt>
                <c:pt idx="682">
                  <c:v>1927.8749999999484</c:v>
                </c:pt>
                <c:pt idx="683">
                  <c:v>1927.9583333332816</c:v>
                </c:pt>
                <c:pt idx="684">
                  <c:v>1928.0416666666149</c:v>
                </c:pt>
                <c:pt idx="685">
                  <c:v>1928.1249999999482</c:v>
                </c:pt>
                <c:pt idx="686">
                  <c:v>1928.2083333332814</c:v>
                </c:pt>
                <c:pt idx="687">
                  <c:v>1928.2916666666147</c:v>
                </c:pt>
                <c:pt idx="688">
                  <c:v>1928.3749999999479</c:v>
                </c:pt>
                <c:pt idx="689">
                  <c:v>1928.4583333332812</c:v>
                </c:pt>
                <c:pt idx="690">
                  <c:v>1928.5416666666144</c:v>
                </c:pt>
                <c:pt idx="691">
                  <c:v>1928.6249999999477</c:v>
                </c:pt>
                <c:pt idx="692">
                  <c:v>1928.708333333281</c:v>
                </c:pt>
                <c:pt idx="693">
                  <c:v>1928.7916666666142</c:v>
                </c:pt>
                <c:pt idx="694">
                  <c:v>1928.8749999999475</c:v>
                </c:pt>
                <c:pt idx="695">
                  <c:v>1928.9583333332807</c:v>
                </c:pt>
                <c:pt idx="696">
                  <c:v>1929.041666666614</c:v>
                </c:pt>
                <c:pt idx="697">
                  <c:v>1929.1249999999472</c:v>
                </c:pt>
                <c:pt idx="698">
                  <c:v>1929.2083333332805</c:v>
                </c:pt>
                <c:pt idx="699">
                  <c:v>1929.2916666666138</c:v>
                </c:pt>
                <c:pt idx="700">
                  <c:v>1929.374999999947</c:v>
                </c:pt>
                <c:pt idx="701">
                  <c:v>1929.4583333332803</c:v>
                </c:pt>
                <c:pt idx="702">
                  <c:v>1929.5416666666135</c:v>
                </c:pt>
                <c:pt idx="703">
                  <c:v>1929.6249999999468</c:v>
                </c:pt>
                <c:pt idx="704">
                  <c:v>1929.7083333332801</c:v>
                </c:pt>
                <c:pt idx="705">
                  <c:v>1929.7916666666133</c:v>
                </c:pt>
                <c:pt idx="706">
                  <c:v>1929.8749999999466</c:v>
                </c:pt>
                <c:pt idx="707">
                  <c:v>1929.9583333332798</c:v>
                </c:pt>
                <c:pt idx="708">
                  <c:v>1930.0416666666131</c:v>
                </c:pt>
                <c:pt idx="709">
                  <c:v>1930.1249999999463</c:v>
                </c:pt>
                <c:pt idx="710">
                  <c:v>1930.2083333332796</c:v>
                </c:pt>
                <c:pt idx="711">
                  <c:v>1930.2916666666129</c:v>
                </c:pt>
                <c:pt idx="712">
                  <c:v>1930.3749999999461</c:v>
                </c:pt>
                <c:pt idx="713">
                  <c:v>1930.4583333332794</c:v>
                </c:pt>
                <c:pt idx="714">
                  <c:v>1930.5416666666126</c:v>
                </c:pt>
                <c:pt idx="715">
                  <c:v>1930.6249999999459</c:v>
                </c:pt>
                <c:pt idx="716">
                  <c:v>1930.7083333332791</c:v>
                </c:pt>
                <c:pt idx="717">
                  <c:v>1930.7916666666124</c:v>
                </c:pt>
                <c:pt idx="718">
                  <c:v>1930.8749999999457</c:v>
                </c:pt>
                <c:pt idx="719">
                  <c:v>1930.9583333332789</c:v>
                </c:pt>
                <c:pt idx="720">
                  <c:v>1931.0416666666122</c:v>
                </c:pt>
                <c:pt idx="721">
                  <c:v>1931.1249999999454</c:v>
                </c:pt>
                <c:pt idx="722">
                  <c:v>1931.2083333332787</c:v>
                </c:pt>
                <c:pt idx="723">
                  <c:v>1931.2916666666119</c:v>
                </c:pt>
                <c:pt idx="724">
                  <c:v>1931.3749999999452</c:v>
                </c:pt>
                <c:pt idx="725">
                  <c:v>1931.4583333332785</c:v>
                </c:pt>
                <c:pt idx="726">
                  <c:v>1931.5416666666117</c:v>
                </c:pt>
                <c:pt idx="727">
                  <c:v>1931.624999999945</c:v>
                </c:pt>
                <c:pt idx="728">
                  <c:v>1931.7083333332782</c:v>
                </c:pt>
                <c:pt idx="729">
                  <c:v>1931.7916666666115</c:v>
                </c:pt>
                <c:pt idx="730">
                  <c:v>1931.8749999999447</c:v>
                </c:pt>
                <c:pt idx="731">
                  <c:v>1931.958333333278</c:v>
                </c:pt>
                <c:pt idx="732">
                  <c:v>1932.0416666666113</c:v>
                </c:pt>
                <c:pt idx="733">
                  <c:v>1932.1249999999445</c:v>
                </c:pt>
                <c:pt idx="734">
                  <c:v>1932.2083333332778</c:v>
                </c:pt>
                <c:pt idx="735">
                  <c:v>1932.291666666611</c:v>
                </c:pt>
                <c:pt idx="736">
                  <c:v>1932.3749999999443</c:v>
                </c:pt>
                <c:pt idx="737">
                  <c:v>1932.4583333332776</c:v>
                </c:pt>
                <c:pt idx="738">
                  <c:v>1932.5416666666108</c:v>
                </c:pt>
                <c:pt idx="739">
                  <c:v>1932.6249999999441</c:v>
                </c:pt>
                <c:pt idx="740">
                  <c:v>1932.7083333332773</c:v>
                </c:pt>
                <c:pt idx="741">
                  <c:v>1932.7916666666106</c:v>
                </c:pt>
                <c:pt idx="742">
                  <c:v>1932.8749999999438</c:v>
                </c:pt>
                <c:pt idx="743">
                  <c:v>1932.9583333332771</c:v>
                </c:pt>
                <c:pt idx="744">
                  <c:v>1933.0416666666104</c:v>
                </c:pt>
                <c:pt idx="745">
                  <c:v>1933.1249999999436</c:v>
                </c:pt>
                <c:pt idx="746">
                  <c:v>1933.2083333332769</c:v>
                </c:pt>
                <c:pt idx="747">
                  <c:v>1933.2916666666101</c:v>
                </c:pt>
                <c:pt idx="748">
                  <c:v>1933.3749999999434</c:v>
                </c:pt>
                <c:pt idx="749">
                  <c:v>1933.4583333332766</c:v>
                </c:pt>
                <c:pt idx="750">
                  <c:v>1933.5416666666099</c:v>
                </c:pt>
                <c:pt idx="751">
                  <c:v>1933.6249999999432</c:v>
                </c:pt>
                <c:pt idx="752">
                  <c:v>1933.7083333332764</c:v>
                </c:pt>
                <c:pt idx="753">
                  <c:v>1933.7916666666097</c:v>
                </c:pt>
                <c:pt idx="754">
                  <c:v>1933.8749999999429</c:v>
                </c:pt>
                <c:pt idx="755">
                  <c:v>1933.9583333332762</c:v>
                </c:pt>
                <c:pt idx="756">
                  <c:v>1934.0416666666094</c:v>
                </c:pt>
                <c:pt idx="757">
                  <c:v>1934.1249999999427</c:v>
                </c:pt>
                <c:pt idx="758">
                  <c:v>1934.208333333276</c:v>
                </c:pt>
                <c:pt idx="759">
                  <c:v>1934.2916666666092</c:v>
                </c:pt>
                <c:pt idx="760">
                  <c:v>1934.3749999999425</c:v>
                </c:pt>
                <c:pt idx="761">
                  <c:v>1934.4583333332757</c:v>
                </c:pt>
                <c:pt idx="762">
                  <c:v>1934.541666666609</c:v>
                </c:pt>
                <c:pt idx="763">
                  <c:v>1934.6249999999422</c:v>
                </c:pt>
                <c:pt idx="764">
                  <c:v>1934.7083333332755</c:v>
                </c:pt>
                <c:pt idx="765">
                  <c:v>1934.7916666666088</c:v>
                </c:pt>
                <c:pt idx="766">
                  <c:v>1934.874999999942</c:v>
                </c:pt>
                <c:pt idx="767">
                  <c:v>1934.9583333332753</c:v>
                </c:pt>
                <c:pt idx="768">
                  <c:v>1935.0416666666085</c:v>
                </c:pt>
                <c:pt idx="769">
                  <c:v>1935.1249999999418</c:v>
                </c:pt>
                <c:pt idx="770">
                  <c:v>1935.208333333275</c:v>
                </c:pt>
                <c:pt idx="771">
                  <c:v>1935.2916666666083</c:v>
                </c:pt>
                <c:pt idx="772">
                  <c:v>1935.3749999999416</c:v>
                </c:pt>
                <c:pt idx="773">
                  <c:v>1935.4583333332748</c:v>
                </c:pt>
                <c:pt idx="774">
                  <c:v>1935.5416666666081</c:v>
                </c:pt>
                <c:pt idx="775">
                  <c:v>1935.6249999999413</c:v>
                </c:pt>
                <c:pt idx="776">
                  <c:v>1935.7083333332746</c:v>
                </c:pt>
                <c:pt idx="777">
                  <c:v>1935.7916666666079</c:v>
                </c:pt>
                <c:pt idx="778">
                  <c:v>1935.8749999999411</c:v>
                </c:pt>
                <c:pt idx="779">
                  <c:v>1935.9583333332744</c:v>
                </c:pt>
                <c:pt idx="780">
                  <c:v>1936.0416666666076</c:v>
                </c:pt>
                <c:pt idx="781">
                  <c:v>1936.1249999999409</c:v>
                </c:pt>
                <c:pt idx="782">
                  <c:v>1936.2083333332741</c:v>
                </c:pt>
                <c:pt idx="783">
                  <c:v>1936.2916666666074</c:v>
                </c:pt>
                <c:pt idx="784">
                  <c:v>1936.3749999999407</c:v>
                </c:pt>
                <c:pt idx="785">
                  <c:v>1936.4583333332739</c:v>
                </c:pt>
                <c:pt idx="786">
                  <c:v>1936.5416666666072</c:v>
                </c:pt>
                <c:pt idx="787">
                  <c:v>1936.6249999999404</c:v>
                </c:pt>
                <c:pt idx="788">
                  <c:v>1936.7083333332737</c:v>
                </c:pt>
                <c:pt idx="789">
                  <c:v>1936.7916666666069</c:v>
                </c:pt>
                <c:pt idx="790">
                  <c:v>1936.8749999999402</c:v>
                </c:pt>
                <c:pt idx="791">
                  <c:v>1936.9583333332735</c:v>
                </c:pt>
                <c:pt idx="792">
                  <c:v>1937.0416666666067</c:v>
                </c:pt>
                <c:pt idx="793">
                  <c:v>1937.12499999994</c:v>
                </c:pt>
                <c:pt idx="794">
                  <c:v>1937.2083333332732</c:v>
                </c:pt>
                <c:pt idx="795">
                  <c:v>1937.2916666666065</c:v>
                </c:pt>
                <c:pt idx="796">
                  <c:v>1937.3749999999397</c:v>
                </c:pt>
                <c:pt idx="797">
                  <c:v>1937.458333333273</c:v>
                </c:pt>
                <c:pt idx="798">
                  <c:v>1937.5416666666063</c:v>
                </c:pt>
                <c:pt idx="799">
                  <c:v>1937.6249999999395</c:v>
                </c:pt>
                <c:pt idx="800">
                  <c:v>1937.7083333332728</c:v>
                </c:pt>
                <c:pt idx="801">
                  <c:v>1937.791666666606</c:v>
                </c:pt>
                <c:pt idx="802">
                  <c:v>1937.8749999999393</c:v>
                </c:pt>
                <c:pt idx="803">
                  <c:v>1937.9583333332725</c:v>
                </c:pt>
                <c:pt idx="804">
                  <c:v>1938.0416666666058</c:v>
                </c:pt>
                <c:pt idx="805">
                  <c:v>1938.1249999999391</c:v>
                </c:pt>
                <c:pt idx="806">
                  <c:v>1938.2083333332723</c:v>
                </c:pt>
                <c:pt idx="807">
                  <c:v>1938.2916666666056</c:v>
                </c:pt>
                <c:pt idx="808">
                  <c:v>1938.3749999999388</c:v>
                </c:pt>
                <c:pt idx="809">
                  <c:v>1938.4583333332721</c:v>
                </c:pt>
                <c:pt idx="810">
                  <c:v>1938.5416666666054</c:v>
                </c:pt>
                <c:pt idx="811">
                  <c:v>1938.6249999999386</c:v>
                </c:pt>
                <c:pt idx="812">
                  <c:v>1938.7083333332719</c:v>
                </c:pt>
                <c:pt idx="813">
                  <c:v>1938.7916666666051</c:v>
                </c:pt>
                <c:pt idx="814">
                  <c:v>1938.8749999999384</c:v>
                </c:pt>
                <c:pt idx="815">
                  <c:v>1938.9583333332716</c:v>
                </c:pt>
                <c:pt idx="816">
                  <c:v>1939.0416666666049</c:v>
                </c:pt>
                <c:pt idx="817">
                  <c:v>1939.1249999999382</c:v>
                </c:pt>
                <c:pt idx="818">
                  <c:v>1939.2083333332714</c:v>
                </c:pt>
                <c:pt idx="819">
                  <c:v>1939.2916666666047</c:v>
                </c:pt>
                <c:pt idx="820">
                  <c:v>1939.3749999999379</c:v>
                </c:pt>
                <c:pt idx="821">
                  <c:v>1939.4583333332712</c:v>
                </c:pt>
                <c:pt idx="822">
                  <c:v>1939.5416666666044</c:v>
                </c:pt>
                <c:pt idx="823">
                  <c:v>1939.6249999999377</c:v>
                </c:pt>
                <c:pt idx="824">
                  <c:v>1939.708333333271</c:v>
                </c:pt>
                <c:pt idx="825">
                  <c:v>1939.7916666666042</c:v>
                </c:pt>
                <c:pt idx="826">
                  <c:v>1939.8749999999375</c:v>
                </c:pt>
                <c:pt idx="827">
                  <c:v>1939.9583333332707</c:v>
                </c:pt>
                <c:pt idx="828">
                  <c:v>1940.041666666604</c:v>
                </c:pt>
                <c:pt idx="829">
                  <c:v>1940.1249999999372</c:v>
                </c:pt>
                <c:pt idx="830">
                  <c:v>1940.2083333332705</c:v>
                </c:pt>
                <c:pt idx="831">
                  <c:v>1940.2916666666038</c:v>
                </c:pt>
                <c:pt idx="832">
                  <c:v>1940.374999999937</c:v>
                </c:pt>
                <c:pt idx="833">
                  <c:v>1940.4583333332703</c:v>
                </c:pt>
                <c:pt idx="834">
                  <c:v>1940.5416666666035</c:v>
                </c:pt>
                <c:pt idx="835">
                  <c:v>1940.6249999999368</c:v>
                </c:pt>
                <c:pt idx="836">
                  <c:v>1940.70833333327</c:v>
                </c:pt>
                <c:pt idx="837">
                  <c:v>1940.7916666666033</c:v>
                </c:pt>
                <c:pt idx="838">
                  <c:v>1940.8749999999366</c:v>
                </c:pt>
                <c:pt idx="839">
                  <c:v>1940.9583333332698</c:v>
                </c:pt>
                <c:pt idx="840">
                  <c:v>1941.0416666666031</c:v>
                </c:pt>
                <c:pt idx="841">
                  <c:v>1941.1249999999363</c:v>
                </c:pt>
                <c:pt idx="842">
                  <c:v>1941.2083333332696</c:v>
                </c:pt>
                <c:pt idx="843">
                  <c:v>1941.2916666666029</c:v>
                </c:pt>
                <c:pt idx="844">
                  <c:v>1941.3749999999361</c:v>
                </c:pt>
                <c:pt idx="845">
                  <c:v>1941.4583333332694</c:v>
                </c:pt>
                <c:pt idx="846">
                  <c:v>1941.5416666666026</c:v>
                </c:pt>
                <c:pt idx="847">
                  <c:v>1941.6249999999359</c:v>
                </c:pt>
                <c:pt idx="848">
                  <c:v>1941.7083333332691</c:v>
                </c:pt>
                <c:pt idx="849">
                  <c:v>1941.7916666666024</c:v>
                </c:pt>
                <c:pt idx="850">
                  <c:v>1941.8749999999357</c:v>
                </c:pt>
                <c:pt idx="851">
                  <c:v>1941.9583333332689</c:v>
                </c:pt>
                <c:pt idx="852">
                  <c:v>1942.0416666666022</c:v>
                </c:pt>
                <c:pt idx="853">
                  <c:v>1942.1249999999354</c:v>
                </c:pt>
                <c:pt idx="854">
                  <c:v>1942.2083333332687</c:v>
                </c:pt>
                <c:pt idx="855">
                  <c:v>1942.2916666666019</c:v>
                </c:pt>
                <c:pt idx="856">
                  <c:v>1942.3749999999352</c:v>
                </c:pt>
                <c:pt idx="857">
                  <c:v>1942.4583333332685</c:v>
                </c:pt>
                <c:pt idx="858">
                  <c:v>1942.5416666666017</c:v>
                </c:pt>
                <c:pt idx="859">
                  <c:v>1942.624999999935</c:v>
                </c:pt>
                <c:pt idx="860">
                  <c:v>1942.7083333332682</c:v>
                </c:pt>
                <c:pt idx="861">
                  <c:v>1942.7916666666015</c:v>
                </c:pt>
                <c:pt idx="862">
                  <c:v>1942.8749999999347</c:v>
                </c:pt>
                <c:pt idx="863">
                  <c:v>1942.958333333268</c:v>
                </c:pt>
                <c:pt idx="864">
                  <c:v>1943.0416666666013</c:v>
                </c:pt>
                <c:pt idx="865">
                  <c:v>1943.1249999999345</c:v>
                </c:pt>
                <c:pt idx="866">
                  <c:v>1943.2083333332678</c:v>
                </c:pt>
                <c:pt idx="867">
                  <c:v>1943.291666666601</c:v>
                </c:pt>
                <c:pt idx="868">
                  <c:v>1943.3749999999343</c:v>
                </c:pt>
                <c:pt idx="869">
                  <c:v>1943.4583333332675</c:v>
                </c:pt>
                <c:pt idx="870">
                  <c:v>1943.5416666666008</c:v>
                </c:pt>
                <c:pt idx="871">
                  <c:v>1943.6249999999341</c:v>
                </c:pt>
                <c:pt idx="872">
                  <c:v>1943.7083333332673</c:v>
                </c:pt>
                <c:pt idx="873">
                  <c:v>1943.7916666666006</c:v>
                </c:pt>
                <c:pt idx="874">
                  <c:v>1943.8749999999338</c:v>
                </c:pt>
                <c:pt idx="875">
                  <c:v>1943.9583333332671</c:v>
                </c:pt>
                <c:pt idx="876">
                  <c:v>1944.0416666666003</c:v>
                </c:pt>
                <c:pt idx="877">
                  <c:v>1944.1249999999336</c:v>
                </c:pt>
                <c:pt idx="878">
                  <c:v>1944.2083333332669</c:v>
                </c:pt>
                <c:pt idx="879">
                  <c:v>1944.2916666666001</c:v>
                </c:pt>
                <c:pt idx="880">
                  <c:v>1944.3749999999334</c:v>
                </c:pt>
                <c:pt idx="881">
                  <c:v>1944.4583333332666</c:v>
                </c:pt>
                <c:pt idx="882">
                  <c:v>1944.5416666665999</c:v>
                </c:pt>
                <c:pt idx="883">
                  <c:v>1944.6249999999332</c:v>
                </c:pt>
                <c:pt idx="884">
                  <c:v>1944.7083333332664</c:v>
                </c:pt>
                <c:pt idx="885">
                  <c:v>1944.7916666665997</c:v>
                </c:pt>
                <c:pt idx="886">
                  <c:v>1944.8749999999329</c:v>
                </c:pt>
                <c:pt idx="887">
                  <c:v>1944.9583333332662</c:v>
                </c:pt>
                <c:pt idx="888">
                  <c:v>1945.0416666665994</c:v>
                </c:pt>
                <c:pt idx="889">
                  <c:v>1945.1249999999327</c:v>
                </c:pt>
                <c:pt idx="890">
                  <c:v>1945.208333333266</c:v>
                </c:pt>
                <c:pt idx="891">
                  <c:v>1945.2916666665992</c:v>
                </c:pt>
                <c:pt idx="892">
                  <c:v>1945.3749999999325</c:v>
                </c:pt>
                <c:pt idx="893">
                  <c:v>1945.4583333332657</c:v>
                </c:pt>
                <c:pt idx="894">
                  <c:v>1945.541666666599</c:v>
                </c:pt>
                <c:pt idx="895">
                  <c:v>1945.6249999999322</c:v>
                </c:pt>
                <c:pt idx="896">
                  <c:v>1945.7083333332655</c:v>
                </c:pt>
                <c:pt idx="897">
                  <c:v>1945.7916666665988</c:v>
                </c:pt>
                <c:pt idx="898">
                  <c:v>1945.874999999932</c:v>
                </c:pt>
                <c:pt idx="899">
                  <c:v>1945.9583333332653</c:v>
                </c:pt>
                <c:pt idx="900">
                  <c:v>1946.0416666665985</c:v>
                </c:pt>
                <c:pt idx="901">
                  <c:v>1946.1249999999318</c:v>
                </c:pt>
                <c:pt idx="902">
                  <c:v>1946.208333333265</c:v>
                </c:pt>
                <c:pt idx="903">
                  <c:v>1946.2916666665983</c:v>
                </c:pt>
                <c:pt idx="904">
                  <c:v>1946.3749999999316</c:v>
                </c:pt>
                <c:pt idx="905">
                  <c:v>1946.4583333332648</c:v>
                </c:pt>
                <c:pt idx="906">
                  <c:v>1946.5416666665981</c:v>
                </c:pt>
                <c:pt idx="907">
                  <c:v>1946.6249999999313</c:v>
                </c:pt>
                <c:pt idx="908">
                  <c:v>1946.7083333332646</c:v>
                </c:pt>
                <c:pt idx="909">
                  <c:v>1946.7916666665978</c:v>
                </c:pt>
                <c:pt idx="910">
                  <c:v>1946.8749999999311</c:v>
                </c:pt>
                <c:pt idx="911">
                  <c:v>1946.9583333332644</c:v>
                </c:pt>
                <c:pt idx="912">
                  <c:v>1947.0416666665976</c:v>
                </c:pt>
                <c:pt idx="913">
                  <c:v>1947.1249999999309</c:v>
                </c:pt>
                <c:pt idx="914">
                  <c:v>1947.2083333332641</c:v>
                </c:pt>
                <c:pt idx="915">
                  <c:v>1947.2916666665974</c:v>
                </c:pt>
                <c:pt idx="916">
                  <c:v>1947.3749999999307</c:v>
                </c:pt>
                <c:pt idx="917">
                  <c:v>1947.4583333332639</c:v>
                </c:pt>
                <c:pt idx="918">
                  <c:v>1947.5416666665972</c:v>
                </c:pt>
                <c:pt idx="919">
                  <c:v>1947.6249999999304</c:v>
                </c:pt>
                <c:pt idx="920">
                  <c:v>1947.7083333332637</c:v>
                </c:pt>
                <c:pt idx="921">
                  <c:v>1947.7916666665969</c:v>
                </c:pt>
                <c:pt idx="922">
                  <c:v>1947.8749999999302</c:v>
                </c:pt>
                <c:pt idx="923">
                  <c:v>1947.9583333332635</c:v>
                </c:pt>
                <c:pt idx="924">
                  <c:v>1948.0416666665967</c:v>
                </c:pt>
                <c:pt idx="925">
                  <c:v>1948.12499999993</c:v>
                </c:pt>
                <c:pt idx="926">
                  <c:v>1948.2083333332632</c:v>
                </c:pt>
                <c:pt idx="927">
                  <c:v>1948.2916666665965</c:v>
                </c:pt>
                <c:pt idx="928">
                  <c:v>1948.3749999999297</c:v>
                </c:pt>
                <c:pt idx="929">
                  <c:v>1948.458333333263</c:v>
                </c:pt>
                <c:pt idx="930">
                  <c:v>1948.5416666665963</c:v>
                </c:pt>
                <c:pt idx="931">
                  <c:v>1948.6249999999295</c:v>
                </c:pt>
                <c:pt idx="932">
                  <c:v>1948.7083333332628</c:v>
                </c:pt>
                <c:pt idx="933">
                  <c:v>1948.791666666596</c:v>
                </c:pt>
                <c:pt idx="934">
                  <c:v>1948.8749999999293</c:v>
                </c:pt>
                <c:pt idx="935">
                  <c:v>1948.9583333332625</c:v>
                </c:pt>
                <c:pt idx="936">
                  <c:v>1949.0416666665958</c:v>
                </c:pt>
                <c:pt idx="937">
                  <c:v>1949.1249999999291</c:v>
                </c:pt>
                <c:pt idx="938">
                  <c:v>1949.2083333332623</c:v>
                </c:pt>
                <c:pt idx="939">
                  <c:v>1949.2916666665956</c:v>
                </c:pt>
                <c:pt idx="940">
                  <c:v>1949.3749999999288</c:v>
                </c:pt>
                <c:pt idx="941">
                  <c:v>1949.4583333332621</c:v>
                </c:pt>
                <c:pt idx="942">
                  <c:v>1949.5416666665953</c:v>
                </c:pt>
                <c:pt idx="943">
                  <c:v>1949.6249999999286</c:v>
                </c:pt>
                <c:pt idx="944">
                  <c:v>1949.7083333332619</c:v>
                </c:pt>
                <c:pt idx="945">
                  <c:v>1949.7916666665951</c:v>
                </c:pt>
                <c:pt idx="946">
                  <c:v>1949.8749999999284</c:v>
                </c:pt>
                <c:pt idx="947">
                  <c:v>1949.9583333332616</c:v>
                </c:pt>
                <c:pt idx="948">
                  <c:v>1950.0416666665949</c:v>
                </c:pt>
                <c:pt idx="949">
                  <c:v>1950.1249999999281</c:v>
                </c:pt>
                <c:pt idx="950">
                  <c:v>1950.2083333332614</c:v>
                </c:pt>
                <c:pt idx="951">
                  <c:v>1950.2916666665947</c:v>
                </c:pt>
                <c:pt idx="952">
                  <c:v>1950.3749999999279</c:v>
                </c:pt>
                <c:pt idx="953">
                  <c:v>1950.4583333332612</c:v>
                </c:pt>
                <c:pt idx="954">
                  <c:v>1950.5416666665944</c:v>
                </c:pt>
                <c:pt idx="955">
                  <c:v>1950.6249999999277</c:v>
                </c:pt>
                <c:pt idx="956">
                  <c:v>1950.708333333261</c:v>
                </c:pt>
                <c:pt idx="957">
                  <c:v>1950.7916666665942</c:v>
                </c:pt>
                <c:pt idx="958">
                  <c:v>1950.8749999999275</c:v>
                </c:pt>
                <c:pt idx="959">
                  <c:v>1950.9583333332607</c:v>
                </c:pt>
                <c:pt idx="960">
                  <c:v>1951.041666666594</c:v>
                </c:pt>
                <c:pt idx="961">
                  <c:v>1951.1249999999272</c:v>
                </c:pt>
                <c:pt idx="962">
                  <c:v>1951.2083333332605</c:v>
                </c:pt>
                <c:pt idx="963">
                  <c:v>1951.2916666665938</c:v>
                </c:pt>
                <c:pt idx="964">
                  <c:v>1951.374999999927</c:v>
                </c:pt>
                <c:pt idx="965">
                  <c:v>1951.4583333332603</c:v>
                </c:pt>
                <c:pt idx="966">
                  <c:v>1951.5416666665935</c:v>
                </c:pt>
                <c:pt idx="967">
                  <c:v>1951.6249999999268</c:v>
                </c:pt>
                <c:pt idx="968">
                  <c:v>1951.70833333326</c:v>
                </c:pt>
                <c:pt idx="969">
                  <c:v>1951.7916666665933</c:v>
                </c:pt>
                <c:pt idx="970">
                  <c:v>1951.8749999999266</c:v>
                </c:pt>
                <c:pt idx="971">
                  <c:v>1951.9583333332598</c:v>
                </c:pt>
                <c:pt idx="972">
                  <c:v>1952.0416666665931</c:v>
                </c:pt>
                <c:pt idx="973">
                  <c:v>1952.1249999999263</c:v>
                </c:pt>
                <c:pt idx="974">
                  <c:v>1952.2083333332596</c:v>
                </c:pt>
                <c:pt idx="975">
                  <c:v>1952.2916666665928</c:v>
                </c:pt>
                <c:pt idx="976">
                  <c:v>1952.3749999999261</c:v>
                </c:pt>
                <c:pt idx="977">
                  <c:v>1952.4583333332594</c:v>
                </c:pt>
                <c:pt idx="978">
                  <c:v>1952.5416666665926</c:v>
                </c:pt>
                <c:pt idx="979">
                  <c:v>1952.6249999999259</c:v>
                </c:pt>
                <c:pt idx="980">
                  <c:v>1952.7083333332591</c:v>
                </c:pt>
                <c:pt idx="981">
                  <c:v>1952.7916666665924</c:v>
                </c:pt>
                <c:pt idx="982">
                  <c:v>1952.8749999999256</c:v>
                </c:pt>
                <c:pt idx="983">
                  <c:v>1952.9583333332589</c:v>
                </c:pt>
                <c:pt idx="984">
                  <c:v>1953.0416666665922</c:v>
                </c:pt>
                <c:pt idx="985">
                  <c:v>1953.1249999999254</c:v>
                </c:pt>
                <c:pt idx="986">
                  <c:v>1953.2083333332587</c:v>
                </c:pt>
                <c:pt idx="987">
                  <c:v>1953.2916666665919</c:v>
                </c:pt>
                <c:pt idx="988">
                  <c:v>1953.3749999999252</c:v>
                </c:pt>
                <c:pt idx="989">
                  <c:v>1953.4583333332585</c:v>
                </c:pt>
                <c:pt idx="990">
                  <c:v>1953.5416666665917</c:v>
                </c:pt>
                <c:pt idx="991">
                  <c:v>1953.624999999925</c:v>
                </c:pt>
                <c:pt idx="992">
                  <c:v>1953.7083333332582</c:v>
                </c:pt>
                <c:pt idx="993">
                  <c:v>1953.7916666665915</c:v>
                </c:pt>
                <c:pt idx="994">
                  <c:v>1953.8749999999247</c:v>
                </c:pt>
                <c:pt idx="995">
                  <c:v>1953.958333333258</c:v>
                </c:pt>
                <c:pt idx="996">
                  <c:v>1954.0416666665913</c:v>
                </c:pt>
                <c:pt idx="997">
                  <c:v>1954.1249999999245</c:v>
                </c:pt>
                <c:pt idx="998">
                  <c:v>1954.2083333332578</c:v>
                </c:pt>
                <c:pt idx="999">
                  <c:v>1954.291666666591</c:v>
                </c:pt>
                <c:pt idx="1000">
                  <c:v>1954.3749999999243</c:v>
                </c:pt>
                <c:pt idx="1001">
                  <c:v>1954.4583333332575</c:v>
                </c:pt>
                <c:pt idx="1002">
                  <c:v>1954.5416666665908</c:v>
                </c:pt>
                <c:pt idx="1003">
                  <c:v>1954.6249999999241</c:v>
                </c:pt>
                <c:pt idx="1004">
                  <c:v>1954.7083333332573</c:v>
                </c:pt>
                <c:pt idx="1005">
                  <c:v>1954.7916666665906</c:v>
                </c:pt>
                <c:pt idx="1006">
                  <c:v>1954.8749999999238</c:v>
                </c:pt>
                <c:pt idx="1007">
                  <c:v>1954.9583333332571</c:v>
                </c:pt>
                <c:pt idx="1008">
                  <c:v>1955.0416666665903</c:v>
                </c:pt>
                <c:pt idx="1009">
                  <c:v>1955.1249999999236</c:v>
                </c:pt>
                <c:pt idx="1010">
                  <c:v>1955.2083333332569</c:v>
                </c:pt>
                <c:pt idx="1011">
                  <c:v>1955.2916666665901</c:v>
                </c:pt>
                <c:pt idx="1012">
                  <c:v>1955.3749999999234</c:v>
                </c:pt>
                <c:pt idx="1013">
                  <c:v>1955.4583333332566</c:v>
                </c:pt>
                <c:pt idx="1014">
                  <c:v>1955.5416666665899</c:v>
                </c:pt>
                <c:pt idx="1015">
                  <c:v>1955.6249999999231</c:v>
                </c:pt>
                <c:pt idx="1016">
                  <c:v>1955.7083333332564</c:v>
                </c:pt>
                <c:pt idx="1017">
                  <c:v>1955.7916666665897</c:v>
                </c:pt>
                <c:pt idx="1018">
                  <c:v>1955.8749999999229</c:v>
                </c:pt>
                <c:pt idx="1019">
                  <c:v>1955.9583333332562</c:v>
                </c:pt>
                <c:pt idx="1020">
                  <c:v>1956.0416666665894</c:v>
                </c:pt>
                <c:pt idx="1021">
                  <c:v>1956.1249999999227</c:v>
                </c:pt>
                <c:pt idx="1022">
                  <c:v>1956.208333333256</c:v>
                </c:pt>
                <c:pt idx="1023">
                  <c:v>1956.2916666665892</c:v>
                </c:pt>
                <c:pt idx="1024">
                  <c:v>1956.3749999999225</c:v>
                </c:pt>
                <c:pt idx="1025">
                  <c:v>1956.4583333332557</c:v>
                </c:pt>
                <c:pt idx="1026">
                  <c:v>1956.541666666589</c:v>
                </c:pt>
                <c:pt idx="1027">
                  <c:v>1956.6249999999222</c:v>
                </c:pt>
                <c:pt idx="1028">
                  <c:v>1956.7083333332555</c:v>
                </c:pt>
                <c:pt idx="1029">
                  <c:v>1956.7916666665888</c:v>
                </c:pt>
                <c:pt idx="1030">
                  <c:v>1956.874999999922</c:v>
                </c:pt>
                <c:pt idx="1031">
                  <c:v>1956.9583333332553</c:v>
                </c:pt>
                <c:pt idx="1032">
                  <c:v>1957.0416666665885</c:v>
                </c:pt>
                <c:pt idx="1033">
                  <c:v>1957.1249999999218</c:v>
                </c:pt>
                <c:pt idx="1034">
                  <c:v>1957.208333333255</c:v>
                </c:pt>
                <c:pt idx="1035">
                  <c:v>1957.2916666665883</c:v>
                </c:pt>
                <c:pt idx="1036">
                  <c:v>1957.3749999999216</c:v>
                </c:pt>
                <c:pt idx="1037">
                  <c:v>1957.4583333332548</c:v>
                </c:pt>
                <c:pt idx="1038">
                  <c:v>1957.5416666665881</c:v>
                </c:pt>
                <c:pt idx="1039">
                  <c:v>1957.6249999999213</c:v>
                </c:pt>
                <c:pt idx="1040">
                  <c:v>1957.7083333332546</c:v>
                </c:pt>
                <c:pt idx="1041">
                  <c:v>1957.7916666665878</c:v>
                </c:pt>
                <c:pt idx="1042">
                  <c:v>1957.8749999999211</c:v>
                </c:pt>
                <c:pt idx="1043">
                  <c:v>1957.9583333332544</c:v>
                </c:pt>
                <c:pt idx="1044">
                  <c:v>1958.0416666665876</c:v>
                </c:pt>
                <c:pt idx="1045">
                  <c:v>1958.1249999999209</c:v>
                </c:pt>
                <c:pt idx="1046">
                  <c:v>1958.2083333332541</c:v>
                </c:pt>
                <c:pt idx="1047">
                  <c:v>1958.2916666665874</c:v>
                </c:pt>
                <c:pt idx="1048">
                  <c:v>1958.3749999999206</c:v>
                </c:pt>
                <c:pt idx="1049">
                  <c:v>1958.4583333332539</c:v>
                </c:pt>
                <c:pt idx="1050">
                  <c:v>1958.5416666665872</c:v>
                </c:pt>
                <c:pt idx="1051">
                  <c:v>1958.6249999999204</c:v>
                </c:pt>
                <c:pt idx="1052">
                  <c:v>1958.7083333332537</c:v>
                </c:pt>
                <c:pt idx="1053">
                  <c:v>1958.7916666665869</c:v>
                </c:pt>
                <c:pt idx="1054">
                  <c:v>1958.8749999999202</c:v>
                </c:pt>
                <c:pt idx="1055">
                  <c:v>1958.9583333332534</c:v>
                </c:pt>
                <c:pt idx="1056">
                  <c:v>1959.0416666665867</c:v>
                </c:pt>
                <c:pt idx="1057">
                  <c:v>1959.12499999992</c:v>
                </c:pt>
                <c:pt idx="1058">
                  <c:v>1959.2083333332532</c:v>
                </c:pt>
                <c:pt idx="1059">
                  <c:v>1959.2916666665865</c:v>
                </c:pt>
                <c:pt idx="1060">
                  <c:v>1959.3749999999197</c:v>
                </c:pt>
                <c:pt idx="1061">
                  <c:v>1959.458333333253</c:v>
                </c:pt>
                <c:pt idx="1062">
                  <c:v>1959.5416666665863</c:v>
                </c:pt>
                <c:pt idx="1063">
                  <c:v>1959.6249999999195</c:v>
                </c:pt>
                <c:pt idx="1064">
                  <c:v>1959.7083333332528</c:v>
                </c:pt>
                <c:pt idx="1065">
                  <c:v>1959.791666666586</c:v>
                </c:pt>
                <c:pt idx="1066">
                  <c:v>1959.8749999999193</c:v>
                </c:pt>
                <c:pt idx="1067">
                  <c:v>1959.9583333332525</c:v>
                </c:pt>
                <c:pt idx="1068">
                  <c:v>1960.0416666665858</c:v>
                </c:pt>
                <c:pt idx="1069">
                  <c:v>1960.1249999999191</c:v>
                </c:pt>
                <c:pt idx="1070">
                  <c:v>1960.2083333332523</c:v>
                </c:pt>
                <c:pt idx="1071">
                  <c:v>1960.2916666665856</c:v>
                </c:pt>
                <c:pt idx="1072">
                  <c:v>1960.3749999999188</c:v>
                </c:pt>
                <c:pt idx="1073">
                  <c:v>1960.4583333332521</c:v>
                </c:pt>
                <c:pt idx="1074">
                  <c:v>1960.5416666665853</c:v>
                </c:pt>
                <c:pt idx="1075">
                  <c:v>1960.6249999999186</c:v>
                </c:pt>
                <c:pt idx="1076">
                  <c:v>1960.7083333332519</c:v>
                </c:pt>
                <c:pt idx="1077">
                  <c:v>1960.7916666665851</c:v>
                </c:pt>
                <c:pt idx="1078">
                  <c:v>1960.8749999999184</c:v>
                </c:pt>
                <c:pt idx="1079">
                  <c:v>1960.9583333332516</c:v>
                </c:pt>
                <c:pt idx="1080">
                  <c:v>1961.0416666665849</c:v>
                </c:pt>
                <c:pt idx="1081">
                  <c:v>1961.1249999999181</c:v>
                </c:pt>
                <c:pt idx="1082">
                  <c:v>1961.2083333332514</c:v>
                </c:pt>
                <c:pt idx="1083">
                  <c:v>1961.2916666665847</c:v>
                </c:pt>
                <c:pt idx="1084">
                  <c:v>1961.3749999999179</c:v>
                </c:pt>
                <c:pt idx="1085">
                  <c:v>1961.4583333332512</c:v>
                </c:pt>
                <c:pt idx="1086">
                  <c:v>1961.5416666665844</c:v>
                </c:pt>
                <c:pt idx="1087">
                  <c:v>1961.6249999999177</c:v>
                </c:pt>
                <c:pt idx="1088">
                  <c:v>1961.7083333332509</c:v>
                </c:pt>
                <c:pt idx="1089">
                  <c:v>1961.7916666665842</c:v>
                </c:pt>
                <c:pt idx="1090">
                  <c:v>1961.8749999999175</c:v>
                </c:pt>
                <c:pt idx="1091">
                  <c:v>1961.9583333332507</c:v>
                </c:pt>
                <c:pt idx="1092">
                  <c:v>1962.041666666584</c:v>
                </c:pt>
                <c:pt idx="1093">
                  <c:v>1962.1249999999172</c:v>
                </c:pt>
                <c:pt idx="1094">
                  <c:v>1962.2083333332505</c:v>
                </c:pt>
                <c:pt idx="1095">
                  <c:v>1962.2916666665838</c:v>
                </c:pt>
                <c:pt idx="1096">
                  <c:v>1962.374999999917</c:v>
                </c:pt>
                <c:pt idx="1097">
                  <c:v>1962.4583333332503</c:v>
                </c:pt>
                <c:pt idx="1098">
                  <c:v>1962.5416666665835</c:v>
                </c:pt>
                <c:pt idx="1099">
                  <c:v>1962.6249999999168</c:v>
                </c:pt>
                <c:pt idx="1100">
                  <c:v>1962.70833333325</c:v>
                </c:pt>
                <c:pt idx="1101">
                  <c:v>1962.7916666665833</c:v>
                </c:pt>
                <c:pt idx="1102">
                  <c:v>1962.8749999999166</c:v>
                </c:pt>
                <c:pt idx="1103">
                  <c:v>1962.9583333332498</c:v>
                </c:pt>
                <c:pt idx="1104">
                  <c:v>1963.0416666665831</c:v>
                </c:pt>
                <c:pt idx="1105">
                  <c:v>1963.1249999999163</c:v>
                </c:pt>
                <c:pt idx="1106">
                  <c:v>1963.2083333332496</c:v>
                </c:pt>
                <c:pt idx="1107">
                  <c:v>1963.2916666665828</c:v>
                </c:pt>
                <c:pt idx="1108">
                  <c:v>1963.3749999999161</c:v>
                </c:pt>
                <c:pt idx="1109">
                  <c:v>1963.4583333332494</c:v>
                </c:pt>
                <c:pt idx="1110">
                  <c:v>1963.5416666665826</c:v>
                </c:pt>
                <c:pt idx="1111">
                  <c:v>1963.6249999999159</c:v>
                </c:pt>
                <c:pt idx="1112">
                  <c:v>1963.7083333332491</c:v>
                </c:pt>
                <c:pt idx="1113">
                  <c:v>1963.7916666665824</c:v>
                </c:pt>
                <c:pt idx="1114">
                  <c:v>1963.8749999999156</c:v>
                </c:pt>
                <c:pt idx="1115">
                  <c:v>1963.9583333332489</c:v>
                </c:pt>
                <c:pt idx="1116">
                  <c:v>1964.0416666665822</c:v>
                </c:pt>
                <c:pt idx="1117">
                  <c:v>1964.1249999999154</c:v>
                </c:pt>
                <c:pt idx="1118">
                  <c:v>1964.2083333332487</c:v>
                </c:pt>
                <c:pt idx="1119">
                  <c:v>1964.2916666665819</c:v>
                </c:pt>
                <c:pt idx="1120">
                  <c:v>1964.3749999999152</c:v>
                </c:pt>
                <c:pt idx="1121">
                  <c:v>1964.4583333332484</c:v>
                </c:pt>
                <c:pt idx="1122">
                  <c:v>1964.5416666665817</c:v>
                </c:pt>
                <c:pt idx="1123">
                  <c:v>1964.624999999915</c:v>
                </c:pt>
                <c:pt idx="1124">
                  <c:v>1964.7083333332482</c:v>
                </c:pt>
                <c:pt idx="1125">
                  <c:v>1964.7916666665815</c:v>
                </c:pt>
                <c:pt idx="1126">
                  <c:v>1964.8749999999147</c:v>
                </c:pt>
                <c:pt idx="1127">
                  <c:v>1964.958333333248</c:v>
                </c:pt>
                <c:pt idx="1128">
                  <c:v>1965.0416666665812</c:v>
                </c:pt>
                <c:pt idx="1129">
                  <c:v>1965.1249999999145</c:v>
                </c:pt>
                <c:pt idx="1130">
                  <c:v>1965.2083333332478</c:v>
                </c:pt>
                <c:pt idx="1131">
                  <c:v>1965.291666666581</c:v>
                </c:pt>
                <c:pt idx="1132">
                  <c:v>1965.3749999999143</c:v>
                </c:pt>
                <c:pt idx="1133">
                  <c:v>1965.4583333332475</c:v>
                </c:pt>
                <c:pt idx="1134">
                  <c:v>1965.5416666665808</c:v>
                </c:pt>
                <c:pt idx="1135">
                  <c:v>1965.6249999999141</c:v>
                </c:pt>
                <c:pt idx="1136">
                  <c:v>1965.7083333332473</c:v>
                </c:pt>
                <c:pt idx="1137">
                  <c:v>1965.7916666665806</c:v>
                </c:pt>
                <c:pt idx="1138">
                  <c:v>1965.8749999999138</c:v>
                </c:pt>
                <c:pt idx="1139">
                  <c:v>1965.9583333332471</c:v>
                </c:pt>
                <c:pt idx="1140">
                  <c:v>1966.0416666665803</c:v>
                </c:pt>
                <c:pt idx="1141">
                  <c:v>1966.1249999999136</c:v>
                </c:pt>
                <c:pt idx="1142">
                  <c:v>1966.2083333332469</c:v>
                </c:pt>
                <c:pt idx="1143">
                  <c:v>1966.2916666665801</c:v>
                </c:pt>
                <c:pt idx="1144">
                  <c:v>1966.3749999999134</c:v>
                </c:pt>
                <c:pt idx="1145">
                  <c:v>1966.4583333332466</c:v>
                </c:pt>
                <c:pt idx="1146">
                  <c:v>1966.5416666665799</c:v>
                </c:pt>
                <c:pt idx="1147">
                  <c:v>1966.6249999999131</c:v>
                </c:pt>
                <c:pt idx="1148">
                  <c:v>1966.7083333332464</c:v>
                </c:pt>
                <c:pt idx="1149">
                  <c:v>1966.7916666665797</c:v>
                </c:pt>
                <c:pt idx="1150">
                  <c:v>1966.8749999999129</c:v>
                </c:pt>
                <c:pt idx="1151">
                  <c:v>1966.9583333332462</c:v>
                </c:pt>
                <c:pt idx="1152">
                  <c:v>1967.0416666665794</c:v>
                </c:pt>
                <c:pt idx="1153">
                  <c:v>1967.1249999999127</c:v>
                </c:pt>
                <c:pt idx="1154">
                  <c:v>1967.2083333332459</c:v>
                </c:pt>
                <c:pt idx="1155">
                  <c:v>1967.2916666665792</c:v>
                </c:pt>
                <c:pt idx="1156">
                  <c:v>1967.3749999999125</c:v>
                </c:pt>
                <c:pt idx="1157">
                  <c:v>1967.4583333332457</c:v>
                </c:pt>
                <c:pt idx="1158">
                  <c:v>1967.541666666579</c:v>
                </c:pt>
                <c:pt idx="1159">
                  <c:v>1967.6249999999122</c:v>
                </c:pt>
                <c:pt idx="1160">
                  <c:v>1967.7083333332455</c:v>
                </c:pt>
                <c:pt idx="1161">
                  <c:v>1967.7916666665787</c:v>
                </c:pt>
                <c:pt idx="1162">
                  <c:v>1967.874999999912</c:v>
                </c:pt>
                <c:pt idx="1163">
                  <c:v>1967.9583333332453</c:v>
                </c:pt>
                <c:pt idx="1164">
                  <c:v>1968.0416666665785</c:v>
                </c:pt>
                <c:pt idx="1165">
                  <c:v>1968.1249999999118</c:v>
                </c:pt>
                <c:pt idx="1166">
                  <c:v>1968.208333333245</c:v>
                </c:pt>
                <c:pt idx="1167">
                  <c:v>1968.2916666665783</c:v>
                </c:pt>
                <c:pt idx="1168">
                  <c:v>1968.3749999999116</c:v>
                </c:pt>
                <c:pt idx="1169">
                  <c:v>1968.4583333332448</c:v>
                </c:pt>
                <c:pt idx="1170">
                  <c:v>1968.5416666665781</c:v>
                </c:pt>
                <c:pt idx="1171">
                  <c:v>1968.6249999999113</c:v>
                </c:pt>
                <c:pt idx="1172">
                  <c:v>1968.7083333332446</c:v>
                </c:pt>
                <c:pt idx="1173">
                  <c:v>1968.7916666665778</c:v>
                </c:pt>
                <c:pt idx="1174">
                  <c:v>1968.8749999999111</c:v>
                </c:pt>
                <c:pt idx="1175">
                  <c:v>1968.9583333332444</c:v>
                </c:pt>
                <c:pt idx="1176">
                  <c:v>1969.0416666665776</c:v>
                </c:pt>
                <c:pt idx="1177">
                  <c:v>1969.1249999999109</c:v>
                </c:pt>
                <c:pt idx="1178">
                  <c:v>1969.2083333332441</c:v>
                </c:pt>
                <c:pt idx="1179">
                  <c:v>1969.2916666665774</c:v>
                </c:pt>
                <c:pt idx="1180">
                  <c:v>1969.3749999999106</c:v>
                </c:pt>
                <c:pt idx="1181">
                  <c:v>1969.4583333332439</c:v>
                </c:pt>
                <c:pt idx="1182">
                  <c:v>1969.5416666665772</c:v>
                </c:pt>
                <c:pt idx="1183">
                  <c:v>1969.6249999999104</c:v>
                </c:pt>
                <c:pt idx="1184">
                  <c:v>1969.7083333332437</c:v>
                </c:pt>
                <c:pt idx="1185">
                  <c:v>1969.7916666665769</c:v>
                </c:pt>
                <c:pt idx="1186">
                  <c:v>1969.8749999999102</c:v>
                </c:pt>
                <c:pt idx="1187">
                  <c:v>1969.9583333332434</c:v>
                </c:pt>
                <c:pt idx="1188">
                  <c:v>1970.0416666665767</c:v>
                </c:pt>
                <c:pt idx="1189">
                  <c:v>1970.12499999991</c:v>
                </c:pt>
                <c:pt idx="1190">
                  <c:v>1970.2083333332432</c:v>
                </c:pt>
                <c:pt idx="1191">
                  <c:v>1970.2916666665765</c:v>
                </c:pt>
                <c:pt idx="1192">
                  <c:v>1970.3749999999097</c:v>
                </c:pt>
                <c:pt idx="1193">
                  <c:v>1970.458333333243</c:v>
                </c:pt>
                <c:pt idx="1194">
                  <c:v>1970.5416666665762</c:v>
                </c:pt>
                <c:pt idx="1195">
                  <c:v>1970.6249999999095</c:v>
                </c:pt>
                <c:pt idx="1196">
                  <c:v>1970.7083333332428</c:v>
                </c:pt>
                <c:pt idx="1197">
                  <c:v>1970.791666666576</c:v>
                </c:pt>
                <c:pt idx="1198">
                  <c:v>1970.8749999999093</c:v>
                </c:pt>
                <c:pt idx="1199">
                  <c:v>1970.9583333332425</c:v>
                </c:pt>
                <c:pt idx="1200">
                  <c:v>1971.0416666665758</c:v>
                </c:pt>
                <c:pt idx="1201">
                  <c:v>1971.1249999999091</c:v>
                </c:pt>
                <c:pt idx="1202">
                  <c:v>1971.2083333332423</c:v>
                </c:pt>
                <c:pt idx="1203">
                  <c:v>1971.2916666665756</c:v>
                </c:pt>
                <c:pt idx="1204">
                  <c:v>1971.3749999999088</c:v>
                </c:pt>
                <c:pt idx="1205">
                  <c:v>1971.4583333332421</c:v>
                </c:pt>
                <c:pt idx="1206">
                  <c:v>1971.5416666665753</c:v>
                </c:pt>
                <c:pt idx="1207">
                  <c:v>1971.6249999999086</c:v>
                </c:pt>
                <c:pt idx="1208">
                  <c:v>1971.7083333332419</c:v>
                </c:pt>
                <c:pt idx="1209">
                  <c:v>1971.7916666665751</c:v>
                </c:pt>
                <c:pt idx="1210">
                  <c:v>1971.8749999999084</c:v>
                </c:pt>
                <c:pt idx="1211">
                  <c:v>1971.9583333332416</c:v>
                </c:pt>
                <c:pt idx="1212">
                  <c:v>1972.0416666665749</c:v>
                </c:pt>
                <c:pt idx="1213">
                  <c:v>1972.1249999999081</c:v>
                </c:pt>
                <c:pt idx="1214">
                  <c:v>1972.2083333332414</c:v>
                </c:pt>
                <c:pt idx="1215">
                  <c:v>1972.2916666665747</c:v>
                </c:pt>
                <c:pt idx="1216">
                  <c:v>1972.3749999999079</c:v>
                </c:pt>
                <c:pt idx="1217">
                  <c:v>1972.4583333332412</c:v>
                </c:pt>
                <c:pt idx="1218">
                  <c:v>1972.5416666665744</c:v>
                </c:pt>
                <c:pt idx="1219">
                  <c:v>1972.6249999999077</c:v>
                </c:pt>
                <c:pt idx="1220">
                  <c:v>1972.7083333332409</c:v>
                </c:pt>
                <c:pt idx="1221">
                  <c:v>1972.7916666665742</c:v>
                </c:pt>
                <c:pt idx="1222">
                  <c:v>1972.8749999999075</c:v>
                </c:pt>
                <c:pt idx="1223">
                  <c:v>1972.9583333332407</c:v>
                </c:pt>
                <c:pt idx="1224">
                  <c:v>1973.041666666574</c:v>
                </c:pt>
                <c:pt idx="1225">
                  <c:v>1973.1249999999072</c:v>
                </c:pt>
                <c:pt idx="1226">
                  <c:v>1973.2083333332405</c:v>
                </c:pt>
                <c:pt idx="1227">
                  <c:v>1973.2916666665737</c:v>
                </c:pt>
                <c:pt idx="1228">
                  <c:v>1973.374999999907</c:v>
                </c:pt>
                <c:pt idx="1229">
                  <c:v>1973.4583333332403</c:v>
                </c:pt>
                <c:pt idx="1230">
                  <c:v>1973.5416666665735</c:v>
                </c:pt>
                <c:pt idx="1231">
                  <c:v>1973.6249999999068</c:v>
                </c:pt>
                <c:pt idx="1232">
                  <c:v>1973.70833333324</c:v>
                </c:pt>
                <c:pt idx="1233">
                  <c:v>1973.7916666665733</c:v>
                </c:pt>
                <c:pt idx="1234">
                  <c:v>1973.8749999999065</c:v>
                </c:pt>
                <c:pt idx="1235">
                  <c:v>1973.9583333332398</c:v>
                </c:pt>
                <c:pt idx="1236">
                  <c:v>1974.0416666665731</c:v>
                </c:pt>
                <c:pt idx="1237">
                  <c:v>1974.1249999999063</c:v>
                </c:pt>
                <c:pt idx="1238">
                  <c:v>1974.2083333332396</c:v>
                </c:pt>
                <c:pt idx="1239">
                  <c:v>1974.2916666665728</c:v>
                </c:pt>
                <c:pt idx="1240">
                  <c:v>1974.3749999999061</c:v>
                </c:pt>
                <c:pt idx="1241">
                  <c:v>1974.4583333332394</c:v>
                </c:pt>
                <c:pt idx="1242">
                  <c:v>1974.5416666665726</c:v>
                </c:pt>
                <c:pt idx="1243">
                  <c:v>1974.6249999999059</c:v>
                </c:pt>
                <c:pt idx="1244">
                  <c:v>1974.7083333332391</c:v>
                </c:pt>
                <c:pt idx="1245">
                  <c:v>1974.7916666665724</c:v>
                </c:pt>
                <c:pt idx="1246">
                  <c:v>1974.8749999999056</c:v>
                </c:pt>
                <c:pt idx="1247">
                  <c:v>1974.9583333332389</c:v>
                </c:pt>
                <c:pt idx="1248">
                  <c:v>1975.0416666665722</c:v>
                </c:pt>
                <c:pt idx="1249">
                  <c:v>1975.1249999999054</c:v>
                </c:pt>
                <c:pt idx="1250">
                  <c:v>1975.2083333332387</c:v>
                </c:pt>
                <c:pt idx="1251">
                  <c:v>1975.2916666665719</c:v>
                </c:pt>
                <c:pt idx="1252">
                  <c:v>1975.3749999999052</c:v>
                </c:pt>
                <c:pt idx="1253">
                  <c:v>1975.4583333332384</c:v>
                </c:pt>
                <c:pt idx="1254">
                  <c:v>1975.5416666665717</c:v>
                </c:pt>
                <c:pt idx="1255">
                  <c:v>1975.624999999905</c:v>
                </c:pt>
                <c:pt idx="1256">
                  <c:v>1975.7083333332382</c:v>
                </c:pt>
                <c:pt idx="1257">
                  <c:v>1975.7916666665715</c:v>
                </c:pt>
                <c:pt idx="1258">
                  <c:v>1975.8749999999047</c:v>
                </c:pt>
                <c:pt idx="1259">
                  <c:v>1975.958333333238</c:v>
                </c:pt>
                <c:pt idx="1260">
                  <c:v>1976.0416666665712</c:v>
                </c:pt>
                <c:pt idx="1261">
                  <c:v>1976.1249999999045</c:v>
                </c:pt>
                <c:pt idx="1262">
                  <c:v>1976.2083333332378</c:v>
                </c:pt>
                <c:pt idx="1263">
                  <c:v>1976.291666666571</c:v>
                </c:pt>
                <c:pt idx="1264">
                  <c:v>1976.3749999999043</c:v>
                </c:pt>
                <c:pt idx="1265">
                  <c:v>1976.4583333332375</c:v>
                </c:pt>
                <c:pt idx="1266">
                  <c:v>1976.5416666665708</c:v>
                </c:pt>
                <c:pt idx="1267">
                  <c:v>1976.624999999904</c:v>
                </c:pt>
                <c:pt idx="1268">
                  <c:v>1976.7083333332373</c:v>
                </c:pt>
                <c:pt idx="1269">
                  <c:v>1976.7916666665706</c:v>
                </c:pt>
                <c:pt idx="1270">
                  <c:v>1976.8749999999038</c:v>
                </c:pt>
                <c:pt idx="1271">
                  <c:v>1976.9583333332371</c:v>
                </c:pt>
                <c:pt idx="1272">
                  <c:v>1977.0416666665703</c:v>
                </c:pt>
                <c:pt idx="1273">
                  <c:v>1977.1249999999036</c:v>
                </c:pt>
                <c:pt idx="1274">
                  <c:v>1977.2083333332369</c:v>
                </c:pt>
                <c:pt idx="1275">
                  <c:v>1977.2916666665701</c:v>
                </c:pt>
                <c:pt idx="1276">
                  <c:v>1977.3749999999034</c:v>
                </c:pt>
                <c:pt idx="1277">
                  <c:v>1977.4583333332366</c:v>
                </c:pt>
                <c:pt idx="1278">
                  <c:v>1977.5416666665699</c:v>
                </c:pt>
                <c:pt idx="1279">
                  <c:v>1977.6249999999031</c:v>
                </c:pt>
                <c:pt idx="1280">
                  <c:v>1977.7083333332364</c:v>
                </c:pt>
                <c:pt idx="1281">
                  <c:v>1977.7916666665697</c:v>
                </c:pt>
                <c:pt idx="1282">
                  <c:v>1977.8749999999029</c:v>
                </c:pt>
                <c:pt idx="1283">
                  <c:v>1977.9583333332362</c:v>
                </c:pt>
                <c:pt idx="1284">
                  <c:v>1978.0416666665694</c:v>
                </c:pt>
                <c:pt idx="1285">
                  <c:v>1978.1249999999027</c:v>
                </c:pt>
                <c:pt idx="1286">
                  <c:v>1978.2083333332359</c:v>
                </c:pt>
                <c:pt idx="1287">
                  <c:v>1978.2916666665692</c:v>
                </c:pt>
                <c:pt idx="1288">
                  <c:v>1978.3749999999025</c:v>
                </c:pt>
                <c:pt idx="1289">
                  <c:v>1978.4583333332357</c:v>
                </c:pt>
                <c:pt idx="1290">
                  <c:v>1978.541666666569</c:v>
                </c:pt>
                <c:pt idx="1291">
                  <c:v>1978.6249999999022</c:v>
                </c:pt>
                <c:pt idx="1292">
                  <c:v>1978.7083333332355</c:v>
                </c:pt>
                <c:pt idx="1293">
                  <c:v>1978.7916666665687</c:v>
                </c:pt>
                <c:pt idx="1294">
                  <c:v>1978.874999999902</c:v>
                </c:pt>
                <c:pt idx="1295">
                  <c:v>1978.9583333332353</c:v>
                </c:pt>
                <c:pt idx="1296">
                  <c:v>1979.0416666665685</c:v>
                </c:pt>
                <c:pt idx="1297">
                  <c:v>1979.1249999999018</c:v>
                </c:pt>
                <c:pt idx="1298">
                  <c:v>1979.208333333235</c:v>
                </c:pt>
                <c:pt idx="1299">
                  <c:v>1979.2916666665683</c:v>
                </c:pt>
                <c:pt idx="1300">
                  <c:v>1979.3749999999015</c:v>
                </c:pt>
                <c:pt idx="1301">
                  <c:v>1979.4583333332348</c:v>
                </c:pt>
                <c:pt idx="1302">
                  <c:v>1979.5416666665681</c:v>
                </c:pt>
                <c:pt idx="1303">
                  <c:v>1979.6249999999013</c:v>
                </c:pt>
                <c:pt idx="1304">
                  <c:v>1979.7083333332346</c:v>
                </c:pt>
                <c:pt idx="1305">
                  <c:v>1979.7916666665678</c:v>
                </c:pt>
                <c:pt idx="1306">
                  <c:v>1979.8749999999011</c:v>
                </c:pt>
                <c:pt idx="1307">
                  <c:v>1979.9583333332343</c:v>
                </c:pt>
                <c:pt idx="1308">
                  <c:v>1980.0416666665676</c:v>
                </c:pt>
                <c:pt idx="1309">
                  <c:v>1980.1249999999009</c:v>
                </c:pt>
                <c:pt idx="1310">
                  <c:v>1980.2083333332341</c:v>
                </c:pt>
                <c:pt idx="1311">
                  <c:v>1980.2916666665674</c:v>
                </c:pt>
                <c:pt idx="1312">
                  <c:v>1980.3749999999006</c:v>
                </c:pt>
                <c:pt idx="1313">
                  <c:v>1980.4583333332339</c:v>
                </c:pt>
                <c:pt idx="1314">
                  <c:v>1980.5416666665672</c:v>
                </c:pt>
                <c:pt idx="1315">
                  <c:v>1980.6249999999004</c:v>
                </c:pt>
                <c:pt idx="1316">
                  <c:v>1980.7083333332337</c:v>
                </c:pt>
                <c:pt idx="1317">
                  <c:v>1980.7916666665669</c:v>
                </c:pt>
                <c:pt idx="1318">
                  <c:v>1980.8749999999002</c:v>
                </c:pt>
                <c:pt idx="1319">
                  <c:v>1980.9583333332334</c:v>
                </c:pt>
                <c:pt idx="1320">
                  <c:v>1981.0416666665667</c:v>
                </c:pt>
                <c:pt idx="1321">
                  <c:v>1981.1249999999</c:v>
                </c:pt>
                <c:pt idx="1322">
                  <c:v>1981.2083333332332</c:v>
                </c:pt>
                <c:pt idx="1323">
                  <c:v>1981.2916666665665</c:v>
                </c:pt>
                <c:pt idx="1324">
                  <c:v>1981.3749999998997</c:v>
                </c:pt>
                <c:pt idx="1325">
                  <c:v>1981.458333333233</c:v>
                </c:pt>
                <c:pt idx="1326">
                  <c:v>1981.5416666665662</c:v>
                </c:pt>
                <c:pt idx="1327">
                  <c:v>1981.6249999998995</c:v>
                </c:pt>
                <c:pt idx="1328">
                  <c:v>1981.7083333332328</c:v>
                </c:pt>
                <c:pt idx="1329">
                  <c:v>1981.791666666566</c:v>
                </c:pt>
                <c:pt idx="1330">
                  <c:v>1981.8749999998993</c:v>
                </c:pt>
                <c:pt idx="1331">
                  <c:v>1981.9583333332325</c:v>
                </c:pt>
                <c:pt idx="1332">
                  <c:v>1982.0416666665658</c:v>
                </c:pt>
                <c:pt idx="1333">
                  <c:v>1982.124999999899</c:v>
                </c:pt>
                <c:pt idx="1334">
                  <c:v>1982.2083333332323</c:v>
                </c:pt>
                <c:pt idx="1335">
                  <c:v>1982.2916666665656</c:v>
                </c:pt>
                <c:pt idx="1336">
                  <c:v>1982.3749999998988</c:v>
                </c:pt>
                <c:pt idx="1337">
                  <c:v>1982.4583333332321</c:v>
                </c:pt>
                <c:pt idx="1338">
                  <c:v>1982.5416666665653</c:v>
                </c:pt>
                <c:pt idx="1339">
                  <c:v>1982.6249999998986</c:v>
                </c:pt>
                <c:pt idx="1340">
                  <c:v>1982.7083333332318</c:v>
                </c:pt>
                <c:pt idx="1341">
                  <c:v>1982.7916666665651</c:v>
                </c:pt>
                <c:pt idx="1342">
                  <c:v>1982.8749999998984</c:v>
                </c:pt>
                <c:pt idx="1343">
                  <c:v>1982.9583333332316</c:v>
                </c:pt>
                <c:pt idx="1344">
                  <c:v>1983.0416666665649</c:v>
                </c:pt>
                <c:pt idx="1345">
                  <c:v>1983.1249999998981</c:v>
                </c:pt>
                <c:pt idx="1346">
                  <c:v>1983.2083333332314</c:v>
                </c:pt>
                <c:pt idx="1347">
                  <c:v>1983.2916666665647</c:v>
                </c:pt>
                <c:pt idx="1348">
                  <c:v>1983.3749999998979</c:v>
                </c:pt>
                <c:pt idx="1349">
                  <c:v>1983.4583333332312</c:v>
                </c:pt>
                <c:pt idx="1350">
                  <c:v>1983.5416666665644</c:v>
                </c:pt>
                <c:pt idx="1351">
                  <c:v>1983.6249999998977</c:v>
                </c:pt>
                <c:pt idx="1352">
                  <c:v>1983.7083333332309</c:v>
                </c:pt>
                <c:pt idx="1353">
                  <c:v>1983.7916666665642</c:v>
                </c:pt>
                <c:pt idx="1354">
                  <c:v>1983.8749999998975</c:v>
                </c:pt>
                <c:pt idx="1355">
                  <c:v>1983.9583333332307</c:v>
                </c:pt>
                <c:pt idx="1356">
                  <c:v>1984.041666666564</c:v>
                </c:pt>
                <c:pt idx="1357">
                  <c:v>1984.1249999998972</c:v>
                </c:pt>
                <c:pt idx="1358">
                  <c:v>1984.2083333332305</c:v>
                </c:pt>
                <c:pt idx="1359">
                  <c:v>1984.2916666665637</c:v>
                </c:pt>
                <c:pt idx="1360">
                  <c:v>1984.374999999897</c:v>
                </c:pt>
                <c:pt idx="1361">
                  <c:v>1984.4583333332303</c:v>
                </c:pt>
                <c:pt idx="1362">
                  <c:v>1984.5416666665635</c:v>
                </c:pt>
                <c:pt idx="1363">
                  <c:v>1984.6249999998968</c:v>
                </c:pt>
                <c:pt idx="1364">
                  <c:v>1984.70833333323</c:v>
                </c:pt>
                <c:pt idx="1365">
                  <c:v>1984.7916666665633</c:v>
                </c:pt>
                <c:pt idx="1366">
                  <c:v>1984.8749999998965</c:v>
                </c:pt>
                <c:pt idx="1367">
                  <c:v>1984.9583333332298</c:v>
                </c:pt>
                <c:pt idx="1368">
                  <c:v>1985.0416666665631</c:v>
                </c:pt>
                <c:pt idx="1369">
                  <c:v>1985.1249999998963</c:v>
                </c:pt>
                <c:pt idx="1370">
                  <c:v>1985.2083333332296</c:v>
                </c:pt>
                <c:pt idx="1371">
                  <c:v>1985.2916666665628</c:v>
                </c:pt>
                <c:pt idx="1372">
                  <c:v>1985.3749999998961</c:v>
                </c:pt>
                <c:pt idx="1373">
                  <c:v>1985.4583333332293</c:v>
                </c:pt>
                <c:pt idx="1374">
                  <c:v>1985.5416666665626</c:v>
                </c:pt>
                <c:pt idx="1375">
                  <c:v>1985.6249999998959</c:v>
                </c:pt>
                <c:pt idx="1376">
                  <c:v>1985.7083333332291</c:v>
                </c:pt>
                <c:pt idx="1377">
                  <c:v>1985.7916666665624</c:v>
                </c:pt>
                <c:pt idx="1378">
                  <c:v>1985.8749999998956</c:v>
                </c:pt>
                <c:pt idx="1379">
                  <c:v>1985.9583333332289</c:v>
                </c:pt>
                <c:pt idx="1380">
                  <c:v>1986.0416666665622</c:v>
                </c:pt>
                <c:pt idx="1381">
                  <c:v>1986.1249999998954</c:v>
                </c:pt>
                <c:pt idx="1382">
                  <c:v>1986.2083333332287</c:v>
                </c:pt>
                <c:pt idx="1383">
                  <c:v>1986.2916666665619</c:v>
                </c:pt>
                <c:pt idx="1384">
                  <c:v>1986.3749999998952</c:v>
                </c:pt>
                <c:pt idx="1385">
                  <c:v>1986.4583333332284</c:v>
                </c:pt>
                <c:pt idx="1386">
                  <c:v>1986.5416666665617</c:v>
                </c:pt>
                <c:pt idx="1387">
                  <c:v>1986.624999999895</c:v>
                </c:pt>
                <c:pt idx="1388">
                  <c:v>1986.7083333332282</c:v>
                </c:pt>
                <c:pt idx="1389">
                  <c:v>1986.7916666665615</c:v>
                </c:pt>
                <c:pt idx="1390">
                  <c:v>1986.8749999998947</c:v>
                </c:pt>
                <c:pt idx="1391">
                  <c:v>1986.958333333228</c:v>
                </c:pt>
                <c:pt idx="1392">
                  <c:v>1987.0416666665612</c:v>
                </c:pt>
                <c:pt idx="1393">
                  <c:v>1987.1249999998945</c:v>
                </c:pt>
                <c:pt idx="1394">
                  <c:v>1987.2083333332278</c:v>
                </c:pt>
                <c:pt idx="1395">
                  <c:v>1987.291666666561</c:v>
                </c:pt>
                <c:pt idx="1396">
                  <c:v>1987.3749999998943</c:v>
                </c:pt>
                <c:pt idx="1397">
                  <c:v>1987.4583333332275</c:v>
                </c:pt>
                <c:pt idx="1398">
                  <c:v>1987.5416666665608</c:v>
                </c:pt>
                <c:pt idx="1399">
                  <c:v>1987.624999999894</c:v>
                </c:pt>
                <c:pt idx="1400">
                  <c:v>1987.7083333332273</c:v>
                </c:pt>
                <c:pt idx="1401">
                  <c:v>1987.7916666665606</c:v>
                </c:pt>
                <c:pt idx="1402">
                  <c:v>1987.8749999998938</c:v>
                </c:pt>
                <c:pt idx="1403">
                  <c:v>1987.9583333332271</c:v>
                </c:pt>
                <c:pt idx="1404">
                  <c:v>1988.0416666665603</c:v>
                </c:pt>
                <c:pt idx="1405">
                  <c:v>1988.1249999998936</c:v>
                </c:pt>
                <c:pt idx="1406">
                  <c:v>1988.2083333332268</c:v>
                </c:pt>
                <c:pt idx="1407">
                  <c:v>1988.2916666665601</c:v>
                </c:pt>
                <c:pt idx="1408">
                  <c:v>1988.3749999998934</c:v>
                </c:pt>
                <c:pt idx="1409">
                  <c:v>1988.4583333332266</c:v>
                </c:pt>
                <c:pt idx="1410">
                  <c:v>1988.5416666665599</c:v>
                </c:pt>
                <c:pt idx="1411">
                  <c:v>1988.6249999998931</c:v>
                </c:pt>
                <c:pt idx="1412">
                  <c:v>1988.7083333332264</c:v>
                </c:pt>
                <c:pt idx="1413">
                  <c:v>1988.7916666665596</c:v>
                </c:pt>
                <c:pt idx="1414">
                  <c:v>1988.8749999998929</c:v>
                </c:pt>
                <c:pt idx="1415">
                  <c:v>1988.9583333332262</c:v>
                </c:pt>
                <c:pt idx="1416">
                  <c:v>1989.0416666665594</c:v>
                </c:pt>
                <c:pt idx="1417">
                  <c:v>1989.1249999998927</c:v>
                </c:pt>
                <c:pt idx="1418">
                  <c:v>1989.2083333332259</c:v>
                </c:pt>
                <c:pt idx="1419">
                  <c:v>1989.2916666665592</c:v>
                </c:pt>
                <c:pt idx="1420">
                  <c:v>1989.3749999998925</c:v>
                </c:pt>
                <c:pt idx="1421">
                  <c:v>1989.4583333332257</c:v>
                </c:pt>
                <c:pt idx="1422">
                  <c:v>1989.541666666559</c:v>
                </c:pt>
                <c:pt idx="1423">
                  <c:v>1989.6249999998922</c:v>
                </c:pt>
                <c:pt idx="1424">
                  <c:v>1989.7083333332255</c:v>
                </c:pt>
                <c:pt idx="1425">
                  <c:v>1989.7916666665587</c:v>
                </c:pt>
                <c:pt idx="1426">
                  <c:v>1989.874999999892</c:v>
                </c:pt>
                <c:pt idx="1427">
                  <c:v>1989.9583333332253</c:v>
                </c:pt>
                <c:pt idx="1428">
                  <c:v>1990.0416666665585</c:v>
                </c:pt>
                <c:pt idx="1429">
                  <c:v>1990.1249999998918</c:v>
                </c:pt>
                <c:pt idx="1430">
                  <c:v>1990.208333333225</c:v>
                </c:pt>
                <c:pt idx="1431">
                  <c:v>1990.2916666665583</c:v>
                </c:pt>
                <c:pt idx="1432">
                  <c:v>1990.3749999998915</c:v>
                </c:pt>
                <c:pt idx="1433">
                  <c:v>1990.4583333332248</c:v>
                </c:pt>
                <c:pt idx="1434">
                  <c:v>1990.5416666665581</c:v>
                </c:pt>
                <c:pt idx="1435">
                  <c:v>1990.6249999998913</c:v>
                </c:pt>
                <c:pt idx="1436">
                  <c:v>1990.7083333332246</c:v>
                </c:pt>
                <c:pt idx="1437">
                  <c:v>1990.7916666665578</c:v>
                </c:pt>
                <c:pt idx="1438">
                  <c:v>1990.8749999998911</c:v>
                </c:pt>
                <c:pt idx="1439">
                  <c:v>1990.9583333332243</c:v>
                </c:pt>
                <c:pt idx="1440">
                  <c:v>1991.0416666665576</c:v>
                </c:pt>
                <c:pt idx="1441">
                  <c:v>1991.1249999998909</c:v>
                </c:pt>
                <c:pt idx="1442">
                  <c:v>1991.2083333332241</c:v>
                </c:pt>
                <c:pt idx="1443">
                  <c:v>1991.2916666665574</c:v>
                </c:pt>
                <c:pt idx="1444">
                  <c:v>1991.3749999998906</c:v>
                </c:pt>
                <c:pt idx="1445">
                  <c:v>1991.4583333332239</c:v>
                </c:pt>
                <c:pt idx="1446">
                  <c:v>1991.5416666665571</c:v>
                </c:pt>
                <c:pt idx="1447">
                  <c:v>1991.6249999998904</c:v>
                </c:pt>
                <c:pt idx="1448">
                  <c:v>1991.7083333332237</c:v>
                </c:pt>
                <c:pt idx="1449">
                  <c:v>1991.7916666665569</c:v>
                </c:pt>
                <c:pt idx="1450">
                  <c:v>1991.8749999998902</c:v>
                </c:pt>
                <c:pt idx="1451">
                  <c:v>1991.9583333332234</c:v>
                </c:pt>
                <c:pt idx="1452">
                  <c:v>1992.0416666665567</c:v>
                </c:pt>
                <c:pt idx="1453">
                  <c:v>1992.12499999989</c:v>
                </c:pt>
                <c:pt idx="1454">
                  <c:v>1992.2083333332232</c:v>
                </c:pt>
                <c:pt idx="1455">
                  <c:v>1992.2916666665565</c:v>
                </c:pt>
                <c:pt idx="1456">
                  <c:v>1992.3749999998897</c:v>
                </c:pt>
                <c:pt idx="1457">
                  <c:v>1992.458333333223</c:v>
                </c:pt>
                <c:pt idx="1458">
                  <c:v>1992.5416666665562</c:v>
                </c:pt>
                <c:pt idx="1459">
                  <c:v>1992.6249999998895</c:v>
                </c:pt>
                <c:pt idx="1460">
                  <c:v>1992.7083333332228</c:v>
                </c:pt>
                <c:pt idx="1461">
                  <c:v>1992.791666666556</c:v>
                </c:pt>
                <c:pt idx="1462">
                  <c:v>1992.8749999998893</c:v>
                </c:pt>
                <c:pt idx="1463">
                  <c:v>1992.9583333332225</c:v>
                </c:pt>
                <c:pt idx="1464">
                  <c:v>1993.0416666665558</c:v>
                </c:pt>
                <c:pt idx="1465">
                  <c:v>1993.124999999889</c:v>
                </c:pt>
                <c:pt idx="1466">
                  <c:v>1993.2083333332223</c:v>
                </c:pt>
                <c:pt idx="1467">
                  <c:v>1993.2916666665556</c:v>
                </c:pt>
                <c:pt idx="1468">
                  <c:v>1993.3749999998888</c:v>
                </c:pt>
                <c:pt idx="1469">
                  <c:v>1993.4583333332221</c:v>
                </c:pt>
                <c:pt idx="1470">
                  <c:v>1993.5416666665553</c:v>
                </c:pt>
                <c:pt idx="1471">
                  <c:v>1993.6249999998886</c:v>
                </c:pt>
                <c:pt idx="1472">
                  <c:v>1993.7083333332218</c:v>
                </c:pt>
                <c:pt idx="1473">
                  <c:v>1993.7916666665551</c:v>
                </c:pt>
                <c:pt idx="1474">
                  <c:v>1993.8749999998884</c:v>
                </c:pt>
                <c:pt idx="1475">
                  <c:v>1993.9583333332216</c:v>
                </c:pt>
                <c:pt idx="1476">
                  <c:v>1994.0416666665549</c:v>
                </c:pt>
                <c:pt idx="1477">
                  <c:v>1994.1249999998881</c:v>
                </c:pt>
                <c:pt idx="1478">
                  <c:v>1994.2083333332214</c:v>
                </c:pt>
                <c:pt idx="1479">
                  <c:v>1994.2916666665546</c:v>
                </c:pt>
                <c:pt idx="1480">
                  <c:v>1994.3749999998879</c:v>
                </c:pt>
                <c:pt idx="1481">
                  <c:v>1994.4583333332212</c:v>
                </c:pt>
                <c:pt idx="1482">
                  <c:v>1994.5416666665544</c:v>
                </c:pt>
                <c:pt idx="1483">
                  <c:v>1994.6249999998877</c:v>
                </c:pt>
                <c:pt idx="1484">
                  <c:v>1994.7083333332209</c:v>
                </c:pt>
                <c:pt idx="1485">
                  <c:v>1994.7916666665542</c:v>
                </c:pt>
                <c:pt idx="1486">
                  <c:v>1994.8749999998875</c:v>
                </c:pt>
                <c:pt idx="1487">
                  <c:v>1994.9583333332207</c:v>
                </c:pt>
                <c:pt idx="1488">
                  <c:v>1995.041666666554</c:v>
                </c:pt>
                <c:pt idx="1489">
                  <c:v>1995.1249999998872</c:v>
                </c:pt>
                <c:pt idx="1490">
                  <c:v>1995.2083333332205</c:v>
                </c:pt>
                <c:pt idx="1491">
                  <c:v>1995.2916666665537</c:v>
                </c:pt>
                <c:pt idx="1492">
                  <c:v>1995.374999999887</c:v>
                </c:pt>
                <c:pt idx="1493">
                  <c:v>1995.4583333332203</c:v>
                </c:pt>
                <c:pt idx="1494">
                  <c:v>1995.5416666665535</c:v>
                </c:pt>
                <c:pt idx="1495">
                  <c:v>1995.6249999998868</c:v>
                </c:pt>
                <c:pt idx="1496">
                  <c:v>1995.70833333322</c:v>
                </c:pt>
                <c:pt idx="1497">
                  <c:v>1995.7916666665533</c:v>
                </c:pt>
                <c:pt idx="1498">
                  <c:v>1995.8749999998865</c:v>
                </c:pt>
                <c:pt idx="1499">
                  <c:v>1995.9583333332198</c:v>
                </c:pt>
                <c:pt idx="1500">
                  <c:v>1996.0416666665531</c:v>
                </c:pt>
                <c:pt idx="1501">
                  <c:v>1996.1249999998863</c:v>
                </c:pt>
                <c:pt idx="1502">
                  <c:v>1996.2083333332196</c:v>
                </c:pt>
                <c:pt idx="1503">
                  <c:v>1996.2916666665528</c:v>
                </c:pt>
                <c:pt idx="1504">
                  <c:v>1996.3749999998861</c:v>
                </c:pt>
                <c:pt idx="1505">
                  <c:v>1996.4583333332193</c:v>
                </c:pt>
                <c:pt idx="1506">
                  <c:v>1996.5416666665526</c:v>
                </c:pt>
                <c:pt idx="1507">
                  <c:v>1996.6249999998859</c:v>
                </c:pt>
                <c:pt idx="1508">
                  <c:v>1996.7083333332191</c:v>
                </c:pt>
                <c:pt idx="1509">
                  <c:v>1996.7916666665524</c:v>
                </c:pt>
                <c:pt idx="1510">
                  <c:v>1996.8749999998856</c:v>
                </c:pt>
                <c:pt idx="1511">
                  <c:v>1996.9583333332189</c:v>
                </c:pt>
                <c:pt idx="1512">
                  <c:v>1997.0416666665521</c:v>
                </c:pt>
                <c:pt idx="1513">
                  <c:v>1997.1249999998854</c:v>
                </c:pt>
                <c:pt idx="1514">
                  <c:v>1997.2083333332187</c:v>
                </c:pt>
                <c:pt idx="1515">
                  <c:v>1997.2916666665519</c:v>
                </c:pt>
                <c:pt idx="1516">
                  <c:v>1997.3749999998852</c:v>
                </c:pt>
                <c:pt idx="1517">
                  <c:v>1997.4583333332184</c:v>
                </c:pt>
                <c:pt idx="1518">
                  <c:v>1997.5416666665517</c:v>
                </c:pt>
                <c:pt idx="1519">
                  <c:v>1997.6249999998849</c:v>
                </c:pt>
                <c:pt idx="1520">
                  <c:v>1997.7083333332182</c:v>
                </c:pt>
                <c:pt idx="1521">
                  <c:v>1997.7916666665515</c:v>
                </c:pt>
                <c:pt idx="1522">
                  <c:v>1997.8749999998847</c:v>
                </c:pt>
                <c:pt idx="1523">
                  <c:v>1997.958333333218</c:v>
                </c:pt>
                <c:pt idx="1524">
                  <c:v>1998.0416666665512</c:v>
                </c:pt>
                <c:pt idx="1525">
                  <c:v>1998.1249999998845</c:v>
                </c:pt>
                <c:pt idx="1526">
                  <c:v>1998.2083333332178</c:v>
                </c:pt>
                <c:pt idx="1527">
                  <c:v>1998.291666666551</c:v>
                </c:pt>
                <c:pt idx="1528">
                  <c:v>1998.3749999998843</c:v>
                </c:pt>
                <c:pt idx="1529">
                  <c:v>1998.4583333332175</c:v>
                </c:pt>
                <c:pt idx="1530">
                  <c:v>1998.5416666665508</c:v>
                </c:pt>
                <c:pt idx="1531">
                  <c:v>1998.624999999884</c:v>
                </c:pt>
                <c:pt idx="1532">
                  <c:v>1998.7083333332173</c:v>
                </c:pt>
                <c:pt idx="1533">
                  <c:v>1998.7916666665506</c:v>
                </c:pt>
                <c:pt idx="1534">
                  <c:v>1998.8749999998838</c:v>
                </c:pt>
                <c:pt idx="1535">
                  <c:v>1998.9583333332171</c:v>
                </c:pt>
                <c:pt idx="1536">
                  <c:v>1999.0416666665503</c:v>
                </c:pt>
                <c:pt idx="1537">
                  <c:v>1999.1249999998836</c:v>
                </c:pt>
                <c:pt idx="1538">
                  <c:v>1999.2083333332168</c:v>
                </c:pt>
                <c:pt idx="1539">
                  <c:v>1999.2916666665501</c:v>
                </c:pt>
                <c:pt idx="1540">
                  <c:v>1999.3749999998834</c:v>
                </c:pt>
                <c:pt idx="1541">
                  <c:v>1999.4583333332166</c:v>
                </c:pt>
                <c:pt idx="1542">
                  <c:v>1999.5416666665499</c:v>
                </c:pt>
                <c:pt idx="1543">
                  <c:v>1999.6249999998831</c:v>
                </c:pt>
                <c:pt idx="1544">
                  <c:v>1999.7083333332164</c:v>
                </c:pt>
                <c:pt idx="1545">
                  <c:v>1999.7916666665496</c:v>
                </c:pt>
                <c:pt idx="1546">
                  <c:v>1999.8749999998829</c:v>
                </c:pt>
                <c:pt idx="1547">
                  <c:v>1999.9583333332162</c:v>
                </c:pt>
                <c:pt idx="1548">
                  <c:v>2000.0416666665494</c:v>
                </c:pt>
                <c:pt idx="1549">
                  <c:v>2000.1249999998827</c:v>
                </c:pt>
                <c:pt idx="1550">
                  <c:v>2000.2083333332159</c:v>
                </c:pt>
                <c:pt idx="1551">
                  <c:v>2000.2916666665492</c:v>
                </c:pt>
                <c:pt idx="1552">
                  <c:v>2000.3749999998824</c:v>
                </c:pt>
                <c:pt idx="1553">
                  <c:v>2000.4583333332157</c:v>
                </c:pt>
                <c:pt idx="1554">
                  <c:v>2000.541666666549</c:v>
                </c:pt>
                <c:pt idx="1555">
                  <c:v>2000.6249999998822</c:v>
                </c:pt>
                <c:pt idx="1556">
                  <c:v>2000.7083333332155</c:v>
                </c:pt>
                <c:pt idx="1557">
                  <c:v>2000.7916666665487</c:v>
                </c:pt>
                <c:pt idx="1558">
                  <c:v>2000.874999999882</c:v>
                </c:pt>
                <c:pt idx="1559">
                  <c:v>2000.9583333332153</c:v>
                </c:pt>
                <c:pt idx="1560">
                  <c:v>2001.0416666665485</c:v>
                </c:pt>
                <c:pt idx="1561">
                  <c:v>2001.1249999998818</c:v>
                </c:pt>
                <c:pt idx="1562">
                  <c:v>2001.208333333215</c:v>
                </c:pt>
                <c:pt idx="1563">
                  <c:v>2001.2916666665483</c:v>
                </c:pt>
                <c:pt idx="1564">
                  <c:v>2001.3749999998815</c:v>
                </c:pt>
                <c:pt idx="1565">
                  <c:v>2001.4583333332148</c:v>
                </c:pt>
                <c:pt idx="1566">
                  <c:v>2001.5416666665481</c:v>
                </c:pt>
                <c:pt idx="1567">
                  <c:v>2001.6249999998813</c:v>
                </c:pt>
                <c:pt idx="1568">
                  <c:v>2001.7083333332146</c:v>
                </c:pt>
                <c:pt idx="1569">
                  <c:v>2001.7916666665478</c:v>
                </c:pt>
                <c:pt idx="1570">
                  <c:v>2001.8749999998811</c:v>
                </c:pt>
                <c:pt idx="1571">
                  <c:v>2001.9583333332143</c:v>
                </c:pt>
                <c:pt idx="1572">
                  <c:v>2002.0416666665476</c:v>
                </c:pt>
                <c:pt idx="1573">
                  <c:v>2002.1249999998809</c:v>
                </c:pt>
                <c:pt idx="1574">
                  <c:v>2002.2083333332141</c:v>
                </c:pt>
                <c:pt idx="1575">
                  <c:v>2002.2916666665474</c:v>
                </c:pt>
                <c:pt idx="1576">
                  <c:v>2002.3749999998806</c:v>
                </c:pt>
                <c:pt idx="1577">
                  <c:v>2002.4583333332139</c:v>
                </c:pt>
                <c:pt idx="1578">
                  <c:v>2002.5416666665471</c:v>
                </c:pt>
                <c:pt idx="1579">
                  <c:v>2002.6249999998804</c:v>
                </c:pt>
                <c:pt idx="1580">
                  <c:v>2002.7083333332137</c:v>
                </c:pt>
                <c:pt idx="1581">
                  <c:v>2002.7916666665469</c:v>
                </c:pt>
                <c:pt idx="1582">
                  <c:v>2002.8749999998802</c:v>
                </c:pt>
                <c:pt idx="1583">
                  <c:v>2002.9583333332134</c:v>
                </c:pt>
                <c:pt idx="1584">
                  <c:v>2003.0416666665467</c:v>
                </c:pt>
                <c:pt idx="1585">
                  <c:v>2003.1249999998799</c:v>
                </c:pt>
                <c:pt idx="1586">
                  <c:v>2003.2083333332132</c:v>
                </c:pt>
                <c:pt idx="1587">
                  <c:v>2003.2916666665465</c:v>
                </c:pt>
                <c:pt idx="1588">
                  <c:v>2003.3749999998797</c:v>
                </c:pt>
                <c:pt idx="1589">
                  <c:v>2003.458333333213</c:v>
                </c:pt>
                <c:pt idx="1590">
                  <c:v>2003.5416666665462</c:v>
                </c:pt>
                <c:pt idx="1591">
                  <c:v>2003.6249999998795</c:v>
                </c:pt>
                <c:pt idx="1592">
                  <c:v>2003.7083333332127</c:v>
                </c:pt>
                <c:pt idx="1593">
                  <c:v>2003.791666666546</c:v>
                </c:pt>
                <c:pt idx="1594">
                  <c:v>2003.8749999998793</c:v>
                </c:pt>
                <c:pt idx="1595">
                  <c:v>2003.9583333332125</c:v>
                </c:pt>
                <c:pt idx="1596">
                  <c:v>2004.0416666665458</c:v>
                </c:pt>
                <c:pt idx="1597">
                  <c:v>2004.124999999879</c:v>
                </c:pt>
                <c:pt idx="1598">
                  <c:v>2004.2083333332123</c:v>
                </c:pt>
                <c:pt idx="1599">
                  <c:v>2004.2916666665456</c:v>
                </c:pt>
                <c:pt idx="1600">
                  <c:v>2004.3749999998788</c:v>
                </c:pt>
                <c:pt idx="1601">
                  <c:v>2004.4583333332121</c:v>
                </c:pt>
                <c:pt idx="1602">
                  <c:v>2004.5416666665453</c:v>
                </c:pt>
                <c:pt idx="1603">
                  <c:v>2004.6249999998786</c:v>
                </c:pt>
                <c:pt idx="1604">
                  <c:v>2004.7083333332118</c:v>
                </c:pt>
                <c:pt idx="1605">
                  <c:v>2004.7916666665451</c:v>
                </c:pt>
                <c:pt idx="1606">
                  <c:v>2004.8749999998784</c:v>
                </c:pt>
                <c:pt idx="1607">
                  <c:v>2004.9583333332116</c:v>
                </c:pt>
                <c:pt idx="1608">
                  <c:v>2005.0416666665449</c:v>
                </c:pt>
                <c:pt idx="1609">
                  <c:v>2005.1249999998781</c:v>
                </c:pt>
                <c:pt idx="1610">
                  <c:v>2005.2083333332114</c:v>
                </c:pt>
                <c:pt idx="1611">
                  <c:v>2005.2916666665446</c:v>
                </c:pt>
                <c:pt idx="1612">
                  <c:v>2005.3749999998779</c:v>
                </c:pt>
                <c:pt idx="1613">
                  <c:v>2005.4583333332112</c:v>
                </c:pt>
                <c:pt idx="1614">
                  <c:v>2005.5416666665444</c:v>
                </c:pt>
                <c:pt idx="1615">
                  <c:v>2005.6249999998777</c:v>
                </c:pt>
                <c:pt idx="1616">
                  <c:v>2005.7083333332109</c:v>
                </c:pt>
                <c:pt idx="1617">
                  <c:v>2005.7916666665442</c:v>
                </c:pt>
                <c:pt idx="1618">
                  <c:v>2005.8749999998774</c:v>
                </c:pt>
                <c:pt idx="1619">
                  <c:v>2005.9583333332107</c:v>
                </c:pt>
                <c:pt idx="1620">
                  <c:v>2006.041666666544</c:v>
                </c:pt>
                <c:pt idx="1621">
                  <c:v>2006.1249999998772</c:v>
                </c:pt>
                <c:pt idx="1622">
                  <c:v>2006.2083333332105</c:v>
                </c:pt>
                <c:pt idx="1623">
                  <c:v>2006.2916666665437</c:v>
                </c:pt>
                <c:pt idx="1624">
                  <c:v>2006.374999999877</c:v>
                </c:pt>
                <c:pt idx="1625">
                  <c:v>2006.4583333332102</c:v>
                </c:pt>
                <c:pt idx="1626">
                  <c:v>2006.5416666665435</c:v>
                </c:pt>
                <c:pt idx="1627">
                  <c:v>2006.6249999998768</c:v>
                </c:pt>
                <c:pt idx="1628">
                  <c:v>2006.70833333321</c:v>
                </c:pt>
                <c:pt idx="1629">
                  <c:v>2006.7916666665433</c:v>
                </c:pt>
                <c:pt idx="1630">
                  <c:v>2006.8749999998765</c:v>
                </c:pt>
                <c:pt idx="1631">
                  <c:v>2006.9583333332098</c:v>
                </c:pt>
                <c:pt idx="1632">
                  <c:v>2007.0416666665431</c:v>
                </c:pt>
                <c:pt idx="1633">
                  <c:v>2007.1249999998763</c:v>
                </c:pt>
                <c:pt idx="1634">
                  <c:v>2007.2083333332096</c:v>
                </c:pt>
                <c:pt idx="1635">
                  <c:v>2007.2916666665428</c:v>
                </c:pt>
                <c:pt idx="1636">
                  <c:v>2007.3749999998761</c:v>
                </c:pt>
                <c:pt idx="1637">
                  <c:v>2007.4583333332093</c:v>
                </c:pt>
                <c:pt idx="1638">
                  <c:v>2007.5416666665426</c:v>
                </c:pt>
                <c:pt idx="1639">
                  <c:v>2007.6249999998759</c:v>
                </c:pt>
                <c:pt idx="1640">
                  <c:v>2007.7083333332091</c:v>
                </c:pt>
                <c:pt idx="1641">
                  <c:v>2007.7916666665424</c:v>
                </c:pt>
                <c:pt idx="1642">
                  <c:v>2007.8749999998756</c:v>
                </c:pt>
                <c:pt idx="1643">
                  <c:v>2007.9583333332089</c:v>
                </c:pt>
                <c:pt idx="1644">
                  <c:v>2008.0416666665421</c:v>
                </c:pt>
                <c:pt idx="1645">
                  <c:v>2008.1249999998754</c:v>
                </c:pt>
                <c:pt idx="1646">
                  <c:v>2008.2083333332087</c:v>
                </c:pt>
                <c:pt idx="1647">
                  <c:v>2008.2916666665419</c:v>
                </c:pt>
                <c:pt idx="1648">
                  <c:v>2008.3749999998752</c:v>
                </c:pt>
                <c:pt idx="1649">
                  <c:v>2008.4583333332084</c:v>
                </c:pt>
                <c:pt idx="1650">
                  <c:v>2008.5416666665417</c:v>
                </c:pt>
                <c:pt idx="1651">
                  <c:v>2008.6249999998749</c:v>
                </c:pt>
                <c:pt idx="1652">
                  <c:v>2008.7083333332082</c:v>
                </c:pt>
                <c:pt idx="1653">
                  <c:v>2008.7916666665415</c:v>
                </c:pt>
                <c:pt idx="1654">
                  <c:v>2008.8749999998747</c:v>
                </c:pt>
                <c:pt idx="1655">
                  <c:v>2008.958333333208</c:v>
                </c:pt>
                <c:pt idx="1656">
                  <c:v>2009.0416666665412</c:v>
                </c:pt>
                <c:pt idx="1657">
                  <c:v>2009.1249999998745</c:v>
                </c:pt>
                <c:pt idx="1658">
                  <c:v>2009.2083333332077</c:v>
                </c:pt>
                <c:pt idx="1659">
                  <c:v>2009.291666666541</c:v>
                </c:pt>
                <c:pt idx="1660">
                  <c:v>2009.3749999998743</c:v>
                </c:pt>
                <c:pt idx="1661">
                  <c:v>2009.4583333332075</c:v>
                </c:pt>
                <c:pt idx="1662">
                  <c:v>2009.5416666665408</c:v>
                </c:pt>
                <c:pt idx="1663">
                  <c:v>2009.624999999874</c:v>
                </c:pt>
                <c:pt idx="1664">
                  <c:v>2009.7083333332073</c:v>
                </c:pt>
                <c:pt idx="1665">
                  <c:v>2009.7916666665406</c:v>
                </c:pt>
                <c:pt idx="1666">
                  <c:v>2009.8749999998738</c:v>
                </c:pt>
                <c:pt idx="1667">
                  <c:v>2009.9583333332071</c:v>
                </c:pt>
                <c:pt idx="1668">
                  <c:v>2010.0416666665403</c:v>
                </c:pt>
                <c:pt idx="1669">
                  <c:v>2010.1249999998736</c:v>
                </c:pt>
                <c:pt idx="1670">
                  <c:v>2010.2083333332068</c:v>
                </c:pt>
                <c:pt idx="1671">
                  <c:v>2010.2916666665401</c:v>
                </c:pt>
                <c:pt idx="1672">
                  <c:v>2010.3749999998734</c:v>
                </c:pt>
                <c:pt idx="1673">
                  <c:v>2010.4583333332066</c:v>
                </c:pt>
                <c:pt idx="1674">
                  <c:v>2010.5416666665399</c:v>
                </c:pt>
                <c:pt idx="1675">
                  <c:v>2010.6249999998731</c:v>
                </c:pt>
                <c:pt idx="1676">
                  <c:v>2010.7083333332064</c:v>
                </c:pt>
                <c:pt idx="1677">
                  <c:v>2010.7916666665396</c:v>
                </c:pt>
                <c:pt idx="1678">
                  <c:v>2010.8749999998729</c:v>
                </c:pt>
                <c:pt idx="1679">
                  <c:v>2010.9583333332062</c:v>
                </c:pt>
                <c:pt idx="1680">
                  <c:v>2011.0416666665394</c:v>
                </c:pt>
                <c:pt idx="1681">
                  <c:v>2011.1249999998727</c:v>
                </c:pt>
                <c:pt idx="1682">
                  <c:v>2011.2083333332059</c:v>
                </c:pt>
                <c:pt idx="1683">
                  <c:v>2011.2916666665392</c:v>
                </c:pt>
                <c:pt idx="1684">
                  <c:v>2011.3749999998724</c:v>
                </c:pt>
                <c:pt idx="1685">
                  <c:v>2011.4583333332057</c:v>
                </c:pt>
                <c:pt idx="1686">
                  <c:v>2011.541666666539</c:v>
                </c:pt>
                <c:pt idx="1687">
                  <c:v>2011.6249999998722</c:v>
                </c:pt>
                <c:pt idx="1688">
                  <c:v>2011.7083333332055</c:v>
                </c:pt>
                <c:pt idx="1689">
                  <c:v>2011.7916666665387</c:v>
                </c:pt>
                <c:pt idx="1690">
                  <c:v>2011.874999999872</c:v>
                </c:pt>
                <c:pt idx="1691">
                  <c:v>2011.9583333332052</c:v>
                </c:pt>
                <c:pt idx="1692">
                  <c:v>2012.0416666665385</c:v>
                </c:pt>
                <c:pt idx="1693">
                  <c:v>2012.1249999998718</c:v>
                </c:pt>
                <c:pt idx="1694">
                  <c:v>2012.208333333205</c:v>
                </c:pt>
                <c:pt idx="1695">
                  <c:v>2012.2916666665383</c:v>
                </c:pt>
                <c:pt idx="1696">
                  <c:v>2012.3749999998715</c:v>
                </c:pt>
                <c:pt idx="1697">
                  <c:v>2012.4583333332048</c:v>
                </c:pt>
                <c:pt idx="1698">
                  <c:v>2012.541666666538</c:v>
                </c:pt>
                <c:pt idx="1699">
                  <c:v>2012.6249999998713</c:v>
                </c:pt>
                <c:pt idx="1700">
                  <c:v>2012.7083333332046</c:v>
                </c:pt>
                <c:pt idx="1701">
                  <c:v>2012.7916666665378</c:v>
                </c:pt>
                <c:pt idx="1702">
                  <c:v>2012.8749999998711</c:v>
                </c:pt>
                <c:pt idx="1703">
                  <c:v>2012.9583333332043</c:v>
                </c:pt>
                <c:pt idx="1704">
                  <c:v>2013.0416666665376</c:v>
                </c:pt>
                <c:pt idx="1705">
                  <c:v>2013.1249999998709</c:v>
                </c:pt>
                <c:pt idx="1706">
                  <c:v>2013.2083333332041</c:v>
                </c:pt>
                <c:pt idx="1707">
                  <c:v>2013.2916666665374</c:v>
                </c:pt>
                <c:pt idx="1708">
                  <c:v>2013.3749999998706</c:v>
                </c:pt>
                <c:pt idx="1709">
                  <c:v>2013.4583333332039</c:v>
                </c:pt>
                <c:pt idx="1710">
                  <c:v>2013.5416666665371</c:v>
                </c:pt>
                <c:pt idx="1711">
                  <c:v>2013.6249999998704</c:v>
                </c:pt>
                <c:pt idx="1712">
                  <c:v>2013.7083333332037</c:v>
                </c:pt>
                <c:pt idx="1713">
                  <c:v>2013.7916666665369</c:v>
                </c:pt>
                <c:pt idx="1714">
                  <c:v>2013.8749999998702</c:v>
                </c:pt>
                <c:pt idx="1715">
                  <c:v>2013.9583333332034</c:v>
                </c:pt>
                <c:pt idx="1716">
                  <c:v>2014.0416666665367</c:v>
                </c:pt>
                <c:pt idx="1717">
                  <c:v>2014.1249999998699</c:v>
                </c:pt>
                <c:pt idx="1718">
                  <c:v>2014.2083333332032</c:v>
                </c:pt>
                <c:pt idx="1719">
                  <c:v>2014.2916666665365</c:v>
                </c:pt>
                <c:pt idx="1720">
                  <c:v>2014.3749999998697</c:v>
                </c:pt>
                <c:pt idx="1721">
                  <c:v>2014.458333333203</c:v>
                </c:pt>
                <c:pt idx="1722">
                  <c:v>2014.5416666665362</c:v>
                </c:pt>
                <c:pt idx="1723">
                  <c:v>2014.6249999998695</c:v>
                </c:pt>
                <c:pt idx="1724">
                  <c:v>2014.7083333332027</c:v>
                </c:pt>
                <c:pt idx="1725">
                  <c:v>2014.791666666536</c:v>
                </c:pt>
                <c:pt idx="1726">
                  <c:v>2014.8749999998693</c:v>
                </c:pt>
                <c:pt idx="1727">
                  <c:v>2014.9583333332025</c:v>
                </c:pt>
                <c:pt idx="1728">
                  <c:v>2015.0416666665358</c:v>
                </c:pt>
                <c:pt idx="1729">
                  <c:v>2015.124999999869</c:v>
                </c:pt>
                <c:pt idx="1730">
                  <c:v>2015.2083333332023</c:v>
                </c:pt>
                <c:pt idx="1731">
                  <c:v>2015.2916666665355</c:v>
                </c:pt>
                <c:pt idx="1732">
                  <c:v>2015.3749999998688</c:v>
                </c:pt>
                <c:pt idx="1733">
                  <c:v>2015.4583333332021</c:v>
                </c:pt>
                <c:pt idx="1734">
                  <c:v>2015.5416666665353</c:v>
                </c:pt>
                <c:pt idx="1735">
                  <c:v>2015.6249999998686</c:v>
                </c:pt>
                <c:pt idx="1736">
                  <c:v>2015.7083333332018</c:v>
                </c:pt>
                <c:pt idx="1737">
                  <c:v>2015.7916666665351</c:v>
                </c:pt>
                <c:pt idx="1738">
                  <c:v>2015.8749999998684</c:v>
                </c:pt>
                <c:pt idx="1739">
                  <c:v>2015.9583333332016</c:v>
                </c:pt>
                <c:pt idx="1740">
                  <c:v>2016.0416666665349</c:v>
                </c:pt>
                <c:pt idx="1741">
                  <c:v>2016.1249999998681</c:v>
                </c:pt>
                <c:pt idx="1742">
                  <c:v>2016.2083333332014</c:v>
                </c:pt>
                <c:pt idx="1743">
                  <c:v>2016.2916666665346</c:v>
                </c:pt>
                <c:pt idx="1744">
                  <c:v>2016.3749999998679</c:v>
                </c:pt>
                <c:pt idx="1745">
                  <c:v>2016.4583333332012</c:v>
                </c:pt>
                <c:pt idx="1746">
                  <c:v>2016.5416666665344</c:v>
                </c:pt>
                <c:pt idx="1747">
                  <c:v>2016.6249999998677</c:v>
                </c:pt>
                <c:pt idx="1748">
                  <c:v>2016.7083333332009</c:v>
                </c:pt>
                <c:pt idx="1749">
                  <c:v>2016.7916666665342</c:v>
                </c:pt>
                <c:pt idx="1750">
                  <c:v>2016.8749999998674</c:v>
                </c:pt>
                <c:pt idx="1751">
                  <c:v>2016.9583333332007</c:v>
                </c:pt>
                <c:pt idx="1752">
                  <c:v>2017.041666666534</c:v>
                </c:pt>
                <c:pt idx="1753">
                  <c:v>2017.1249999998672</c:v>
                </c:pt>
                <c:pt idx="1754">
                  <c:v>2017.2083333332005</c:v>
                </c:pt>
                <c:pt idx="1755">
                  <c:v>2017.2916666665337</c:v>
                </c:pt>
                <c:pt idx="1756">
                  <c:v>2017.374999999867</c:v>
                </c:pt>
                <c:pt idx="1757">
                  <c:v>2017.4583333332002</c:v>
                </c:pt>
                <c:pt idx="1758">
                  <c:v>2017.5416666665335</c:v>
                </c:pt>
                <c:pt idx="1759">
                  <c:v>2017.6249999998668</c:v>
                </c:pt>
                <c:pt idx="1760">
                  <c:v>2017.7083333332</c:v>
                </c:pt>
                <c:pt idx="1761">
                  <c:v>2017.7916666665333</c:v>
                </c:pt>
                <c:pt idx="1762">
                  <c:v>2017.8749999998665</c:v>
                </c:pt>
                <c:pt idx="1763">
                  <c:v>2017.9583333331998</c:v>
                </c:pt>
                <c:pt idx="1764">
                  <c:v>2018.041666666533</c:v>
                </c:pt>
                <c:pt idx="1765">
                  <c:v>2018.1249999998663</c:v>
                </c:pt>
                <c:pt idx="1766">
                  <c:v>2018.2083333331996</c:v>
                </c:pt>
                <c:pt idx="1767">
                  <c:v>2018.2916666665328</c:v>
                </c:pt>
                <c:pt idx="1768">
                  <c:v>2018.3749999998661</c:v>
                </c:pt>
                <c:pt idx="1769">
                  <c:v>2018.4583333331993</c:v>
                </c:pt>
                <c:pt idx="1770">
                  <c:v>2018.5416666665326</c:v>
                </c:pt>
                <c:pt idx="1771">
                  <c:v>2018.6249999998658</c:v>
                </c:pt>
                <c:pt idx="1772">
                  <c:v>2018.7083333331991</c:v>
                </c:pt>
              </c:numCache>
            </c:numRef>
          </c:xVal>
          <c:yVal>
            <c:numRef>
              <c:f>Data!$H$9:$H$1785</c:f>
              <c:numCache>
                <c:formatCode>0.00</c:formatCode>
                <c:ptCount val="1777"/>
                <c:pt idx="0">
                  <c:v>89.77517324698367</c:v>
                </c:pt>
                <c:pt idx="1">
                  <c:v>88.292412901725172</c:v>
                </c:pt>
                <c:pt idx="2">
                  <c:v>89.129953360313735</c:v>
                </c:pt>
                <c:pt idx="3">
                  <c:v>95.11484483186463</c:v>
                </c:pt>
                <c:pt idx="4">
                  <c:v>99.790608484956579</c:v>
                </c:pt>
                <c:pt idx="5">
                  <c:v>100.52818190431069</c:v>
                </c:pt>
                <c:pt idx="6">
                  <c:v>98.651099669582891</c:v>
                </c:pt>
                <c:pt idx="7">
                  <c:v>101.50057388944775</c:v>
                </c:pt>
                <c:pt idx="8">
                  <c:v>100.1565134544658</c:v>
                </c:pt>
                <c:pt idx="9">
                  <c:v>93.522176486719843</c:v>
                </c:pt>
                <c:pt idx="10">
                  <c:v>94.540936579167763</c:v>
                </c:pt>
                <c:pt idx="11">
                  <c:v>94.399549148144217</c:v>
                </c:pt>
                <c:pt idx="12">
                  <c:v>96.789411151894697</c:v>
                </c:pt>
                <c:pt idx="13">
                  <c:v>97.187721485853103</c:v>
                </c:pt>
                <c:pt idx="14">
                  <c:v>98.887502449932185</c:v>
                </c:pt>
                <c:pt idx="15">
                  <c:v>99.424484764275334</c:v>
                </c:pt>
                <c:pt idx="16">
                  <c:v>99.424484764275334</c:v>
                </c:pt>
                <c:pt idx="17">
                  <c:v>99.183657426986855</c:v>
                </c:pt>
                <c:pt idx="18">
                  <c:v>100.06473462195518</c:v>
                </c:pt>
                <c:pt idx="19">
                  <c:v>98.160238269588802</c:v>
                </c:pt>
                <c:pt idx="20">
                  <c:v>95.703529096215391</c:v>
                </c:pt>
                <c:pt idx="21">
                  <c:v>98.241934378537749</c:v>
                </c:pt>
                <c:pt idx="22">
                  <c:v>95.009884089413703</c:v>
                </c:pt>
                <c:pt idx="23">
                  <c:v>98.744525402145882</c:v>
                </c:pt>
                <c:pt idx="24">
                  <c:v>99.523574912221989</c:v>
                </c:pt>
                <c:pt idx="25">
                  <c:v>98.13798305619153</c:v>
                </c:pt>
                <c:pt idx="26">
                  <c:v>97.375746294590058</c:v>
                </c:pt>
                <c:pt idx="27">
                  <c:v>96.041831961787437</c:v>
                </c:pt>
                <c:pt idx="28">
                  <c:v>98.355000647107829</c:v>
                </c:pt>
                <c:pt idx="29">
                  <c:v>99.930786342338791</c:v>
                </c:pt>
                <c:pt idx="30">
                  <c:v>99.730122112735685</c:v>
                </c:pt>
                <c:pt idx="31">
                  <c:v>99.730122112735685</c:v>
                </c:pt>
                <c:pt idx="32">
                  <c:v>92.104881387818281</c:v>
                </c:pt>
                <c:pt idx="33">
                  <c:v>86.03346698600167</c:v>
                </c:pt>
                <c:pt idx="34">
                  <c:v>85.607999689638604</c:v>
                </c:pt>
                <c:pt idx="35">
                  <c:v>91.465245758003888</c:v>
                </c:pt>
                <c:pt idx="36">
                  <c:v>94.948440616146939</c:v>
                </c:pt>
                <c:pt idx="37">
                  <c:v>97.800968875001132</c:v>
                </c:pt>
                <c:pt idx="38">
                  <c:v>96.37470474557405</c:v>
                </c:pt>
                <c:pt idx="39">
                  <c:v>95.190074770773279</c:v>
                </c:pt>
                <c:pt idx="40">
                  <c:v>93.436982350894581</c:v>
                </c:pt>
                <c:pt idx="41">
                  <c:v>95.270158140120685</c:v>
                </c:pt>
                <c:pt idx="42">
                  <c:v>94.507841241531722</c:v>
                </c:pt>
                <c:pt idx="43">
                  <c:v>95.483768360165797</c:v>
                </c:pt>
                <c:pt idx="44">
                  <c:v>96.979039900481595</c:v>
                </c:pt>
                <c:pt idx="45">
                  <c:v>98.352080262848588</c:v>
                </c:pt>
                <c:pt idx="46">
                  <c:v>100.0400049901972</c:v>
                </c:pt>
                <c:pt idx="47">
                  <c:v>99.383287233149957</c:v>
                </c:pt>
                <c:pt idx="48">
                  <c:v>99.383287233149957</c:v>
                </c:pt>
                <c:pt idx="49">
                  <c:v>99.164381314134218</c:v>
                </c:pt>
                <c:pt idx="50">
                  <c:v>100.47781682822871</c:v>
                </c:pt>
                <c:pt idx="51">
                  <c:v>100.95743338239426</c:v>
                </c:pt>
                <c:pt idx="52">
                  <c:v>99.495840678654659</c:v>
                </c:pt>
                <c:pt idx="53">
                  <c:v>99.158738572444278</c:v>
                </c:pt>
                <c:pt idx="54">
                  <c:v>99.385128386536607</c:v>
                </c:pt>
                <c:pt idx="55">
                  <c:v>98.992367244669225</c:v>
                </c:pt>
                <c:pt idx="56">
                  <c:v>98.932348758351935</c:v>
                </c:pt>
                <c:pt idx="57">
                  <c:v>97.347620059705562</c:v>
                </c:pt>
                <c:pt idx="58">
                  <c:v>99.785388989897328</c:v>
                </c:pt>
                <c:pt idx="59">
                  <c:v>100.65326786903785</c:v>
                </c:pt>
                <c:pt idx="60">
                  <c:v>103.62751405288971</c:v>
                </c:pt>
                <c:pt idx="61">
                  <c:v>105.02160617019315</c:v>
                </c:pt>
                <c:pt idx="62">
                  <c:v>104.7892574839759</c:v>
                </c:pt>
                <c:pt idx="63">
                  <c:v>101.73113516588558</c:v>
                </c:pt>
                <c:pt idx="64">
                  <c:v>101.57626474760306</c:v>
                </c:pt>
                <c:pt idx="65">
                  <c:v>103.70201176096785</c:v>
                </c:pt>
                <c:pt idx="66">
                  <c:v>102.45258993252244</c:v>
                </c:pt>
                <c:pt idx="67">
                  <c:v>97.286566282204333</c:v>
                </c:pt>
                <c:pt idx="68">
                  <c:v>90.499437926423127</c:v>
                </c:pt>
                <c:pt idx="69">
                  <c:v>88.372754713248952</c:v>
                </c:pt>
                <c:pt idx="70">
                  <c:v>85.906043621250475</c:v>
                </c:pt>
                <c:pt idx="71">
                  <c:v>83.916466334993174</c:v>
                </c:pt>
                <c:pt idx="72">
                  <c:v>81.766384653337369</c:v>
                </c:pt>
                <c:pt idx="73">
                  <c:v>78.989949727155576</c:v>
                </c:pt>
                <c:pt idx="74">
                  <c:v>78.472879164017229</c:v>
                </c:pt>
                <c:pt idx="75">
                  <c:v>70.794522849305693</c:v>
                </c:pt>
                <c:pt idx="76">
                  <c:v>69.530075508334548</c:v>
                </c:pt>
                <c:pt idx="77">
                  <c:v>68.218431833118601</c:v>
                </c:pt>
                <c:pt idx="78">
                  <c:v>70.551326693201602</c:v>
                </c:pt>
                <c:pt idx="79">
                  <c:v>78.434406887755088</c:v>
                </c:pt>
                <c:pt idx="80">
                  <c:v>84.137522617926436</c:v>
                </c:pt>
                <c:pt idx="81">
                  <c:v>85.955308600412494</c:v>
                </c:pt>
                <c:pt idx="82">
                  <c:v>86.349653115994329</c:v>
                </c:pt>
                <c:pt idx="83">
                  <c:v>86.084776879442217</c:v>
                </c:pt>
                <c:pt idx="84">
                  <c:v>88.747753411043618</c:v>
                </c:pt>
                <c:pt idx="85">
                  <c:v>87.740222235191368</c:v>
                </c:pt>
                <c:pt idx="86">
                  <c:v>91.298130422319801</c:v>
                </c:pt>
                <c:pt idx="87">
                  <c:v>94.843371789445342</c:v>
                </c:pt>
                <c:pt idx="88">
                  <c:v>98.2988863447884</c:v>
                </c:pt>
                <c:pt idx="89">
                  <c:v>102.63942252386917</c:v>
                </c:pt>
                <c:pt idx="90">
                  <c:v>103.57021860530433</c:v>
                </c:pt>
                <c:pt idx="91">
                  <c:v>101.53627481722157</c:v>
                </c:pt>
                <c:pt idx="92">
                  <c:v>103.59643111786083</c:v>
                </c:pt>
                <c:pt idx="93">
                  <c:v>103.57021860530433</c:v>
                </c:pt>
                <c:pt idx="94">
                  <c:v>104.44539476769091</c:v>
                </c:pt>
                <c:pt idx="95">
                  <c:v>106.25886887416955</c:v>
                </c:pt>
                <c:pt idx="96">
                  <c:v>108.99517703581343</c:v>
                </c:pt>
                <c:pt idx="97">
                  <c:v>111.66928374297788</c:v>
                </c:pt>
                <c:pt idx="98">
                  <c:v>111.12636764824552</c:v>
                </c:pt>
                <c:pt idx="99">
                  <c:v>116.11476395815049</c:v>
                </c:pt>
                <c:pt idx="100">
                  <c:v>121.35070822151538</c:v>
                </c:pt>
                <c:pt idx="101">
                  <c:v>123.4014114861138</c:v>
                </c:pt>
                <c:pt idx="102">
                  <c:v>124.43067543525942</c:v>
                </c:pt>
                <c:pt idx="103">
                  <c:v>125.35466559938264</c:v>
                </c:pt>
                <c:pt idx="104">
                  <c:v>125.59377083746675</c:v>
                </c:pt>
                <c:pt idx="105">
                  <c:v>131.87507727668415</c:v>
                </c:pt>
                <c:pt idx="106">
                  <c:v>131.90328696077279</c:v>
                </c:pt>
                <c:pt idx="107">
                  <c:v>127.76438619759199</c:v>
                </c:pt>
                <c:pt idx="108">
                  <c:v>128.90622610697497</c:v>
                </c:pt>
                <c:pt idx="109">
                  <c:v>131.1765901675675</c:v>
                </c:pt>
                <c:pt idx="110">
                  <c:v>132.43871381521191</c:v>
                </c:pt>
                <c:pt idx="111">
                  <c:v>134.51616270396877</c:v>
                </c:pt>
                <c:pt idx="112">
                  <c:v>127.62245006143736</c:v>
                </c:pt>
                <c:pt idx="113">
                  <c:v>130.80053502735353</c:v>
                </c:pt>
                <c:pt idx="114">
                  <c:v>136.80807525825495</c:v>
                </c:pt>
                <c:pt idx="115">
                  <c:v>141.72333544717429</c:v>
                </c:pt>
                <c:pt idx="116">
                  <c:v>140.00659448964024</c:v>
                </c:pt>
                <c:pt idx="117">
                  <c:v>144.06083950381901</c:v>
                </c:pt>
                <c:pt idx="118">
                  <c:v>150.09684378294835</c:v>
                </c:pt>
                <c:pt idx="119">
                  <c:v>154.68772214644386</c:v>
                </c:pt>
                <c:pt idx="120">
                  <c:v>165.61487754303928</c:v>
                </c:pt>
                <c:pt idx="121">
                  <c:v>163.42863795266413</c:v>
                </c:pt>
                <c:pt idx="122">
                  <c:v>165.28277160852906</c:v>
                </c:pt>
                <c:pt idx="123">
                  <c:v>163.12284599243551</c:v>
                </c:pt>
                <c:pt idx="124">
                  <c:v>172.16955375888443</c:v>
                </c:pt>
                <c:pt idx="125">
                  <c:v>174.28856365130147</c:v>
                </c:pt>
                <c:pt idx="126">
                  <c:v>166.53216592475331</c:v>
                </c:pt>
                <c:pt idx="127">
                  <c:v>159.44043367346939</c:v>
                </c:pt>
                <c:pt idx="128">
                  <c:v>154.71782169561754</c:v>
                </c:pt>
                <c:pt idx="129">
                  <c:v>150.83239654403857</c:v>
                </c:pt>
                <c:pt idx="130">
                  <c:v>153.23253060733964</c:v>
                </c:pt>
                <c:pt idx="131">
                  <c:v>148.77665734250584</c:v>
                </c:pt>
                <c:pt idx="132">
                  <c:v>146.54872071008896</c:v>
                </c:pt>
                <c:pt idx="133">
                  <c:v>142.00318308780214</c:v>
                </c:pt>
                <c:pt idx="134">
                  <c:v>141.75792715846228</c:v>
                </c:pt>
                <c:pt idx="135">
                  <c:v>140.45713163663777</c:v>
                </c:pt>
                <c:pt idx="136">
                  <c:v>137.49548485358352</c:v>
                </c:pt>
                <c:pt idx="137">
                  <c:v>135.54064660241741</c:v>
                </c:pt>
                <c:pt idx="138">
                  <c:v>144.47861805980756</c:v>
                </c:pt>
                <c:pt idx="139">
                  <c:v>147.47204154981333</c:v>
                </c:pt>
                <c:pt idx="140">
                  <c:v>153.03969990809767</c:v>
                </c:pt>
                <c:pt idx="141">
                  <c:v>150.26194843078378</c:v>
                </c:pt>
                <c:pt idx="142">
                  <c:v>145.18281646535496</c:v>
                </c:pt>
                <c:pt idx="143">
                  <c:v>147.32140126511425</c:v>
                </c:pt>
                <c:pt idx="144">
                  <c:v>146.56461324491673</c:v>
                </c:pt>
                <c:pt idx="145">
                  <c:v>141.93431971139694</c:v>
                </c:pt>
                <c:pt idx="146">
                  <c:v>145.05103720452172</c:v>
                </c:pt>
                <c:pt idx="147">
                  <c:v>149.50230938987201</c:v>
                </c:pt>
                <c:pt idx="148">
                  <c:v>148.38246811224488</c:v>
                </c:pt>
                <c:pt idx="149">
                  <c:v>154.15796967333961</c:v>
                </c:pt>
                <c:pt idx="150">
                  <c:v>154.87215954162909</c:v>
                </c:pt>
                <c:pt idx="151">
                  <c:v>147.84480151705253</c:v>
                </c:pt>
                <c:pt idx="152">
                  <c:v>151.00771580402193</c:v>
                </c:pt>
                <c:pt idx="153">
                  <c:v>146.91166564658914</c:v>
                </c:pt>
                <c:pt idx="154">
                  <c:v>150.64830610193235</c:v>
                </c:pt>
                <c:pt idx="155">
                  <c:v>145.81938560460705</c:v>
                </c:pt>
                <c:pt idx="156">
                  <c:v>141.45026543667873</c:v>
                </c:pt>
                <c:pt idx="157">
                  <c:v>145.27324558361605</c:v>
                </c:pt>
                <c:pt idx="158">
                  <c:v>144.72710556262496</c:v>
                </c:pt>
                <c:pt idx="159">
                  <c:v>141.0817009370719</c:v>
                </c:pt>
                <c:pt idx="160">
                  <c:v>132.43894258886513</c:v>
                </c:pt>
                <c:pt idx="161">
                  <c:v>127.02745891319105</c:v>
                </c:pt>
                <c:pt idx="162">
                  <c:v>128.40729789543073</c:v>
                </c:pt>
                <c:pt idx="163">
                  <c:v>136.46874260635462</c:v>
                </c:pt>
                <c:pt idx="164">
                  <c:v>133.60260938882573</c:v>
                </c:pt>
                <c:pt idx="165">
                  <c:v>130.67277106911993</c:v>
                </c:pt>
                <c:pt idx="166">
                  <c:v>130.93298767707651</c:v>
                </c:pt>
                <c:pt idx="167">
                  <c:v>132.13381797079057</c:v>
                </c:pt>
                <c:pt idx="168">
                  <c:v>129.08925995303042</c:v>
                </c:pt>
                <c:pt idx="169">
                  <c:v>131.53497842501707</c:v>
                </c:pt>
                <c:pt idx="170">
                  <c:v>134.90256396198919</c:v>
                </c:pt>
                <c:pt idx="171">
                  <c:v>133.04718537611862</c:v>
                </c:pt>
                <c:pt idx="172">
                  <c:v>134.61972162121509</c:v>
                </c:pt>
                <c:pt idx="173">
                  <c:v>137.22529154663766</c:v>
                </c:pt>
                <c:pt idx="174">
                  <c:v>140.63701050194206</c:v>
                </c:pt>
                <c:pt idx="175">
                  <c:v>148.52025100092985</c:v>
                </c:pt>
                <c:pt idx="176">
                  <c:v>148.394792021364</c:v>
                </c:pt>
                <c:pt idx="177">
                  <c:v>157.01126381615288</c:v>
                </c:pt>
                <c:pt idx="178">
                  <c:v>165.23272085878395</c:v>
                </c:pt>
                <c:pt idx="179">
                  <c:v>160.15829511469036</c:v>
                </c:pt>
                <c:pt idx="180">
                  <c:v>163.97140237894592</c:v>
                </c:pt>
                <c:pt idx="181">
                  <c:v>167.124698578541</c:v>
                </c:pt>
                <c:pt idx="182">
                  <c:v>165.62773561094176</c:v>
                </c:pt>
                <c:pt idx="183">
                  <c:v>165.38651566642906</c:v>
                </c:pt>
                <c:pt idx="184">
                  <c:v>166.21019214420326</c:v>
                </c:pt>
                <c:pt idx="185">
                  <c:v>176.02580228397466</c:v>
                </c:pt>
                <c:pt idx="186">
                  <c:v>176.47416815310822</c:v>
                </c:pt>
                <c:pt idx="187">
                  <c:v>175.60361440739186</c:v>
                </c:pt>
                <c:pt idx="188">
                  <c:v>180.18173470851568</c:v>
                </c:pt>
                <c:pt idx="189">
                  <c:v>184.75985500963949</c:v>
                </c:pt>
                <c:pt idx="190">
                  <c:v>189.33797531076328</c:v>
                </c:pt>
                <c:pt idx="191">
                  <c:v>182.18358366380073</c:v>
                </c:pt>
                <c:pt idx="192">
                  <c:v>175.95392793740731</c:v>
                </c:pt>
                <c:pt idx="193">
                  <c:v>172.63732819016931</c:v>
                </c:pt>
                <c:pt idx="194">
                  <c:v>176.68838462784475</c:v>
                </c:pt>
                <c:pt idx="195">
                  <c:v>180.7394410655202</c:v>
                </c:pt>
                <c:pt idx="196">
                  <c:v>183.85563832527058</c:v>
                </c:pt>
                <c:pt idx="197">
                  <c:v>180.6838722368</c:v>
                </c:pt>
                <c:pt idx="198">
                  <c:v>178.39287901062897</c:v>
                </c:pt>
                <c:pt idx="199">
                  <c:v>171.85464287793371</c:v>
                </c:pt>
                <c:pt idx="200">
                  <c:v>171.69117872579318</c:v>
                </c:pt>
                <c:pt idx="201">
                  <c:v>163.97140237894592</c:v>
                </c:pt>
                <c:pt idx="202">
                  <c:v>165.15845476676844</c:v>
                </c:pt>
                <c:pt idx="203">
                  <c:v>160.44820753595994</c:v>
                </c:pt>
                <c:pt idx="204">
                  <c:v>159.82854357822441</c:v>
                </c:pt>
                <c:pt idx="205">
                  <c:v>160.75266333773598</c:v>
                </c:pt>
                <c:pt idx="206">
                  <c:v>154.6635473022157</c:v>
                </c:pt>
                <c:pt idx="207">
                  <c:v>157.07832790094628</c:v>
                </c:pt>
                <c:pt idx="208">
                  <c:v>161.10739832909303</c:v>
                </c:pt>
                <c:pt idx="209">
                  <c:v>157.98013959971519</c:v>
                </c:pt>
                <c:pt idx="210">
                  <c:v>160.17253915116791</c:v>
                </c:pt>
                <c:pt idx="211">
                  <c:v>163.60035613689328</c:v>
                </c:pt>
                <c:pt idx="212">
                  <c:v>167.65141257456875</c:v>
                </c:pt>
                <c:pt idx="213">
                  <c:v>164.77824593530642</c:v>
                </c:pt>
                <c:pt idx="214">
                  <c:v>159.53484013063192</c:v>
                </c:pt>
                <c:pt idx="215">
                  <c:v>156.49028211287177</c:v>
                </c:pt>
                <c:pt idx="216">
                  <c:v>165.23272085878395</c:v>
                </c:pt>
                <c:pt idx="217">
                  <c:v>169.13815004585572</c:v>
                </c:pt>
                <c:pt idx="218">
                  <c:v>167.64765943530602</c:v>
                </c:pt>
                <c:pt idx="219">
                  <c:v>167.32463889689501</c:v>
                </c:pt>
                <c:pt idx="220">
                  <c:v>176.14307215282099</c:v>
                </c:pt>
                <c:pt idx="221">
                  <c:v>179.12293615540631</c:v>
                </c:pt>
                <c:pt idx="222">
                  <c:v>175.48088015224644</c:v>
                </c:pt>
                <c:pt idx="223">
                  <c:v>177.79855215425727</c:v>
                </c:pt>
                <c:pt idx="224">
                  <c:v>179.85472611557827</c:v>
                </c:pt>
                <c:pt idx="225">
                  <c:v>176.58464018620413</c:v>
                </c:pt>
                <c:pt idx="226">
                  <c:v>174.94959722151702</c:v>
                </c:pt>
                <c:pt idx="227">
                  <c:v>171.84692643464896</c:v>
                </c:pt>
                <c:pt idx="228">
                  <c:v>178.12964815454453</c:v>
                </c:pt>
                <c:pt idx="229">
                  <c:v>176.14307215282099</c:v>
                </c:pt>
                <c:pt idx="230">
                  <c:v>174.81868815167198</c:v>
                </c:pt>
                <c:pt idx="231">
                  <c:v>178.46074415483176</c:v>
                </c:pt>
                <c:pt idx="232">
                  <c:v>183.77882923082726</c:v>
                </c:pt>
                <c:pt idx="233">
                  <c:v>182.47079485907759</c:v>
                </c:pt>
                <c:pt idx="234">
                  <c:v>181.16276048732794</c:v>
                </c:pt>
                <c:pt idx="235">
                  <c:v>170.59332439809566</c:v>
                </c:pt>
                <c:pt idx="236">
                  <c:v>165.78169421871857</c:v>
                </c:pt>
                <c:pt idx="237">
                  <c:v>158.30282079531773</c:v>
                </c:pt>
                <c:pt idx="238">
                  <c:v>150.30956353131708</c:v>
                </c:pt>
                <c:pt idx="239">
                  <c:v>146.79914909640306</c:v>
                </c:pt>
                <c:pt idx="240">
                  <c:v>156.34194059092121</c:v>
                </c:pt>
                <c:pt idx="241">
                  <c:v>156.37300664616853</c:v>
                </c:pt>
                <c:pt idx="242">
                  <c:v>151.67354720052492</c:v>
                </c:pt>
                <c:pt idx="243">
                  <c:v>154.8750038095923</c:v>
                </c:pt>
                <c:pt idx="244">
                  <c:v>156.08816187995814</c:v>
                </c:pt>
                <c:pt idx="245">
                  <c:v>156.6649611293322</c:v>
                </c:pt>
                <c:pt idx="246">
                  <c:v>155.98309883114695</c:v>
                </c:pt>
                <c:pt idx="247">
                  <c:v>161.2152363181456</c:v>
                </c:pt>
                <c:pt idx="248">
                  <c:v>176.47416815310822</c:v>
                </c:pt>
                <c:pt idx="249">
                  <c:v>176.47416815310822</c:v>
                </c:pt>
                <c:pt idx="250">
                  <c:v>176.02580228397466</c:v>
                </c:pt>
                <c:pt idx="251">
                  <c:v>181.39039816310535</c:v>
                </c:pt>
                <c:pt idx="252">
                  <c:v>189.54176792906551</c:v>
                </c:pt>
                <c:pt idx="253">
                  <c:v>189.88576387812006</c:v>
                </c:pt>
                <c:pt idx="254">
                  <c:v>197.06836732392858</c:v>
                </c:pt>
                <c:pt idx="255">
                  <c:v>199.3736095521075</c:v>
                </c:pt>
                <c:pt idx="256">
                  <c:v>199.3736095521075</c:v>
                </c:pt>
                <c:pt idx="257">
                  <c:v>198.29978400694353</c:v>
                </c:pt>
                <c:pt idx="258">
                  <c:v>193.08118159706225</c:v>
                </c:pt>
                <c:pt idx="259">
                  <c:v>193.32572336866573</c:v>
                </c:pt>
                <c:pt idx="260">
                  <c:v>188.50978008190182</c:v>
                </c:pt>
                <c:pt idx="261">
                  <c:v>192.29373552150201</c:v>
                </c:pt>
                <c:pt idx="262">
                  <c:v>186.75499404223601</c:v>
                </c:pt>
                <c:pt idx="263">
                  <c:v>182.43389615827888</c:v>
                </c:pt>
                <c:pt idx="264">
                  <c:v>179.03113618061334</c:v>
                </c:pt>
                <c:pt idx="265">
                  <c:v>173.74662059769076</c:v>
                </c:pt>
                <c:pt idx="266">
                  <c:v>171.52390589623792</c:v>
                </c:pt>
                <c:pt idx="267">
                  <c:v>173.64156284976735</c:v>
                </c:pt>
                <c:pt idx="268">
                  <c:v>160.2504641390326</c:v>
                </c:pt>
                <c:pt idx="269">
                  <c:v>156.54895502899737</c:v>
                </c:pt>
                <c:pt idx="270">
                  <c:v>145.68219116890253</c:v>
                </c:pt>
                <c:pt idx="271">
                  <c:v>148.04072787056828</c:v>
                </c:pt>
                <c:pt idx="272">
                  <c:v>152.30410894930722</c:v>
                </c:pt>
                <c:pt idx="273">
                  <c:v>154.79817707455442</c:v>
                </c:pt>
                <c:pt idx="274">
                  <c:v>161.39828650006339</c:v>
                </c:pt>
                <c:pt idx="275">
                  <c:v>157.85235513910126</c:v>
                </c:pt>
                <c:pt idx="276">
                  <c:v>158.9261553011344</c:v>
                </c:pt>
                <c:pt idx="277">
                  <c:v>163.40283685563827</c:v>
                </c:pt>
                <c:pt idx="278">
                  <c:v>173.12954928118907</c:v>
                </c:pt>
                <c:pt idx="279">
                  <c:v>175.43282488138229</c:v>
                </c:pt>
                <c:pt idx="280">
                  <c:v>168.90687734750156</c:v>
                </c:pt>
                <c:pt idx="281">
                  <c:v>166.60360174730835</c:v>
                </c:pt>
                <c:pt idx="282">
                  <c:v>163.14868834701855</c:v>
                </c:pt>
                <c:pt idx="283">
                  <c:v>164.52203436834813</c:v>
                </c:pt>
                <c:pt idx="284">
                  <c:v>164.81230920117639</c:v>
                </c:pt>
                <c:pt idx="285">
                  <c:v>164.22366608313268</c:v>
                </c:pt>
                <c:pt idx="286">
                  <c:v>164.22366608313268</c:v>
                </c:pt>
                <c:pt idx="287">
                  <c:v>165.06808468051287</c:v>
                </c:pt>
                <c:pt idx="288">
                  <c:v>163.14868834701855</c:v>
                </c:pt>
                <c:pt idx="289">
                  <c:v>160.84541274682536</c:v>
                </c:pt>
                <c:pt idx="290">
                  <c:v>160.84541274682536</c:v>
                </c:pt>
                <c:pt idx="291">
                  <c:v>160.76557839489749</c:v>
                </c:pt>
                <c:pt idx="292">
                  <c:v>167.27150869689211</c:v>
                </c:pt>
                <c:pt idx="293">
                  <c:v>168.23266874235281</c:v>
                </c:pt>
                <c:pt idx="294">
                  <c:v>171.26280283065742</c:v>
                </c:pt>
                <c:pt idx="295">
                  <c:v>176.21673238250779</c:v>
                </c:pt>
                <c:pt idx="296">
                  <c:v>177.32038623876565</c:v>
                </c:pt>
                <c:pt idx="297">
                  <c:v>174.74519390749725</c:v>
                </c:pt>
                <c:pt idx="298">
                  <c:v>168.85904000745526</c:v>
                </c:pt>
                <c:pt idx="299">
                  <c:v>161.16444183021861</c:v>
                </c:pt>
                <c:pt idx="300">
                  <c:v>161.57489727534019</c:v>
                </c:pt>
                <c:pt idx="301">
                  <c:v>170.82627368099588</c:v>
                </c:pt>
                <c:pt idx="302">
                  <c:v>168.13911881410382</c:v>
                </c:pt>
                <c:pt idx="303">
                  <c:v>172.16994170020754</c:v>
                </c:pt>
                <c:pt idx="304">
                  <c:v>173.9490594618949</c:v>
                </c:pt>
                <c:pt idx="305">
                  <c:v>173.37389443228776</c:v>
                </c:pt>
                <c:pt idx="306">
                  <c:v>162.13669757093572</c:v>
                </c:pt>
                <c:pt idx="307">
                  <c:v>152.90614300625376</c:v>
                </c:pt>
                <c:pt idx="308">
                  <c:v>160.93271219293374</c:v>
                </c:pt>
                <c:pt idx="309">
                  <c:v>159.70514954091649</c:v>
                </c:pt>
                <c:pt idx="310">
                  <c:v>165.73724825901408</c:v>
                </c:pt>
                <c:pt idx="311">
                  <c:v>159.68291955548844</c:v>
                </c:pt>
                <c:pt idx="312">
                  <c:v>164.37944660065065</c:v>
                </c:pt>
                <c:pt idx="313">
                  <c:v>162.82134758073926</c:v>
                </c:pt>
                <c:pt idx="314">
                  <c:v>163.21087233571714</c:v>
                </c:pt>
                <c:pt idx="315">
                  <c:v>160.50754123074844</c:v>
                </c:pt>
                <c:pt idx="316">
                  <c:v>163.74201140827171</c:v>
                </c:pt>
                <c:pt idx="317">
                  <c:v>171.36725213561769</c:v>
                </c:pt>
                <c:pt idx="318">
                  <c:v>178.9924928629637</c:v>
                </c:pt>
                <c:pt idx="319">
                  <c:v>182.34265168196188</c:v>
                </c:pt>
                <c:pt idx="320">
                  <c:v>185.7867871098353</c:v>
                </c:pt>
                <c:pt idx="321">
                  <c:v>182.38665219370958</c:v>
                </c:pt>
                <c:pt idx="322">
                  <c:v>175.95392794621361</c:v>
                </c:pt>
                <c:pt idx="323">
                  <c:v>179.73788338591709</c:v>
                </c:pt>
                <c:pt idx="324">
                  <c:v>184.65702545753166</c:v>
                </c:pt>
                <c:pt idx="325">
                  <c:v>181.68306289656587</c:v>
                </c:pt>
                <c:pt idx="326">
                  <c:v>173.47561447002695</c:v>
                </c:pt>
                <c:pt idx="327">
                  <c:v>170.49108776946733</c:v>
                </c:pt>
                <c:pt idx="328">
                  <c:v>169.73020837142477</c:v>
                </c:pt>
                <c:pt idx="329">
                  <c:v>188.77131381039487</c:v>
                </c:pt>
                <c:pt idx="330">
                  <c:v>192.22493633693873</c:v>
                </c:pt>
                <c:pt idx="331">
                  <c:v>199.41445167237535</c:v>
                </c:pt>
                <c:pt idx="332">
                  <c:v>199.03605612840505</c:v>
                </c:pt>
                <c:pt idx="333">
                  <c:v>194.87370514473116</c:v>
                </c:pt>
                <c:pt idx="334">
                  <c:v>201.30642939222716</c:v>
                </c:pt>
                <c:pt idx="335">
                  <c:v>210.78219822702198</c:v>
                </c:pt>
                <c:pt idx="336">
                  <c:v>226.82402924252983</c:v>
                </c:pt>
                <c:pt idx="337">
                  <c:v>228.95514530962888</c:v>
                </c:pt>
                <c:pt idx="338">
                  <c:v>232.22074960089142</c:v>
                </c:pt>
                <c:pt idx="339">
                  <c:v>231.9463177554141</c:v>
                </c:pt>
                <c:pt idx="340">
                  <c:v>222.28188784893848</c:v>
                </c:pt>
                <c:pt idx="341">
                  <c:v>214.37365406025924</c:v>
                </c:pt>
                <c:pt idx="342">
                  <c:v>218.8718087417962</c:v>
                </c:pt>
                <c:pt idx="343">
                  <c:v>221.53339119114008</c:v>
                </c:pt>
                <c:pt idx="344">
                  <c:v>210.90815218298303</c:v>
                </c:pt>
                <c:pt idx="345">
                  <c:v>207.32344792232109</c:v>
                </c:pt>
                <c:pt idx="346">
                  <c:v>208.67126781350228</c:v>
                </c:pt>
                <c:pt idx="347">
                  <c:v>192.11540816529273</c:v>
                </c:pt>
                <c:pt idx="348">
                  <c:v>194.66843684523016</c:v>
                </c:pt>
                <c:pt idx="349">
                  <c:v>195.81969399485655</c:v>
                </c:pt>
                <c:pt idx="350">
                  <c:v>197.3963420946541</c:v>
                </c:pt>
                <c:pt idx="351">
                  <c:v>199.91897905433018</c:v>
                </c:pt>
                <c:pt idx="352">
                  <c:v>195.10440520024054</c:v>
                </c:pt>
                <c:pt idx="353">
                  <c:v>191.62703546132522</c:v>
                </c:pt>
                <c:pt idx="354">
                  <c:v>189.29003550884264</c:v>
                </c:pt>
                <c:pt idx="355">
                  <c:v>194.2431042048245</c:v>
                </c:pt>
                <c:pt idx="356">
                  <c:v>187.35191227837666</c:v>
                </c:pt>
                <c:pt idx="357">
                  <c:v>196.53216435538641</c:v>
                </c:pt>
                <c:pt idx="358">
                  <c:v>211.90156822344494</c:v>
                </c:pt>
                <c:pt idx="359">
                  <c:v>227.46295219734591</c:v>
                </c:pt>
                <c:pt idx="360">
                  <c:v>231.19507520675242</c:v>
                </c:pt>
                <c:pt idx="361">
                  <c:v>240.0446002082617</c:v>
                </c:pt>
                <c:pt idx="362">
                  <c:v>248.65309621573039</c:v>
                </c:pt>
                <c:pt idx="363">
                  <c:v>272.9238153507722</c:v>
                </c:pt>
                <c:pt idx="364">
                  <c:v>259.17703841049985</c:v>
                </c:pt>
                <c:pt idx="365">
                  <c:v>284.99415607881616</c:v>
                </c:pt>
                <c:pt idx="366">
                  <c:v>262.55912822779516</c:v>
                </c:pt>
                <c:pt idx="367">
                  <c:v>262.91490872168163</c:v>
                </c:pt>
                <c:pt idx="368">
                  <c:v>258.41643072879538</c:v>
                </c:pt>
                <c:pt idx="369">
                  <c:v>255.50924588309647</c:v>
                </c:pt>
                <c:pt idx="370">
                  <c:v>257.85589667368191</c:v>
                </c:pt>
                <c:pt idx="371">
                  <c:v>250.68704786781154</c:v>
                </c:pt>
                <c:pt idx="372">
                  <c:v>259.13241101365065</c:v>
                </c:pt>
                <c:pt idx="373">
                  <c:v>261.36631110859588</c:v>
                </c:pt>
                <c:pt idx="374">
                  <c:v>261.68543969358808</c:v>
                </c:pt>
                <c:pt idx="375">
                  <c:v>267.39951772566565</c:v>
                </c:pt>
                <c:pt idx="376">
                  <c:v>263.63028817487947</c:v>
                </c:pt>
                <c:pt idx="377">
                  <c:v>259.02524267587421</c:v>
                </c:pt>
                <c:pt idx="378">
                  <c:v>264.87718038198784</c:v>
                </c:pt>
                <c:pt idx="379">
                  <c:v>275.16021803595578</c:v>
                </c:pt>
                <c:pt idx="380">
                  <c:v>272.57709841634801</c:v>
                </c:pt>
                <c:pt idx="381">
                  <c:v>246.73778990220657</c:v>
                </c:pt>
                <c:pt idx="382">
                  <c:v>245.23523026083555</c:v>
                </c:pt>
                <c:pt idx="383">
                  <c:v>236.91797457351697</c:v>
                </c:pt>
                <c:pt idx="384">
                  <c:v>246.24794671665919</c:v>
                </c:pt>
                <c:pt idx="385">
                  <c:v>244.79258060131252</c:v>
                </c:pt>
                <c:pt idx="386">
                  <c:v>243.20426216799495</c:v>
                </c:pt>
                <c:pt idx="387">
                  <c:v>233.27141482697536</c:v>
                </c:pt>
                <c:pt idx="388">
                  <c:v>234.0775082445474</c:v>
                </c:pt>
                <c:pt idx="389">
                  <c:v>221.14164594682242</c:v>
                </c:pt>
                <c:pt idx="390">
                  <c:v>210.97775414146707</c:v>
                </c:pt>
                <c:pt idx="391">
                  <c:v>204.20182627123017</c:v>
                </c:pt>
                <c:pt idx="392">
                  <c:v>196.98290374908177</c:v>
                </c:pt>
                <c:pt idx="393">
                  <c:v>192.80594758037722</c:v>
                </c:pt>
                <c:pt idx="394">
                  <c:v>195.69718791232188</c:v>
                </c:pt>
                <c:pt idx="395">
                  <c:v>204.73415996559791</c:v>
                </c:pt>
                <c:pt idx="396">
                  <c:v>203.37647558637809</c:v>
                </c:pt>
                <c:pt idx="397">
                  <c:v>193.45012095818339</c:v>
                </c:pt>
                <c:pt idx="398">
                  <c:v>195.04500233274845</c:v>
                </c:pt>
                <c:pt idx="399">
                  <c:v>202.15865237927406</c:v>
                </c:pt>
                <c:pt idx="400">
                  <c:v>202.55282188377265</c:v>
                </c:pt>
                <c:pt idx="401">
                  <c:v>202.8644416097477</c:v>
                </c:pt>
                <c:pt idx="402">
                  <c:v>211.27817421107363</c:v>
                </c:pt>
                <c:pt idx="403">
                  <c:v>215.90570168345752</c:v>
                </c:pt>
                <c:pt idx="404">
                  <c:v>222.86164690004307</c:v>
                </c:pt>
                <c:pt idx="405">
                  <c:v>235.95324637641173</c:v>
                </c:pt>
                <c:pt idx="406">
                  <c:v>243.15192126590128</c:v>
                </c:pt>
                <c:pt idx="407">
                  <c:v>245.53284583154044</c:v>
                </c:pt>
                <c:pt idx="408">
                  <c:v>250.88992610422858</c:v>
                </c:pt>
                <c:pt idx="409">
                  <c:v>261.90170222030986</c:v>
                </c:pt>
                <c:pt idx="410">
                  <c:v>272.40081344311318</c:v>
                </c:pt>
                <c:pt idx="411">
                  <c:v>269.08986432943999</c:v>
                </c:pt>
                <c:pt idx="412">
                  <c:v>258.78743150961287</c:v>
                </c:pt>
                <c:pt idx="413">
                  <c:v>261.83198952737297</c:v>
                </c:pt>
                <c:pt idx="414">
                  <c:v>270.05229617532541</c:v>
                </c:pt>
                <c:pt idx="415">
                  <c:v>276.91574405266749</c:v>
                </c:pt>
                <c:pt idx="416">
                  <c:v>281.01270503926196</c:v>
                </c:pt>
                <c:pt idx="417">
                  <c:v>284.97063046235019</c:v>
                </c:pt>
                <c:pt idx="418">
                  <c:v>280.22669316634074</c:v>
                </c:pt>
                <c:pt idx="419">
                  <c:v>283.92525445247219</c:v>
                </c:pt>
                <c:pt idx="420">
                  <c:v>293.74656828573382</c:v>
                </c:pt>
                <c:pt idx="421">
                  <c:v>291.6632592907996</c:v>
                </c:pt>
                <c:pt idx="422">
                  <c:v>284.52048559388203</c:v>
                </c:pt>
                <c:pt idx="423">
                  <c:v>280.65148317471835</c:v>
                </c:pt>
                <c:pt idx="424">
                  <c:v>270.17478342669386</c:v>
                </c:pt>
                <c:pt idx="425">
                  <c:v>273.70647994207553</c:v>
                </c:pt>
                <c:pt idx="426">
                  <c:v>275.83695640906973</c:v>
                </c:pt>
                <c:pt idx="427">
                  <c:v>289.57995029586527</c:v>
                </c:pt>
                <c:pt idx="428">
                  <c:v>295.19096707731364</c:v>
                </c:pt>
                <c:pt idx="429">
                  <c:v>280.1352037046056</c:v>
                </c:pt>
                <c:pt idx="430">
                  <c:v>282.82122578654418</c:v>
                </c:pt>
                <c:pt idx="431">
                  <c:v>277.2758035048231</c:v>
                </c:pt>
                <c:pt idx="432">
                  <c:v>272.28307336549472</c:v>
                </c:pt>
                <c:pt idx="433">
                  <c:v>258.18508906665727</c:v>
                </c:pt>
                <c:pt idx="434">
                  <c:v>235.2899348846822</c:v>
                </c:pt>
                <c:pt idx="435">
                  <c:v>236.41707229730343</c:v>
                </c:pt>
                <c:pt idx="436">
                  <c:v>223.48924531605348</c:v>
                </c:pt>
                <c:pt idx="437">
                  <c:v>214.08688822848677</c:v>
                </c:pt>
                <c:pt idx="438">
                  <c:v>222.27898854335237</c:v>
                </c:pt>
                <c:pt idx="439">
                  <c:v>205.62171790312567</c:v>
                </c:pt>
                <c:pt idx="440">
                  <c:v>203.43715781916154</c:v>
                </c:pt>
                <c:pt idx="441">
                  <c:v>179.46791262764697</c:v>
                </c:pt>
                <c:pt idx="442">
                  <c:v>176.11522072206751</c:v>
                </c:pt>
                <c:pt idx="443">
                  <c:v>189.15604196703583</c:v>
                </c:pt>
                <c:pt idx="444">
                  <c:v>199.38515780249591</c:v>
                </c:pt>
                <c:pt idx="445">
                  <c:v>194.24330834598905</c:v>
                </c:pt>
                <c:pt idx="446">
                  <c:v>202.18962550559772</c:v>
                </c:pt>
                <c:pt idx="447">
                  <c:v>210.73701350220009</c:v>
                </c:pt>
                <c:pt idx="448">
                  <c:v>222.0888692019042</c:v>
                </c:pt>
                <c:pt idx="449">
                  <c:v>222.37994242497354</c:v>
                </c:pt>
                <c:pt idx="450">
                  <c:v>228.02372182327608</c:v>
                </c:pt>
                <c:pt idx="451">
                  <c:v>237.81261897225511</c:v>
                </c:pt>
                <c:pt idx="452">
                  <c:v>235.22144031517243</c:v>
                </c:pt>
                <c:pt idx="453">
                  <c:v>235.54194735697084</c:v>
                </c:pt>
                <c:pt idx="454">
                  <c:v>248.81558383613697</c:v>
                </c:pt>
                <c:pt idx="455">
                  <c:v>251.77228447860858</c:v>
                </c:pt>
                <c:pt idx="456">
                  <c:v>255.29662395870909</c:v>
                </c:pt>
                <c:pt idx="457">
                  <c:v>245.35947989055987</c:v>
                </c:pt>
                <c:pt idx="458">
                  <c:v>248.70529097997658</c:v>
                </c:pt>
                <c:pt idx="459">
                  <c:v>254.50124978182353</c:v>
                </c:pt>
                <c:pt idx="460">
                  <c:v>260.28252991027716</c:v>
                </c:pt>
                <c:pt idx="461">
                  <c:v>262.20126008429486</c:v>
                </c:pt>
                <c:pt idx="462">
                  <c:v>265.9469923712133</c:v>
                </c:pt>
                <c:pt idx="463">
                  <c:v>269.64400881006821</c:v>
                </c:pt>
                <c:pt idx="464">
                  <c:v>267.23823161783247</c:v>
                </c:pt>
                <c:pt idx="465">
                  <c:v>263.07671556122449</c:v>
                </c:pt>
                <c:pt idx="466">
                  <c:v>259.27317028771665</c:v>
                </c:pt>
                <c:pt idx="467">
                  <c:v>259.83055360114327</c:v>
                </c:pt>
                <c:pt idx="468">
                  <c:v>256.72628256386878</c:v>
                </c:pt>
                <c:pt idx="469">
                  <c:v>247.55748675801635</c:v>
                </c:pt>
                <c:pt idx="470">
                  <c:v>248.88482822632284</c:v>
                </c:pt>
                <c:pt idx="471">
                  <c:v>240.61715630102447</c:v>
                </c:pt>
                <c:pt idx="472">
                  <c:v>241.16311576960481</c:v>
                </c:pt>
                <c:pt idx="473">
                  <c:v>231.76678287015932</c:v>
                </c:pt>
                <c:pt idx="474">
                  <c:v>220.05109934045899</c:v>
                </c:pt>
                <c:pt idx="475">
                  <c:v>227.58836096938776</c:v>
                </c:pt>
                <c:pt idx="476">
                  <c:v>231.37818719929771</c:v>
                </c:pt>
                <c:pt idx="477">
                  <c:v>249.35874938628851</c:v>
                </c:pt>
                <c:pt idx="478">
                  <c:v>254.22817977132806</c:v>
                </c:pt>
                <c:pt idx="479">
                  <c:v>247.12835949844455</c:v>
                </c:pt>
                <c:pt idx="480">
                  <c:v>253.13589972934597</c:v>
                </c:pt>
                <c:pt idx="481">
                  <c:v>265.72264502545545</c:v>
                </c:pt>
                <c:pt idx="482">
                  <c:v>259.85799461136565</c:v>
                </c:pt>
                <c:pt idx="483">
                  <c:v>267.17931041919212</c:v>
                </c:pt>
                <c:pt idx="484">
                  <c:v>272.93748521270925</c:v>
                </c:pt>
                <c:pt idx="485">
                  <c:v>278.40775126655046</c:v>
                </c:pt>
                <c:pt idx="486">
                  <c:v>274.27677787758518</c:v>
                </c:pt>
                <c:pt idx="487">
                  <c:v>253.01189870965558</c:v>
                </c:pt>
                <c:pt idx="488">
                  <c:v>236.75169909961485</c:v>
                </c:pt>
                <c:pt idx="489">
                  <c:v>238.11704915209242</c:v>
                </c:pt>
                <c:pt idx="490">
                  <c:v>250.25277222427223</c:v>
                </c:pt>
                <c:pt idx="491">
                  <c:v>254.00282520488636</c:v>
                </c:pt>
                <c:pt idx="492">
                  <c:v>251.63233546696392</c:v>
                </c:pt>
                <c:pt idx="493">
                  <c:v>246.85528948794899</c:v>
                </c:pt>
                <c:pt idx="494">
                  <c:v>248.82364477387165</c:v>
                </c:pt>
                <c:pt idx="495">
                  <c:v>249.03667960059087</c:v>
                </c:pt>
                <c:pt idx="496">
                  <c:v>248.77699588880716</c:v>
                </c:pt>
                <c:pt idx="497">
                  <c:v>251.2406534738798</c:v>
                </c:pt>
                <c:pt idx="498">
                  <c:v>251.50290885328883</c:v>
                </c:pt>
                <c:pt idx="499">
                  <c:v>254.74972125983282</c:v>
                </c:pt>
                <c:pt idx="500">
                  <c:v>253.56172193877552</c:v>
                </c:pt>
                <c:pt idx="501">
                  <c:v>253.04739795918366</c:v>
                </c:pt>
                <c:pt idx="502">
                  <c:v>250.21861607142856</c:v>
                </c:pt>
                <c:pt idx="503">
                  <c:v>243.58332165313269</c:v>
                </c:pt>
                <c:pt idx="504">
                  <c:v>239.16065051020411</c:v>
                </c:pt>
                <c:pt idx="505">
                  <c:v>230.67430484693881</c:v>
                </c:pt>
                <c:pt idx="506">
                  <c:v>226.30255102040817</c:v>
                </c:pt>
                <c:pt idx="507">
                  <c:v>226.04538903061223</c:v>
                </c:pt>
                <c:pt idx="508">
                  <c:v>222.14023840206187</c:v>
                </c:pt>
                <c:pt idx="509">
                  <c:v>208.81553571428569</c:v>
                </c:pt>
                <c:pt idx="510">
                  <c:v>209.50649621212125</c:v>
                </c:pt>
                <c:pt idx="511">
                  <c:v>215.10691287878785</c:v>
                </c:pt>
                <c:pt idx="512">
                  <c:v>214.97199375</c:v>
                </c:pt>
                <c:pt idx="513">
                  <c:v>208.16748750000002</c:v>
                </c:pt>
                <c:pt idx="514">
                  <c:v>200.86642945544557</c:v>
                </c:pt>
                <c:pt idx="515">
                  <c:v>202.623075</c:v>
                </c:pt>
                <c:pt idx="516">
                  <c:v>210.93969374999998</c:v>
                </c:pt>
                <c:pt idx="517">
                  <c:v>215.87060606060606</c:v>
                </c:pt>
                <c:pt idx="518">
                  <c:v>211.79757575757577</c:v>
                </c:pt>
                <c:pt idx="519">
                  <c:v>208.81553571428569</c:v>
                </c:pt>
                <c:pt idx="520">
                  <c:v>207.97910984848485</c:v>
                </c:pt>
                <c:pt idx="521">
                  <c:v>206.96085227272727</c:v>
                </c:pt>
                <c:pt idx="522">
                  <c:v>193.5504</c:v>
                </c:pt>
                <c:pt idx="523">
                  <c:v>189.75529411764705</c:v>
                </c:pt>
                <c:pt idx="524">
                  <c:v>189.75529411764705</c:v>
                </c:pt>
                <c:pt idx="525">
                  <c:v>191.6340594059406</c:v>
                </c:pt>
                <c:pt idx="526">
                  <c:v>189.75529411764705</c:v>
                </c:pt>
                <c:pt idx="527">
                  <c:v>183.3997834158416</c:v>
                </c:pt>
                <c:pt idx="528">
                  <c:v>186.6435891089109</c:v>
                </c:pt>
                <c:pt idx="529">
                  <c:v>185.98983749999999</c:v>
                </c:pt>
                <c:pt idx="530">
                  <c:v>192.70524621212121</c:v>
                </c:pt>
                <c:pt idx="531">
                  <c:v>205.14326250000005</c:v>
                </c:pt>
                <c:pt idx="532">
                  <c:v>198.37119430693073</c:v>
                </c:pt>
                <c:pt idx="533">
                  <c:v>200.61690594059405</c:v>
                </c:pt>
                <c:pt idx="534">
                  <c:v>199.86833539603961</c:v>
                </c:pt>
                <c:pt idx="535">
                  <c:v>208.35213490099011</c:v>
                </c:pt>
                <c:pt idx="536">
                  <c:v>216.08736386138614</c:v>
                </c:pt>
                <c:pt idx="537">
                  <c:v>225.82856617647062</c:v>
                </c:pt>
                <c:pt idx="538">
                  <c:v>231.4657645631068</c:v>
                </c:pt>
                <c:pt idx="539">
                  <c:v>231.95512135922331</c:v>
                </c:pt>
                <c:pt idx="540">
                  <c:v>226.08989783653848</c:v>
                </c:pt>
                <c:pt idx="541">
                  <c:v>222.93966346153843</c:v>
                </c:pt>
                <c:pt idx="542">
                  <c:v>220.09637499999999</c:v>
                </c:pt>
                <c:pt idx="543">
                  <c:v>215.64245872641513</c:v>
                </c:pt>
                <c:pt idx="544">
                  <c:v>218.33773948598133</c:v>
                </c:pt>
                <c:pt idx="545">
                  <c:v>218.41624999999999</c:v>
                </c:pt>
                <c:pt idx="546">
                  <c:v>215.38269097222221</c:v>
                </c:pt>
                <c:pt idx="547">
                  <c:v>215.02517201834866</c:v>
                </c:pt>
                <c:pt idx="548">
                  <c:v>219.7785135135135</c:v>
                </c:pt>
                <c:pt idx="549">
                  <c:v>222.57939159292039</c:v>
                </c:pt>
                <c:pt idx="550">
                  <c:v>223.74882065217392</c:v>
                </c:pt>
                <c:pt idx="551">
                  <c:v>212.91239224137937</c:v>
                </c:pt>
                <c:pt idx="552">
                  <c:v>206.13841346153851</c:v>
                </c:pt>
                <c:pt idx="553">
                  <c:v>189.644109375</c:v>
                </c:pt>
                <c:pt idx="554">
                  <c:v>195.52454687500003</c:v>
                </c:pt>
                <c:pt idx="555">
                  <c:v>183.41364583333333</c:v>
                </c:pt>
                <c:pt idx="556">
                  <c:v>174.44422851562499</c:v>
                </c:pt>
                <c:pt idx="557">
                  <c:v>175.24996153846152</c:v>
                </c:pt>
                <c:pt idx="558">
                  <c:v>173.06600097656249</c:v>
                </c:pt>
                <c:pt idx="559">
                  <c:v>165.36307211538463</c:v>
                </c:pt>
                <c:pt idx="560">
                  <c:v>153.8640789473684</c:v>
                </c:pt>
                <c:pt idx="561">
                  <c:v>143.37066666666666</c:v>
                </c:pt>
                <c:pt idx="562">
                  <c:v>131.4231111111111</c:v>
                </c:pt>
                <c:pt idx="563">
                  <c:v>125.08959854014599</c:v>
                </c:pt>
                <c:pt idx="564">
                  <c:v>129.78965625000001</c:v>
                </c:pt>
                <c:pt idx="565">
                  <c:v>132.80136968085108</c:v>
                </c:pt>
                <c:pt idx="566">
                  <c:v>131.04975000000002</c:v>
                </c:pt>
                <c:pt idx="567">
                  <c:v>127.96163292253523</c:v>
                </c:pt>
                <c:pt idx="568">
                  <c:v>129.31168965517242</c:v>
                </c:pt>
                <c:pt idx="569">
                  <c:v>127.72378826530614</c:v>
                </c:pt>
                <c:pt idx="570">
                  <c:v>125.34177566225166</c:v>
                </c:pt>
                <c:pt idx="571">
                  <c:v>124.04559253246754</c:v>
                </c:pt>
                <c:pt idx="572">
                  <c:v>121.03320859872612</c:v>
                </c:pt>
                <c:pt idx="573">
                  <c:v>123.80421093750002</c:v>
                </c:pt>
                <c:pt idx="574">
                  <c:v>124.61786042944786</c:v>
                </c:pt>
                <c:pt idx="575">
                  <c:v>120.66352272727273</c:v>
                </c:pt>
                <c:pt idx="576">
                  <c:v>119.89982954545455</c:v>
                </c:pt>
                <c:pt idx="577">
                  <c:v>122.58689814814817</c:v>
                </c:pt>
                <c:pt idx="578">
                  <c:v>124.78001524390244</c:v>
                </c:pt>
                <c:pt idx="579">
                  <c:v>126.61301272455091</c:v>
                </c:pt>
                <c:pt idx="580">
                  <c:v>133.76379807692311</c:v>
                </c:pt>
                <c:pt idx="581">
                  <c:v>137.34276257396454</c:v>
                </c:pt>
                <c:pt idx="582">
                  <c:v>137.74128232758622</c:v>
                </c:pt>
                <c:pt idx="583">
                  <c:v>126.29414194915253</c:v>
                </c:pt>
                <c:pt idx="584">
                  <c:v>127.56679424157304</c:v>
                </c:pt>
                <c:pt idx="585">
                  <c:v>131.8573238950276</c:v>
                </c:pt>
                <c:pt idx="586">
                  <c:v>125.1920168918919</c:v>
                </c:pt>
                <c:pt idx="587">
                  <c:v>118.94218253968255</c:v>
                </c:pt>
                <c:pt idx="588">
                  <c:v>115.30184261658032</c:v>
                </c:pt>
                <c:pt idx="589">
                  <c:v>104.68471153846154</c:v>
                </c:pt>
                <c:pt idx="590">
                  <c:v>110.9138356598985</c:v>
                </c:pt>
                <c:pt idx="591">
                  <c:v>106.76656403940886</c:v>
                </c:pt>
                <c:pt idx="592">
                  <c:v>98.605394417475736</c:v>
                </c:pt>
                <c:pt idx="593">
                  <c:v>95.501842105263165</c:v>
                </c:pt>
                <c:pt idx="594">
                  <c:v>95.839822716346163</c:v>
                </c:pt>
                <c:pt idx="595">
                  <c:v>94.351847290640393</c:v>
                </c:pt>
                <c:pt idx="596">
                  <c:v>99.169378125000009</c:v>
                </c:pt>
                <c:pt idx="597">
                  <c:v>99.794359296482426</c:v>
                </c:pt>
                <c:pt idx="598">
                  <c:v>95.207083333333344</c:v>
                </c:pt>
                <c:pt idx="599">
                  <c:v>88.466375644329901</c:v>
                </c:pt>
                <c:pt idx="600">
                  <c:v>94.308069078947369</c:v>
                </c:pt>
                <c:pt idx="601">
                  <c:v>96.698498641304354</c:v>
                </c:pt>
                <c:pt idx="602">
                  <c:v>94.748032786885247</c:v>
                </c:pt>
                <c:pt idx="603">
                  <c:v>96.21268301104972</c:v>
                </c:pt>
                <c:pt idx="604">
                  <c:v>101.3770338983051</c:v>
                </c:pt>
                <c:pt idx="605">
                  <c:v>93.791068892045445</c:v>
                </c:pt>
                <c:pt idx="606">
                  <c:v>92.976408898305095</c:v>
                </c:pt>
                <c:pt idx="607">
                  <c:v>91.837341101694932</c:v>
                </c:pt>
                <c:pt idx="608">
                  <c:v>95.191082142857155</c:v>
                </c:pt>
                <c:pt idx="609">
                  <c:v>96.487178571428586</c:v>
                </c:pt>
                <c:pt idx="610">
                  <c:v>102.25588362068966</c:v>
                </c:pt>
                <c:pt idx="611">
                  <c:v>106.48884754335261</c:v>
                </c:pt>
                <c:pt idx="612">
                  <c:v>108.86017011834321</c:v>
                </c:pt>
                <c:pt idx="613">
                  <c:v>111.24614644970416</c:v>
                </c:pt>
                <c:pt idx="614">
                  <c:v>116.80389970059882</c:v>
                </c:pt>
                <c:pt idx="615">
                  <c:v>123.89664296407187</c:v>
                </c:pt>
                <c:pt idx="616">
                  <c:v>128.72574476047905</c:v>
                </c:pt>
                <c:pt idx="617">
                  <c:v>127.51846931137725</c:v>
                </c:pt>
                <c:pt idx="618">
                  <c:v>127.65949776785713</c:v>
                </c:pt>
                <c:pt idx="619">
                  <c:v>134.05575677710843</c:v>
                </c:pt>
                <c:pt idx="620">
                  <c:v>137.54758283132531</c:v>
                </c:pt>
                <c:pt idx="621">
                  <c:v>139.74213323353294</c:v>
                </c:pt>
                <c:pt idx="622">
                  <c:v>132.00982142857146</c:v>
                </c:pt>
                <c:pt idx="623">
                  <c:v>130.93045118343196</c:v>
                </c:pt>
                <c:pt idx="624">
                  <c:v>133.50993303571428</c:v>
                </c:pt>
                <c:pt idx="625">
                  <c:v>139.21035714285713</c:v>
                </c:pt>
                <c:pt idx="626">
                  <c:v>141.46052455357142</c:v>
                </c:pt>
                <c:pt idx="627">
                  <c:v>135.70240384615386</c:v>
                </c:pt>
                <c:pt idx="628">
                  <c:v>129.29009245562133</c:v>
                </c:pt>
                <c:pt idx="629">
                  <c:v>123.63743382352941</c:v>
                </c:pt>
                <c:pt idx="630">
                  <c:v>118.09715843023258</c:v>
                </c:pt>
                <c:pt idx="631">
                  <c:v>119.37730263157894</c:v>
                </c:pt>
                <c:pt idx="632">
                  <c:v>119.41586119186049</c:v>
                </c:pt>
                <c:pt idx="633">
                  <c:v>116.9774891618497</c:v>
                </c:pt>
                <c:pt idx="634">
                  <c:v>120.47370303468207</c:v>
                </c:pt>
                <c:pt idx="635">
                  <c:v>124.55261921965318</c:v>
                </c:pt>
                <c:pt idx="636">
                  <c:v>128.63153540462429</c:v>
                </c:pt>
                <c:pt idx="637">
                  <c:v>129.9654832848837</c:v>
                </c:pt>
                <c:pt idx="638">
                  <c:v>128.22006578947369</c:v>
                </c:pt>
                <c:pt idx="639">
                  <c:v>126.00937500000001</c:v>
                </c:pt>
                <c:pt idx="640">
                  <c:v>125.56463602941179</c:v>
                </c:pt>
                <c:pt idx="641">
                  <c:v>127.93657720588237</c:v>
                </c:pt>
                <c:pt idx="642">
                  <c:v>133.08358552631577</c:v>
                </c:pt>
                <c:pt idx="643">
                  <c:v>138.46206617647059</c:v>
                </c:pt>
                <c:pt idx="644">
                  <c:v>136.32593201754386</c:v>
                </c:pt>
                <c:pt idx="645">
                  <c:v>133.7750690406977</c:v>
                </c:pt>
                <c:pt idx="646">
                  <c:v>141.24771802325583</c:v>
                </c:pt>
                <c:pt idx="647">
                  <c:v>148.00638728323702</c:v>
                </c:pt>
                <c:pt idx="648">
                  <c:v>154.12476156069366</c:v>
                </c:pt>
                <c:pt idx="649">
                  <c:v>156.33953851744187</c:v>
                </c:pt>
                <c:pt idx="650">
                  <c:v>151.35692557803469</c:v>
                </c:pt>
                <c:pt idx="651">
                  <c:v>150.62515988372095</c:v>
                </c:pt>
                <c:pt idx="652">
                  <c:v>154.56178829479768</c:v>
                </c:pt>
                <c:pt idx="653">
                  <c:v>155.53157142857145</c:v>
                </c:pt>
                <c:pt idx="654">
                  <c:v>158.04565677966102</c:v>
                </c:pt>
                <c:pt idx="655">
                  <c:v>160.18140889830508</c:v>
                </c:pt>
                <c:pt idx="656">
                  <c:v>163.88337923728815</c:v>
                </c:pt>
                <c:pt idx="657">
                  <c:v>169.29395127118647</c:v>
                </c:pt>
                <c:pt idx="658">
                  <c:v>171.65277083333334</c:v>
                </c:pt>
                <c:pt idx="659">
                  <c:v>175.42757681564248</c:v>
                </c:pt>
                <c:pt idx="660">
                  <c:v>178.10263617318438</c:v>
                </c:pt>
                <c:pt idx="661">
                  <c:v>178.38422136871512</c:v>
                </c:pt>
                <c:pt idx="662">
                  <c:v>167.21019311797752</c:v>
                </c:pt>
                <c:pt idx="663">
                  <c:v>161.62990223463689</c:v>
                </c:pt>
                <c:pt idx="664">
                  <c:v>163.6706039325843</c:v>
                </c:pt>
                <c:pt idx="665">
                  <c:v>172.42638771186441</c:v>
                </c:pt>
                <c:pt idx="666">
                  <c:v>181.74152142857142</c:v>
                </c:pt>
                <c:pt idx="667">
                  <c:v>190.02793103448278</c:v>
                </c:pt>
                <c:pt idx="668">
                  <c:v>191.82227142857144</c:v>
                </c:pt>
                <c:pt idx="669">
                  <c:v>186.43659801136363</c:v>
                </c:pt>
                <c:pt idx="670">
                  <c:v>187.80380296610173</c:v>
                </c:pt>
                <c:pt idx="671">
                  <c:v>192.07530720338985</c:v>
                </c:pt>
                <c:pt idx="672">
                  <c:v>192.97435714285717</c:v>
                </c:pt>
                <c:pt idx="673">
                  <c:v>197.84920258620693</c:v>
                </c:pt>
                <c:pt idx="674">
                  <c:v>202.05202673410403</c:v>
                </c:pt>
                <c:pt idx="675">
                  <c:v>207.00499638728326</c:v>
                </c:pt>
                <c:pt idx="676">
                  <c:v>212.91239224137931</c:v>
                </c:pt>
                <c:pt idx="677">
                  <c:v>213.21359019886364</c:v>
                </c:pt>
                <c:pt idx="678">
                  <c:v>221.71822976878613</c:v>
                </c:pt>
                <c:pt idx="679">
                  <c:v>234.87561409883725</c:v>
                </c:pt>
                <c:pt idx="680">
                  <c:v>246.77442919075148</c:v>
                </c:pt>
                <c:pt idx="681">
                  <c:v>241.59038793103448</c:v>
                </c:pt>
                <c:pt idx="682">
                  <c:v>248.52253612716763</c:v>
                </c:pt>
                <c:pt idx="683">
                  <c:v>254.34955924855495</c:v>
                </c:pt>
                <c:pt idx="684">
                  <c:v>255.36928829479771</c:v>
                </c:pt>
                <c:pt idx="685">
                  <c:v>255.26109649122805</c:v>
                </c:pt>
                <c:pt idx="686">
                  <c:v>268.96737938596493</c:v>
                </c:pt>
                <c:pt idx="687">
                  <c:v>285.9160087719298</c:v>
                </c:pt>
                <c:pt idx="688">
                  <c:v>293.04505813953489</c:v>
                </c:pt>
                <c:pt idx="689">
                  <c:v>280.31559210526314</c:v>
                </c:pt>
                <c:pt idx="690">
                  <c:v>282.37890350877194</c:v>
                </c:pt>
                <c:pt idx="691">
                  <c:v>291.51642543859651</c:v>
                </c:pt>
                <c:pt idx="692">
                  <c:v>308.395198699422</c:v>
                </c:pt>
                <c:pt idx="693">
                  <c:v>316.48866279069773</c:v>
                </c:pt>
                <c:pt idx="694">
                  <c:v>337.88095203488376</c:v>
                </c:pt>
                <c:pt idx="695">
                  <c:v>341.18327850877188</c:v>
                </c:pt>
                <c:pt idx="696">
                  <c:v>366.38515350877191</c:v>
                </c:pt>
                <c:pt idx="697">
                  <c:v>368.30108552631572</c:v>
                </c:pt>
                <c:pt idx="698">
                  <c:v>376.99040073529414</c:v>
                </c:pt>
                <c:pt idx="699">
                  <c:v>376.98426035502968</c:v>
                </c:pt>
                <c:pt idx="700">
                  <c:v>380.4000661764706</c:v>
                </c:pt>
                <c:pt idx="701">
                  <c:v>385.39709429824558</c:v>
                </c:pt>
                <c:pt idx="702">
                  <c:v>414.88404624277456</c:v>
                </c:pt>
                <c:pt idx="703">
                  <c:v>438.48348988439307</c:v>
                </c:pt>
                <c:pt idx="704">
                  <c:v>455.96455924855491</c:v>
                </c:pt>
                <c:pt idx="705">
                  <c:v>407.74594291907516</c:v>
                </c:pt>
                <c:pt idx="706">
                  <c:v>299.8003395953757</c:v>
                </c:pt>
                <c:pt idx="707">
                  <c:v>313.55821220930233</c:v>
                </c:pt>
                <c:pt idx="708">
                  <c:v>319.96064692982458</c:v>
                </c:pt>
                <c:pt idx="709">
                  <c:v>342.00426838235296</c:v>
                </c:pt>
                <c:pt idx="710">
                  <c:v>357.00170857988172</c:v>
                </c:pt>
                <c:pt idx="711">
                  <c:v>377.43513970588236</c:v>
                </c:pt>
                <c:pt idx="712">
                  <c:v>357.00170857988172</c:v>
                </c:pt>
                <c:pt idx="713">
                  <c:v>322.82401785714285</c:v>
                </c:pt>
                <c:pt idx="714">
                  <c:v>319.72981174698793</c:v>
                </c:pt>
                <c:pt idx="715">
                  <c:v>317.54362500000002</c:v>
                </c:pt>
                <c:pt idx="716">
                  <c:v>315.47889307228917</c:v>
                </c:pt>
                <c:pt idx="717">
                  <c:v>273.70763636363637</c:v>
                </c:pt>
                <c:pt idx="718">
                  <c:v>255.39948932926831</c:v>
                </c:pt>
                <c:pt idx="719">
                  <c:v>242.78328027950312</c:v>
                </c:pt>
                <c:pt idx="720">
                  <c:v>253.28676886792454</c:v>
                </c:pt>
                <c:pt idx="721">
                  <c:v>276.09697452229301</c:v>
                </c:pt>
                <c:pt idx="722">
                  <c:v>283.19799278846159</c:v>
                </c:pt>
                <c:pt idx="723">
                  <c:v>257.87208870967743</c:v>
                </c:pt>
                <c:pt idx="724">
                  <c:v>236.04109068627452</c:v>
                </c:pt>
                <c:pt idx="725">
                  <c:v>231.49007036423839</c:v>
                </c:pt>
                <c:pt idx="726">
                  <c:v>239.16746274834441</c:v>
                </c:pt>
                <c:pt idx="727">
                  <c:v>231.99076986754969</c:v>
                </c:pt>
                <c:pt idx="728">
                  <c:v>198.75878750000001</c:v>
                </c:pt>
                <c:pt idx="729">
                  <c:v>173.36860318791949</c:v>
                </c:pt>
                <c:pt idx="730">
                  <c:v>178.12753826530613</c:v>
                </c:pt>
                <c:pt idx="731">
                  <c:v>145.68755136986303</c:v>
                </c:pt>
                <c:pt idx="732">
                  <c:v>146.27661713286713</c:v>
                </c:pt>
                <c:pt idx="733">
                  <c:v>147.10030585106387</c:v>
                </c:pt>
                <c:pt idx="734">
                  <c:v>148.69106250000002</c:v>
                </c:pt>
                <c:pt idx="735">
                  <c:v>113.86170863309353</c:v>
                </c:pt>
                <c:pt idx="736">
                  <c:v>101.35936587591242</c:v>
                </c:pt>
                <c:pt idx="737">
                  <c:v>88.391870404411762</c:v>
                </c:pt>
                <c:pt idx="738">
                  <c:v>92.83926011029412</c:v>
                </c:pt>
                <c:pt idx="739">
                  <c:v>140.57045833333333</c:v>
                </c:pt>
                <c:pt idx="740">
                  <c:v>155.34887126865672</c:v>
                </c:pt>
                <c:pt idx="741">
                  <c:v>134.9153007518797</c:v>
                </c:pt>
                <c:pt idx="742">
                  <c:v>134.60092329545455</c:v>
                </c:pt>
                <c:pt idx="743">
                  <c:v>131.20365458015269</c:v>
                </c:pt>
                <c:pt idx="744">
                  <c:v>138.51263081395348</c:v>
                </c:pt>
                <c:pt idx="745">
                  <c:v>124.0249753937008</c:v>
                </c:pt>
                <c:pt idx="746">
                  <c:v>124.60927083333335</c:v>
                </c:pt>
                <c:pt idx="747">
                  <c:v>137.81025297619047</c:v>
                </c:pt>
                <c:pt idx="748">
                  <c:v>177.41319940476188</c:v>
                </c:pt>
                <c:pt idx="749">
                  <c:v>206.17911909448821</c:v>
                </c:pt>
                <c:pt idx="750">
                  <c:v>216.04355438931302</c:v>
                </c:pt>
                <c:pt idx="751">
                  <c:v>203.71515625000004</c:v>
                </c:pt>
                <c:pt idx="752">
                  <c:v>201.99684659090912</c:v>
                </c:pt>
                <c:pt idx="753">
                  <c:v>182.33174715909092</c:v>
                </c:pt>
                <c:pt idx="754">
                  <c:v>186.72298295454547</c:v>
                </c:pt>
                <c:pt idx="755">
                  <c:v>190.35052556818184</c:v>
                </c:pt>
                <c:pt idx="756">
                  <c:v>201.2331534090909</c:v>
                </c:pt>
                <c:pt idx="757">
                  <c:v>214.50016917293235</c:v>
                </c:pt>
                <c:pt idx="758">
                  <c:v>203.50987781954888</c:v>
                </c:pt>
                <c:pt idx="759">
                  <c:v>206.92065789473682</c:v>
                </c:pt>
                <c:pt idx="760">
                  <c:v>185.88751409774437</c:v>
                </c:pt>
                <c:pt idx="761">
                  <c:v>186.94525186567162</c:v>
                </c:pt>
                <c:pt idx="762">
                  <c:v>178.10578824626865</c:v>
                </c:pt>
                <c:pt idx="763">
                  <c:v>171.14706156716417</c:v>
                </c:pt>
                <c:pt idx="764">
                  <c:v>164.55341911764711</c:v>
                </c:pt>
                <c:pt idx="765">
                  <c:v>167.07909722222223</c:v>
                </c:pt>
                <c:pt idx="766">
                  <c:v>171.74611111111111</c:v>
                </c:pt>
                <c:pt idx="767">
                  <c:v>174.15624067164177</c:v>
                </c:pt>
                <c:pt idx="768">
                  <c:v>171.59511948529411</c:v>
                </c:pt>
                <c:pt idx="769">
                  <c:v>165.19185218978106</c:v>
                </c:pt>
                <c:pt idx="770">
                  <c:v>154.70640054744527</c:v>
                </c:pt>
                <c:pt idx="771">
                  <c:v>165.09054347826086</c:v>
                </c:pt>
                <c:pt idx="772">
                  <c:v>178.05672554347825</c:v>
                </c:pt>
                <c:pt idx="773">
                  <c:v>186.16275547445255</c:v>
                </c:pt>
                <c:pt idx="774">
                  <c:v>195.91238594890513</c:v>
                </c:pt>
                <c:pt idx="775">
                  <c:v>209.1571669708029</c:v>
                </c:pt>
                <c:pt idx="776">
                  <c:v>213.57209397810217</c:v>
                </c:pt>
                <c:pt idx="777">
                  <c:v>219.27470802919711</c:v>
                </c:pt>
                <c:pt idx="778">
                  <c:v>238.13945652173911</c:v>
                </c:pt>
                <c:pt idx="779">
                  <c:v>238.13945652173911</c:v>
                </c:pt>
                <c:pt idx="780">
                  <c:v>251.28826086956522</c:v>
                </c:pt>
                <c:pt idx="781">
                  <c:v>265.7154211956522</c:v>
                </c:pt>
                <c:pt idx="782">
                  <c:v>273.35756386861317</c:v>
                </c:pt>
                <c:pt idx="783">
                  <c:v>273.72547445255475</c:v>
                </c:pt>
                <c:pt idx="784">
                  <c:v>259.19300638686133</c:v>
                </c:pt>
                <c:pt idx="785">
                  <c:v>268.27213315217392</c:v>
                </c:pt>
                <c:pt idx="786">
                  <c:v>282.11595323741005</c:v>
                </c:pt>
                <c:pt idx="787">
                  <c:v>285.6812544642857</c:v>
                </c:pt>
                <c:pt idx="788">
                  <c:v>288.92149553571431</c:v>
                </c:pt>
                <c:pt idx="789">
                  <c:v>304.04262053571432</c:v>
                </c:pt>
                <c:pt idx="790">
                  <c:v>312.50325000000004</c:v>
                </c:pt>
                <c:pt idx="791">
                  <c:v>307.1028482142857</c:v>
                </c:pt>
                <c:pt idx="792">
                  <c:v>314.39785904255325</c:v>
                </c:pt>
                <c:pt idx="793">
                  <c:v>323.6921675531915</c:v>
                </c:pt>
                <c:pt idx="794">
                  <c:v>321.05768926056339</c:v>
                </c:pt>
                <c:pt idx="795">
                  <c:v>299.77894667832169</c:v>
                </c:pt>
                <c:pt idx="796">
                  <c:v>284.39615885416669</c:v>
                </c:pt>
                <c:pt idx="797">
                  <c:v>273.72036458333338</c:v>
                </c:pt>
                <c:pt idx="798">
                  <c:v>287.99659913793107</c:v>
                </c:pt>
                <c:pt idx="799">
                  <c:v>290.95130172413786</c:v>
                </c:pt>
                <c:pt idx="800">
                  <c:v>248.04859160958904</c:v>
                </c:pt>
                <c:pt idx="801">
                  <c:v>211.97193493150687</c:v>
                </c:pt>
                <c:pt idx="802">
                  <c:v>194.66275862068966</c:v>
                </c:pt>
                <c:pt idx="803">
                  <c:v>192.86434895833335</c:v>
                </c:pt>
                <c:pt idx="804">
                  <c:v>200.72761003521128</c:v>
                </c:pt>
                <c:pt idx="805">
                  <c:v>197.32531914893616</c:v>
                </c:pt>
                <c:pt idx="806">
                  <c:v>184.27753989361705</c:v>
                </c:pt>
                <c:pt idx="807">
                  <c:v>175.52573503521131</c:v>
                </c:pt>
                <c:pt idx="808">
                  <c:v>178.37922872340428</c:v>
                </c:pt>
                <c:pt idx="809">
                  <c:v>182.49017287234045</c:v>
                </c:pt>
                <c:pt idx="810">
                  <c:v>218.77372340425535</c:v>
                </c:pt>
                <c:pt idx="811">
                  <c:v>220.02488031914896</c:v>
                </c:pt>
                <c:pt idx="812">
                  <c:v>210.015625</c:v>
                </c:pt>
                <c:pt idx="813">
                  <c:v>235.09749107142858</c:v>
                </c:pt>
                <c:pt idx="814">
                  <c:v>235.27750446428573</c:v>
                </c:pt>
                <c:pt idx="815">
                  <c:v>228.43699553571429</c:v>
                </c:pt>
                <c:pt idx="816">
                  <c:v>225.01674107142858</c:v>
                </c:pt>
                <c:pt idx="817">
                  <c:v>224.8224820143885</c:v>
                </c:pt>
                <c:pt idx="818">
                  <c:v>224.64117356115111</c:v>
                </c:pt>
                <c:pt idx="819">
                  <c:v>197.77993206521739</c:v>
                </c:pt>
                <c:pt idx="820">
                  <c:v>205.08482336956524</c:v>
                </c:pt>
                <c:pt idx="821">
                  <c:v>208.73726902173911</c:v>
                </c:pt>
                <c:pt idx="822">
                  <c:v>213.85069293478264</c:v>
                </c:pt>
                <c:pt idx="823">
                  <c:v>210.74611413043476</c:v>
                </c:pt>
                <c:pt idx="824">
                  <c:v>228.24676861702127</c:v>
                </c:pt>
                <c:pt idx="825">
                  <c:v>232.21727678571432</c:v>
                </c:pt>
                <c:pt idx="826">
                  <c:v>228.07696875000002</c:v>
                </c:pt>
                <c:pt idx="827">
                  <c:v>222.67656696428571</c:v>
                </c:pt>
                <c:pt idx="828">
                  <c:v>223.00939748201441</c:v>
                </c:pt>
                <c:pt idx="829">
                  <c:v>219.9763660714286</c:v>
                </c:pt>
                <c:pt idx="830">
                  <c:v>218.71627232142859</c:v>
                </c:pt>
                <c:pt idx="831">
                  <c:v>220.87643303571431</c:v>
                </c:pt>
                <c:pt idx="832">
                  <c:v>190.45416964285715</c:v>
                </c:pt>
                <c:pt idx="833">
                  <c:v>172.83839095744682</c:v>
                </c:pt>
                <c:pt idx="834">
                  <c:v>179.83337946428574</c:v>
                </c:pt>
                <c:pt idx="835">
                  <c:v>183.61366071428571</c:v>
                </c:pt>
                <c:pt idx="836">
                  <c:v>191.35423660714287</c:v>
                </c:pt>
                <c:pt idx="837">
                  <c:v>193.15437053571432</c:v>
                </c:pt>
                <c:pt idx="838">
                  <c:v>197.65470535714286</c:v>
                </c:pt>
                <c:pt idx="839">
                  <c:v>188.20974734042554</c:v>
                </c:pt>
                <c:pt idx="840">
                  <c:v>188.5672207446809</c:v>
                </c:pt>
                <c:pt idx="841">
                  <c:v>176.77059840425537</c:v>
                </c:pt>
                <c:pt idx="842">
                  <c:v>176.59060299295777</c:v>
                </c:pt>
                <c:pt idx="843">
                  <c:v>169.89236013986013</c:v>
                </c:pt>
                <c:pt idx="844">
                  <c:v>165.03727864583334</c:v>
                </c:pt>
                <c:pt idx="845">
                  <c:v>167.32673469387757</c:v>
                </c:pt>
                <c:pt idx="846">
                  <c:v>175.89880102040817</c:v>
                </c:pt>
                <c:pt idx="847">
                  <c:v>172.69204278523492</c:v>
                </c:pt>
                <c:pt idx="848">
                  <c:v>170.90543046357615</c:v>
                </c:pt>
                <c:pt idx="849">
                  <c:v>161.91792892156863</c:v>
                </c:pt>
                <c:pt idx="850">
                  <c:v>153.33868100649349</c:v>
                </c:pt>
                <c:pt idx="851">
                  <c:v>142.43124193548388</c:v>
                </c:pt>
                <c:pt idx="852">
                  <c:v>143.34569665605096</c:v>
                </c:pt>
                <c:pt idx="853">
                  <c:v>137.97229034810127</c:v>
                </c:pt>
                <c:pt idx="854">
                  <c:v>128.8445859375</c:v>
                </c:pt>
                <c:pt idx="855">
                  <c:v>122.72217391304346</c:v>
                </c:pt>
                <c:pt idx="856">
                  <c:v>122.6078949386503</c:v>
                </c:pt>
                <c:pt idx="857">
                  <c:v>128.7924041411043</c:v>
                </c:pt>
                <c:pt idx="858">
                  <c:v>132.77085365853662</c:v>
                </c:pt>
                <c:pt idx="859">
                  <c:v>131.20248863636365</c:v>
                </c:pt>
                <c:pt idx="860">
                  <c:v>132.57713636363636</c:v>
                </c:pt>
                <c:pt idx="861">
                  <c:v>140.64758982035929</c:v>
                </c:pt>
                <c:pt idx="862">
                  <c:v>142.06056919642856</c:v>
                </c:pt>
                <c:pt idx="863">
                  <c:v>141.96559171597633</c:v>
                </c:pt>
                <c:pt idx="864">
                  <c:v>150.46563239644971</c:v>
                </c:pt>
                <c:pt idx="865">
                  <c:v>159.41304363905326</c:v>
                </c:pt>
                <c:pt idx="866">
                  <c:v>162.20043968023256</c:v>
                </c:pt>
                <c:pt idx="867">
                  <c:v>165.69508620689658</c:v>
                </c:pt>
                <c:pt idx="868">
                  <c:v>171.22873928571431</c:v>
                </c:pt>
                <c:pt idx="869">
                  <c:v>174.25296428571428</c:v>
                </c:pt>
                <c:pt idx="870">
                  <c:v>178.87537715517243</c:v>
                </c:pt>
                <c:pt idx="871">
                  <c:v>171.02312861271676</c:v>
                </c:pt>
                <c:pt idx="872">
                  <c:v>173.66119612068968</c:v>
                </c:pt>
                <c:pt idx="873">
                  <c:v>172.06797413793106</c:v>
                </c:pt>
                <c:pt idx="874">
                  <c:v>164.10186422413796</c:v>
                </c:pt>
                <c:pt idx="875">
                  <c:v>166.27443965517244</c:v>
                </c:pt>
                <c:pt idx="876">
                  <c:v>171.63345905172415</c:v>
                </c:pt>
                <c:pt idx="877">
                  <c:v>170.47475215517244</c:v>
                </c:pt>
                <c:pt idx="878">
                  <c:v>175.2544181034483</c:v>
                </c:pt>
                <c:pt idx="879">
                  <c:v>171.22873928571431</c:v>
                </c:pt>
                <c:pt idx="880">
                  <c:v>174.25296428571428</c:v>
                </c:pt>
                <c:pt idx="881">
                  <c:v>181.4248615056818</c:v>
                </c:pt>
                <c:pt idx="882">
                  <c:v>185.09851694915255</c:v>
                </c:pt>
                <c:pt idx="883">
                  <c:v>182.39323093220341</c:v>
                </c:pt>
                <c:pt idx="884">
                  <c:v>179.40317796610171</c:v>
                </c:pt>
                <c:pt idx="885">
                  <c:v>183.81706567796613</c:v>
                </c:pt>
                <c:pt idx="886">
                  <c:v>182.53561440677967</c:v>
                </c:pt>
                <c:pt idx="887">
                  <c:v>185.47447331460671</c:v>
                </c:pt>
                <c:pt idx="888">
                  <c:v>190.99623244382025</c:v>
                </c:pt>
                <c:pt idx="889">
                  <c:v>197.36749297752809</c:v>
                </c:pt>
                <c:pt idx="890">
                  <c:v>197.22590941011234</c:v>
                </c:pt>
                <c:pt idx="891">
                  <c:v>202.1813342696629</c:v>
                </c:pt>
                <c:pt idx="892">
                  <c:v>208.65462988826818</c:v>
                </c:pt>
                <c:pt idx="893">
                  <c:v>210.10844958563533</c:v>
                </c:pt>
                <c:pt idx="894">
                  <c:v>205.79210635359115</c:v>
                </c:pt>
                <c:pt idx="895">
                  <c:v>206.48829074585635</c:v>
                </c:pt>
                <c:pt idx="896">
                  <c:v>220.55121546961325</c:v>
                </c:pt>
                <c:pt idx="897">
                  <c:v>229.7408494475138</c:v>
                </c:pt>
                <c:pt idx="898">
                  <c:v>237.25964088397785</c:v>
                </c:pt>
                <c:pt idx="899">
                  <c:v>239.97169986263734</c:v>
                </c:pt>
                <c:pt idx="900">
                  <c:v>249.5262568681319</c:v>
                </c:pt>
                <c:pt idx="901">
                  <c:v>251.60103936464088</c:v>
                </c:pt>
                <c:pt idx="902">
                  <c:v>241.41468237704922</c:v>
                </c:pt>
                <c:pt idx="903">
                  <c:v>255.57988451086962</c:v>
                </c:pt>
                <c:pt idx="904">
                  <c:v>254.74327702702701</c:v>
                </c:pt>
                <c:pt idx="905">
                  <c:v>250.40151737967912</c:v>
                </c:pt>
                <c:pt idx="906">
                  <c:v>229.74436553030301</c:v>
                </c:pt>
                <c:pt idx="907">
                  <c:v>220.82831064356438</c:v>
                </c:pt>
                <c:pt idx="908">
                  <c:v>186.4197518382353</c:v>
                </c:pt>
                <c:pt idx="909">
                  <c:v>178.71521935096155</c:v>
                </c:pt>
                <c:pt idx="910">
                  <c:v>173.81011443661973</c:v>
                </c:pt>
                <c:pt idx="911">
                  <c:v>177.35086918604654</c:v>
                </c:pt>
                <c:pt idx="912">
                  <c:v>178.28861337209304</c:v>
                </c:pt>
                <c:pt idx="913">
                  <c:v>185.20447674418605</c:v>
                </c:pt>
                <c:pt idx="914">
                  <c:v>174.45681506849317</c:v>
                </c:pt>
                <c:pt idx="915">
                  <c:v>168.01250000000002</c:v>
                </c:pt>
                <c:pt idx="916">
                  <c:v>165.02049657534249</c:v>
                </c:pt>
                <c:pt idx="917">
                  <c:v>169.99810227272727</c:v>
                </c:pt>
                <c:pt idx="918">
                  <c:v>179.02413006756757</c:v>
                </c:pt>
                <c:pt idx="919">
                  <c:v>173.16488333333336</c:v>
                </c:pt>
                <c:pt idx="920">
                  <c:v>165.01749456521739</c:v>
                </c:pt>
                <c:pt idx="921">
                  <c:v>169.29085597826088</c:v>
                </c:pt>
                <c:pt idx="922">
                  <c:v>166.59421266233764</c:v>
                </c:pt>
                <c:pt idx="923">
                  <c:v>161.87358173076925</c:v>
                </c:pt>
                <c:pt idx="924">
                  <c:v>157.69780854430383</c:v>
                </c:pt>
                <c:pt idx="925">
                  <c:v>151.21125000000001</c:v>
                </c:pt>
                <c:pt idx="926">
                  <c:v>154.01145833333337</c:v>
                </c:pt>
                <c:pt idx="927">
                  <c:v>163.07095588235296</c:v>
                </c:pt>
                <c:pt idx="928">
                  <c:v>170.29718880753137</c:v>
                </c:pt>
                <c:pt idx="929">
                  <c:v>175.89026452282158</c:v>
                </c:pt>
                <c:pt idx="930">
                  <c:v>169.59622438524593</c:v>
                </c:pt>
                <c:pt idx="931">
                  <c:v>163.96648469387756</c:v>
                </c:pt>
                <c:pt idx="932">
                  <c:v>162.11491836734695</c:v>
                </c:pt>
                <c:pt idx="933">
                  <c:v>167.22063780737707</c:v>
                </c:pt>
                <c:pt idx="934">
                  <c:v>159.23002840909092</c:v>
                </c:pt>
                <c:pt idx="935">
                  <c:v>158.84501296680497</c:v>
                </c:pt>
                <c:pt idx="936">
                  <c:v>161.292</c:v>
                </c:pt>
                <c:pt idx="937">
                  <c:v>156.39987132352942</c:v>
                </c:pt>
                <c:pt idx="938">
                  <c:v>157.88233455882352</c:v>
                </c:pt>
                <c:pt idx="939">
                  <c:v>157.010844665272</c:v>
                </c:pt>
                <c:pt idx="940">
                  <c:v>156.50576155462184</c:v>
                </c:pt>
                <c:pt idx="941">
                  <c:v>147.30970449790797</c:v>
                </c:pt>
                <c:pt idx="942">
                  <c:v>156.95344936708861</c:v>
                </c:pt>
                <c:pt idx="943">
                  <c:v>161.90616334033612</c:v>
                </c:pt>
                <c:pt idx="944">
                  <c:v>163.33767520920503</c:v>
                </c:pt>
                <c:pt idx="945">
                  <c:v>168.9695332278481</c:v>
                </c:pt>
                <c:pt idx="946">
                  <c:v>170.58916228991598</c:v>
                </c:pt>
                <c:pt idx="947">
                  <c:v>176.6267002118644</c:v>
                </c:pt>
                <c:pt idx="948">
                  <c:v>181.02453191489363</c:v>
                </c:pt>
                <c:pt idx="949">
                  <c:v>184.56351861702129</c:v>
                </c:pt>
                <c:pt idx="950">
                  <c:v>185.27649629237291</c:v>
                </c:pt>
                <c:pt idx="951">
                  <c:v>190.50908898305084</c:v>
                </c:pt>
                <c:pt idx="952">
                  <c:v>196.08547468354433</c:v>
                </c:pt>
                <c:pt idx="953">
                  <c:v>198.43829306722688</c:v>
                </c:pt>
                <c:pt idx="954">
                  <c:v>181.7463018672199</c:v>
                </c:pt>
                <c:pt idx="955">
                  <c:v>191.14014660493828</c:v>
                </c:pt>
                <c:pt idx="956">
                  <c:v>197.07039959016396</c:v>
                </c:pt>
                <c:pt idx="957">
                  <c:v>203.5614862804878</c:v>
                </c:pt>
                <c:pt idx="958">
                  <c:v>202.32922317813762</c:v>
                </c:pt>
                <c:pt idx="959">
                  <c:v>199.09481250000002</c:v>
                </c:pt>
                <c:pt idx="960">
                  <c:v>210.44557824803155</c:v>
                </c:pt>
                <c:pt idx="961">
                  <c:v>215.73589494163426</c:v>
                </c:pt>
                <c:pt idx="962">
                  <c:v>211.28548691860465</c:v>
                </c:pt>
                <c:pt idx="963">
                  <c:v>214.11825581395354</c:v>
                </c:pt>
                <c:pt idx="964">
                  <c:v>213.38884893822396</c:v>
                </c:pt>
                <c:pt idx="965">
                  <c:v>209.69127654440157</c:v>
                </c:pt>
                <c:pt idx="966">
                  <c:v>213.38884893822396</c:v>
                </c:pt>
                <c:pt idx="967">
                  <c:v>222.7300844594595</c:v>
                </c:pt>
                <c:pt idx="968">
                  <c:v>226.72031609195403</c:v>
                </c:pt>
                <c:pt idx="969">
                  <c:v>224.70068702290078</c:v>
                </c:pt>
                <c:pt idx="970">
                  <c:v>216.79340198863639</c:v>
                </c:pt>
                <c:pt idx="971">
                  <c:v>222.63241273584907</c:v>
                </c:pt>
                <c:pt idx="972">
                  <c:v>230.05032311320758</c:v>
                </c:pt>
                <c:pt idx="973">
                  <c:v>227.5834719581749</c:v>
                </c:pt>
                <c:pt idx="974">
                  <c:v>228.15841967680606</c:v>
                </c:pt>
                <c:pt idx="975">
                  <c:v>226.62595170454546</c:v>
                </c:pt>
                <c:pt idx="976">
                  <c:v>226.53049005681822</c:v>
                </c:pt>
                <c:pt idx="977">
                  <c:v>231.85724999999999</c:v>
                </c:pt>
                <c:pt idx="978">
                  <c:v>236.72772471910113</c:v>
                </c:pt>
                <c:pt idx="979">
                  <c:v>237.67161516853932</c:v>
                </c:pt>
                <c:pt idx="980">
                  <c:v>233.89605337078655</c:v>
                </c:pt>
                <c:pt idx="981">
                  <c:v>228.98782303370791</c:v>
                </c:pt>
                <c:pt idx="982">
                  <c:v>236.25577949438207</c:v>
                </c:pt>
                <c:pt idx="983">
                  <c:v>245.78907303370789</c:v>
                </c:pt>
                <c:pt idx="984">
                  <c:v>248.03950657894737</c:v>
                </c:pt>
                <c:pt idx="985">
                  <c:v>245.93225943396229</c:v>
                </c:pt>
                <c:pt idx="986">
                  <c:v>246.23937265037591</c:v>
                </c:pt>
                <c:pt idx="987">
                  <c:v>234.11215460526316</c:v>
                </c:pt>
                <c:pt idx="988">
                  <c:v>234.46238764044946</c:v>
                </c:pt>
                <c:pt idx="989">
                  <c:v>225.21824860074628</c:v>
                </c:pt>
                <c:pt idx="990">
                  <c:v>228.41550139925371</c:v>
                </c:pt>
                <c:pt idx="991">
                  <c:v>228.50324581784389</c:v>
                </c:pt>
                <c:pt idx="992">
                  <c:v>218.0102718401487</c:v>
                </c:pt>
                <c:pt idx="993">
                  <c:v>223.73664583333334</c:v>
                </c:pt>
                <c:pt idx="994">
                  <c:v>229.53380576208181</c:v>
                </c:pt>
                <c:pt idx="995">
                  <c:v>232.62548559479552</c:v>
                </c:pt>
                <c:pt idx="996">
                  <c:v>238.52778345724911</c:v>
                </c:pt>
                <c:pt idx="997">
                  <c:v>243.77427044609666</c:v>
                </c:pt>
                <c:pt idx="998">
                  <c:v>248.92707016728627</c:v>
                </c:pt>
                <c:pt idx="999">
                  <c:v>259.82380830223883</c:v>
                </c:pt>
                <c:pt idx="1000">
                  <c:v>269.16351998141266</c:v>
                </c:pt>
                <c:pt idx="1001">
                  <c:v>271.31832713754653</c:v>
                </c:pt>
                <c:pt idx="1002">
                  <c:v>282.27973745353165</c:v>
                </c:pt>
                <c:pt idx="1003">
                  <c:v>287.90097351301119</c:v>
                </c:pt>
                <c:pt idx="1004">
                  <c:v>295.74588386194029</c:v>
                </c:pt>
                <c:pt idx="1005">
                  <c:v>302.61057369402988</c:v>
                </c:pt>
                <c:pt idx="1006">
                  <c:v>314.4592164179104</c:v>
                </c:pt>
                <c:pt idx="1007">
                  <c:v>330.0784901685393</c:v>
                </c:pt>
                <c:pt idx="1008">
                  <c:v>336.02500000000003</c:v>
                </c:pt>
                <c:pt idx="1009">
                  <c:v>347.25729634831464</c:v>
                </c:pt>
                <c:pt idx="1010">
                  <c:v>344.52001404494388</c:v>
                </c:pt>
                <c:pt idx="1011">
                  <c:v>356.41303370786517</c:v>
                </c:pt>
                <c:pt idx="1012">
                  <c:v>354.90280898876409</c:v>
                </c:pt>
                <c:pt idx="1013">
                  <c:v>375.47962078651688</c:v>
                </c:pt>
                <c:pt idx="1014">
                  <c:v>401.44329990671639</c:v>
                </c:pt>
                <c:pt idx="1015">
                  <c:v>398.99834188432834</c:v>
                </c:pt>
                <c:pt idx="1016">
                  <c:v>415.40934479553914</c:v>
                </c:pt>
                <c:pt idx="1017">
                  <c:v>394.51708410780668</c:v>
                </c:pt>
                <c:pt idx="1018">
                  <c:v>421.1242681226766</c:v>
                </c:pt>
                <c:pt idx="1019">
                  <c:v>426.64517490671642</c:v>
                </c:pt>
                <c:pt idx="1020">
                  <c:v>415.17267957089553</c:v>
                </c:pt>
                <c:pt idx="1021">
                  <c:v>417.80571128731344</c:v>
                </c:pt>
                <c:pt idx="1022">
                  <c:v>446.58098647388067</c:v>
                </c:pt>
                <c:pt idx="1023">
                  <c:v>450.16732109665429</c:v>
                </c:pt>
                <c:pt idx="1024">
                  <c:v>434.40565277777779</c:v>
                </c:pt>
                <c:pt idx="1025">
                  <c:v>428.7098368566177</c:v>
                </c:pt>
                <c:pt idx="1026">
                  <c:v>448.66695711678835</c:v>
                </c:pt>
                <c:pt idx="1027">
                  <c:v>447.6333035714286</c:v>
                </c:pt>
                <c:pt idx="1028">
                  <c:v>430.82329379562054</c:v>
                </c:pt>
                <c:pt idx="1029">
                  <c:v>423.7580727272728</c:v>
                </c:pt>
                <c:pt idx="1030">
                  <c:v>419.35920000000004</c:v>
                </c:pt>
                <c:pt idx="1031">
                  <c:v>424.04894021739125</c:v>
                </c:pt>
                <c:pt idx="1032">
                  <c:v>414.82651494565215</c:v>
                </c:pt>
                <c:pt idx="1033">
                  <c:v>395.49657265342961</c:v>
                </c:pt>
                <c:pt idx="1034">
                  <c:v>399.15055980215834</c:v>
                </c:pt>
                <c:pt idx="1035">
                  <c:v>406.93350134408604</c:v>
                </c:pt>
                <c:pt idx="1036">
                  <c:v>421.05132589285716</c:v>
                </c:pt>
                <c:pt idx="1037">
                  <c:v>426.45877446619215</c:v>
                </c:pt>
                <c:pt idx="1038">
                  <c:v>431.99397747349821</c:v>
                </c:pt>
                <c:pt idx="1039">
                  <c:v>408.21694346289752</c:v>
                </c:pt>
                <c:pt idx="1040">
                  <c:v>391.65316696113075</c:v>
                </c:pt>
                <c:pt idx="1041">
                  <c:v>367.25276501766791</c:v>
                </c:pt>
                <c:pt idx="1042">
                  <c:v>358.06185079225361</c:v>
                </c:pt>
                <c:pt idx="1043">
                  <c:v>357.88437279929582</c:v>
                </c:pt>
                <c:pt idx="1044">
                  <c:v>362.34304195804197</c:v>
                </c:pt>
                <c:pt idx="1045">
                  <c:v>363.57670017482519</c:v>
                </c:pt>
                <c:pt idx="1046">
                  <c:v>368.48991536458328</c:v>
                </c:pt>
                <c:pt idx="1047">
                  <c:v>369.22054930795855</c:v>
                </c:pt>
                <c:pt idx="1048">
                  <c:v>381.08025519031145</c:v>
                </c:pt>
                <c:pt idx="1049">
                  <c:v>390.23664576124571</c:v>
                </c:pt>
                <c:pt idx="1050">
                  <c:v>399.58007327586211</c:v>
                </c:pt>
                <c:pt idx="1051">
                  <c:v>415.96174307958483</c:v>
                </c:pt>
                <c:pt idx="1052">
                  <c:v>426.94941176470599</c:v>
                </c:pt>
                <c:pt idx="1053">
                  <c:v>444.30295198961943</c:v>
                </c:pt>
                <c:pt idx="1054">
                  <c:v>456.24084051724139</c:v>
                </c:pt>
                <c:pt idx="1055">
                  <c:v>466.452696799308</c:v>
                </c:pt>
                <c:pt idx="1056">
                  <c:v>483.35458189655174</c:v>
                </c:pt>
                <c:pt idx="1057">
                  <c:v>477.61477292387553</c:v>
                </c:pt>
                <c:pt idx="1058">
                  <c:v>489.73608996539792</c:v>
                </c:pt>
                <c:pt idx="1059">
                  <c:v>496.2162284482759</c:v>
                </c:pt>
                <c:pt idx="1060">
                  <c:v>503.68988793103449</c:v>
                </c:pt>
                <c:pt idx="1061">
                  <c:v>497.62877577319585</c:v>
                </c:pt>
                <c:pt idx="1062">
                  <c:v>515.60274400684932</c:v>
                </c:pt>
                <c:pt idx="1063">
                  <c:v>512.66827910958909</c:v>
                </c:pt>
                <c:pt idx="1064">
                  <c:v>490.70545008532423</c:v>
                </c:pt>
                <c:pt idx="1065">
                  <c:v>488.60778061224494</c:v>
                </c:pt>
                <c:pt idx="1066">
                  <c:v>490.57935586734698</c:v>
                </c:pt>
                <c:pt idx="1067">
                  <c:v>506.26623724489798</c:v>
                </c:pt>
                <c:pt idx="1068">
                  <c:v>499.13474616040958</c:v>
                </c:pt>
                <c:pt idx="1069">
                  <c:v>478.1498596938776</c:v>
                </c:pt>
                <c:pt idx="1070">
                  <c:v>471.6350892857144</c:v>
                </c:pt>
                <c:pt idx="1071">
                  <c:v>476.10186228813558</c:v>
                </c:pt>
                <c:pt idx="1072">
                  <c:v>471.74492796610167</c:v>
                </c:pt>
                <c:pt idx="1073">
                  <c:v>487.5200548986486</c:v>
                </c:pt>
                <c:pt idx="1074">
                  <c:v>475.4299662162162</c:v>
                </c:pt>
                <c:pt idx="1075">
                  <c:v>481.13444467905407</c:v>
                </c:pt>
                <c:pt idx="1076">
                  <c:v>466.66039484797295</c:v>
                </c:pt>
                <c:pt idx="1077">
                  <c:v>454.39488045302011</c:v>
                </c:pt>
                <c:pt idx="1078">
                  <c:v>469.11006921140938</c:v>
                </c:pt>
                <c:pt idx="1079">
                  <c:v>480.35788590604022</c:v>
                </c:pt>
                <c:pt idx="1080">
                  <c:v>505.05234060402682</c:v>
                </c:pt>
                <c:pt idx="1081">
                  <c:v>525.77200293624162</c:v>
                </c:pt>
                <c:pt idx="1082">
                  <c:v>542.2631627516779</c:v>
                </c:pt>
                <c:pt idx="1083">
                  <c:v>556.72464135906046</c:v>
                </c:pt>
                <c:pt idx="1084">
                  <c:v>562.39083473154369</c:v>
                </c:pt>
                <c:pt idx="1085">
                  <c:v>554.9486703020134</c:v>
                </c:pt>
                <c:pt idx="1086">
                  <c:v>549.73689999999999</c:v>
                </c:pt>
                <c:pt idx="1087">
                  <c:v>571.38297867892982</c:v>
                </c:pt>
                <c:pt idx="1088">
                  <c:v>565.02603750000003</c:v>
                </c:pt>
                <c:pt idx="1089">
                  <c:v>571.24250000000006</c:v>
                </c:pt>
                <c:pt idx="1090">
                  <c:v>597.11642500000005</c:v>
                </c:pt>
                <c:pt idx="1091">
                  <c:v>602.66083749999996</c:v>
                </c:pt>
                <c:pt idx="1092">
                  <c:v>580.23116875000005</c:v>
                </c:pt>
                <c:pt idx="1093">
                  <c:v>587.93211378737544</c:v>
                </c:pt>
                <c:pt idx="1094">
                  <c:v>588.51820390365447</c:v>
                </c:pt>
                <c:pt idx="1095">
                  <c:v>567.87668667218543</c:v>
                </c:pt>
                <c:pt idx="1096">
                  <c:v>525.65102855960265</c:v>
                </c:pt>
                <c:pt idx="1097">
                  <c:v>464.23188948675499</c:v>
                </c:pt>
                <c:pt idx="1098">
                  <c:v>473.84515470297026</c:v>
                </c:pt>
                <c:pt idx="1099">
                  <c:v>486.73720297029706</c:v>
                </c:pt>
                <c:pt idx="1100">
                  <c:v>480.82524671052641</c:v>
                </c:pt>
                <c:pt idx="1101">
                  <c:v>465.65438116776323</c:v>
                </c:pt>
                <c:pt idx="1102">
                  <c:v>497.73703125000003</c:v>
                </c:pt>
                <c:pt idx="1103">
                  <c:v>519.29126644736846</c:v>
                </c:pt>
                <c:pt idx="1104">
                  <c:v>539.35328536184215</c:v>
                </c:pt>
                <c:pt idx="1105">
                  <c:v>546.48276315789474</c:v>
                </c:pt>
                <c:pt idx="1106">
                  <c:v>542.62528893442618</c:v>
                </c:pt>
                <c:pt idx="1107">
                  <c:v>568.15768032786889</c:v>
                </c:pt>
                <c:pt idx="1108">
                  <c:v>579.56049590163934</c:v>
                </c:pt>
                <c:pt idx="1109">
                  <c:v>577.41943014705885</c:v>
                </c:pt>
                <c:pt idx="1110">
                  <c:v>567.00114210097718</c:v>
                </c:pt>
                <c:pt idx="1111">
                  <c:v>582.68048452768744</c:v>
                </c:pt>
                <c:pt idx="1112">
                  <c:v>598.03146376221503</c:v>
                </c:pt>
                <c:pt idx="1113">
                  <c:v>597.56264001623379</c:v>
                </c:pt>
                <c:pt idx="1114">
                  <c:v>594.20784496753254</c:v>
                </c:pt>
                <c:pt idx="1115">
                  <c:v>604.9265594660194</c:v>
                </c:pt>
                <c:pt idx="1116">
                  <c:v>623.52211771844668</c:v>
                </c:pt>
                <c:pt idx="1117">
                  <c:v>631.18870752427199</c:v>
                </c:pt>
                <c:pt idx="1118">
                  <c:v>642.68859223300967</c:v>
                </c:pt>
                <c:pt idx="1119">
                  <c:v>651.98637135922343</c:v>
                </c:pt>
                <c:pt idx="1120">
                  <c:v>658.34800970873789</c:v>
                </c:pt>
                <c:pt idx="1121">
                  <c:v>652.32208064516124</c:v>
                </c:pt>
                <c:pt idx="1122">
                  <c:v>674.3730024115755</c:v>
                </c:pt>
                <c:pt idx="1123">
                  <c:v>666.63024193548392</c:v>
                </c:pt>
                <c:pt idx="1124">
                  <c:v>675.91266680064302</c:v>
                </c:pt>
                <c:pt idx="1125">
                  <c:v>687.58170217041788</c:v>
                </c:pt>
                <c:pt idx="1126">
                  <c:v>690.14365384615382</c:v>
                </c:pt>
                <c:pt idx="1127">
                  <c:v>678.18891826923073</c:v>
                </c:pt>
                <c:pt idx="1128">
                  <c:v>695.63637019230782</c:v>
                </c:pt>
                <c:pt idx="1129">
                  <c:v>700.72521033653857</c:v>
                </c:pt>
                <c:pt idx="1130">
                  <c:v>699.13060902555912</c:v>
                </c:pt>
                <c:pt idx="1131">
                  <c:v>706.05380374203821</c:v>
                </c:pt>
                <c:pt idx="1132">
                  <c:v>716.5679617834395</c:v>
                </c:pt>
                <c:pt idx="1133">
                  <c:v>678.21754746835438</c:v>
                </c:pt>
                <c:pt idx="1134">
                  <c:v>677.18076147151896</c:v>
                </c:pt>
                <c:pt idx="1135">
                  <c:v>689.78169897151895</c:v>
                </c:pt>
                <c:pt idx="1136">
                  <c:v>712.83024920886066</c:v>
                </c:pt>
                <c:pt idx="1137">
                  <c:v>726.56131111987384</c:v>
                </c:pt>
                <c:pt idx="1138">
                  <c:v>732.60340102523674</c:v>
                </c:pt>
                <c:pt idx="1139">
                  <c:v>726.97106721698117</c:v>
                </c:pt>
                <c:pt idx="1140">
                  <c:v>739.57200471698104</c:v>
                </c:pt>
                <c:pt idx="1141">
                  <c:v>729.98806054687498</c:v>
                </c:pt>
                <c:pt idx="1142">
                  <c:v>697.80144859813083</c:v>
                </c:pt>
                <c:pt idx="1143">
                  <c:v>714.70332817337464</c:v>
                </c:pt>
                <c:pt idx="1144">
                  <c:v>677.09557662538703</c:v>
                </c:pt>
                <c:pt idx="1145">
                  <c:v>669.40535879629635</c:v>
                </c:pt>
                <c:pt idx="1146">
                  <c:v>665.63967692307699</c:v>
                </c:pt>
                <c:pt idx="1147">
                  <c:v>621.56918004587158</c:v>
                </c:pt>
                <c:pt idx="1148">
                  <c:v>599.68131307339456</c:v>
                </c:pt>
                <c:pt idx="1149">
                  <c:v>590.82693579027352</c:v>
                </c:pt>
                <c:pt idx="1150">
                  <c:v>620.3950930851064</c:v>
                </c:pt>
                <c:pt idx="1151">
                  <c:v>622.99954217325239</c:v>
                </c:pt>
                <c:pt idx="1152">
                  <c:v>646.89919262917942</c:v>
                </c:pt>
                <c:pt idx="1153">
                  <c:v>669.19021276595743</c:v>
                </c:pt>
                <c:pt idx="1154">
                  <c:v>682.89444318181813</c:v>
                </c:pt>
                <c:pt idx="1155">
                  <c:v>692.55666163141984</c:v>
                </c:pt>
                <c:pt idx="1156">
                  <c:v>702.84385730421684</c:v>
                </c:pt>
                <c:pt idx="1157">
                  <c:v>691.95418355855873</c:v>
                </c:pt>
                <c:pt idx="1158">
                  <c:v>701.80430950598816</c:v>
                </c:pt>
                <c:pt idx="1159">
                  <c:v>710.8433339552239</c:v>
                </c:pt>
                <c:pt idx="1160">
                  <c:v>718.62846540178566</c:v>
                </c:pt>
                <c:pt idx="1161">
                  <c:v>715.37429154302674</c:v>
                </c:pt>
                <c:pt idx="1162">
                  <c:v>690.88927144970421</c:v>
                </c:pt>
                <c:pt idx="1163">
                  <c:v>708.47748893805317</c:v>
                </c:pt>
                <c:pt idx="1164">
                  <c:v>702.4006451612903</c:v>
                </c:pt>
                <c:pt idx="1165">
                  <c:v>668.73396381578948</c:v>
                </c:pt>
                <c:pt idx="1166">
                  <c:v>654.58747631195342</c:v>
                </c:pt>
                <c:pt idx="1167">
                  <c:v>700.89051780523255</c:v>
                </c:pt>
                <c:pt idx="1168">
                  <c:v>714.92971195652183</c:v>
                </c:pt>
                <c:pt idx="1169">
                  <c:v>729.91021253602298</c:v>
                </c:pt>
                <c:pt idx="1170">
                  <c:v>724.28311246418343</c:v>
                </c:pt>
                <c:pt idx="1171">
                  <c:v>706.4445589285715</c:v>
                </c:pt>
                <c:pt idx="1172">
                  <c:v>727.33616452991453</c:v>
                </c:pt>
                <c:pt idx="1173">
                  <c:v>741.06363314447594</c:v>
                </c:pt>
                <c:pt idx="1174">
                  <c:v>750.36091101694922</c:v>
                </c:pt>
                <c:pt idx="1175">
                  <c:v>756.05624999999998</c:v>
                </c:pt>
                <c:pt idx="1176">
                  <c:v>722.07619382022472</c:v>
                </c:pt>
                <c:pt idx="1177">
                  <c:v>714.522433659218</c:v>
                </c:pt>
                <c:pt idx="1178">
                  <c:v>693.22609072022158</c:v>
                </c:pt>
                <c:pt idx="1179">
                  <c:v>703.29199380165289</c:v>
                </c:pt>
                <c:pt idx="1180">
                  <c:v>724.2077266483517</c:v>
                </c:pt>
                <c:pt idx="1181">
                  <c:v>682.65406762295083</c:v>
                </c:pt>
                <c:pt idx="1182">
                  <c:v>648.60586447010871</c:v>
                </c:pt>
                <c:pt idx="1183">
                  <c:v>641.48988851351351</c:v>
                </c:pt>
                <c:pt idx="1184">
                  <c:v>642.00248146900265</c:v>
                </c:pt>
                <c:pt idx="1185">
                  <c:v>645.38420911528146</c:v>
                </c:pt>
                <c:pt idx="1186">
                  <c:v>646.57930499999998</c:v>
                </c:pt>
                <c:pt idx="1187">
                  <c:v>609.05645391246685</c:v>
                </c:pt>
                <c:pt idx="1188">
                  <c:v>602.1114632936509</c:v>
                </c:pt>
                <c:pt idx="1189">
                  <c:v>578.05142763157892</c:v>
                </c:pt>
                <c:pt idx="1190">
                  <c:v>584.85503108638738</c:v>
                </c:pt>
                <c:pt idx="1191">
                  <c:v>562.62367694805209</c:v>
                </c:pt>
                <c:pt idx="1192">
                  <c:v>496.59445919689119</c:v>
                </c:pt>
                <c:pt idx="1193">
                  <c:v>490.98188949742274</c:v>
                </c:pt>
                <c:pt idx="1194">
                  <c:v>489.30409615384616</c:v>
                </c:pt>
                <c:pt idx="1195">
                  <c:v>503.52053846153854</c:v>
                </c:pt>
                <c:pt idx="1196">
                  <c:v>530.91092793367352</c:v>
                </c:pt>
                <c:pt idx="1197">
                  <c:v>539.66553140862948</c:v>
                </c:pt>
                <c:pt idx="1198">
                  <c:v>536.36717803030297</c:v>
                </c:pt>
                <c:pt idx="1199">
                  <c:v>570.20825219849246</c:v>
                </c:pt>
                <c:pt idx="1200">
                  <c:v>591.9907773241207</c:v>
                </c:pt>
                <c:pt idx="1201">
                  <c:v>613.3719501879699</c:v>
                </c:pt>
                <c:pt idx="1202">
                  <c:v>627.52668749999998</c:v>
                </c:pt>
                <c:pt idx="1203">
                  <c:v>647.32995635910231</c:v>
                </c:pt>
                <c:pt idx="1204">
                  <c:v>635.3624069478908</c:v>
                </c:pt>
                <c:pt idx="1205">
                  <c:v>618.99777709359603</c:v>
                </c:pt>
                <c:pt idx="1206">
                  <c:v>613.01858108108104</c:v>
                </c:pt>
                <c:pt idx="1207">
                  <c:v>600.64468750000003</c:v>
                </c:pt>
                <c:pt idx="1208">
                  <c:v>613.98685661764716</c:v>
                </c:pt>
                <c:pt idx="1209">
                  <c:v>599.48420996332527</c:v>
                </c:pt>
                <c:pt idx="1210">
                  <c:v>571.69436735941326</c:v>
                </c:pt>
                <c:pt idx="1211">
                  <c:v>608.09487682481756</c:v>
                </c:pt>
                <c:pt idx="1212">
                  <c:v>633.41938868613136</c:v>
                </c:pt>
                <c:pt idx="1213">
                  <c:v>641.94606537530274</c:v>
                </c:pt>
                <c:pt idx="1214">
                  <c:v>655.61399456521747</c:v>
                </c:pt>
                <c:pt idx="1215">
                  <c:v>660.71421686746987</c:v>
                </c:pt>
                <c:pt idx="1216">
                  <c:v>652.46200420673074</c:v>
                </c:pt>
                <c:pt idx="1217">
                  <c:v>652.7104316546762</c:v>
                </c:pt>
                <c:pt idx="1218">
                  <c:v>644.78305489260151</c:v>
                </c:pt>
                <c:pt idx="1219">
                  <c:v>666.04955357142865</c:v>
                </c:pt>
                <c:pt idx="1220">
                  <c:v>654.88957838479814</c:v>
                </c:pt>
                <c:pt idx="1221">
                  <c:v>652.98475177304977</c:v>
                </c:pt>
                <c:pt idx="1222">
                  <c:v>684.13580483490568</c:v>
                </c:pt>
                <c:pt idx="1223">
                  <c:v>696.75772058823532</c:v>
                </c:pt>
                <c:pt idx="1224">
                  <c:v>700.44647887323947</c:v>
                </c:pt>
                <c:pt idx="1225">
                  <c:v>670.8750874125875</c:v>
                </c:pt>
                <c:pt idx="1226">
                  <c:v>654.20109699769057</c:v>
                </c:pt>
                <c:pt idx="1227">
                  <c:v>637.56119552752295</c:v>
                </c:pt>
                <c:pt idx="1228">
                  <c:v>615.40797266514812</c:v>
                </c:pt>
                <c:pt idx="1229">
                  <c:v>597.54671945701352</c:v>
                </c:pt>
                <c:pt idx="1230">
                  <c:v>601.88676636568857</c:v>
                </c:pt>
                <c:pt idx="1231">
                  <c:v>580.03428492239459</c:v>
                </c:pt>
                <c:pt idx="1232">
                  <c:v>588.78716814159293</c:v>
                </c:pt>
                <c:pt idx="1233">
                  <c:v>606.83462171052633</c:v>
                </c:pt>
                <c:pt idx="1234">
                  <c:v>560.04166666666674</c:v>
                </c:pt>
                <c:pt idx="1235">
                  <c:v>517.02028409090906</c:v>
                </c:pt>
                <c:pt idx="1236">
                  <c:v>519.77515155579397</c:v>
                </c:pt>
                <c:pt idx="1237">
                  <c:v>498.96508871822039</c:v>
                </c:pt>
                <c:pt idx="1238">
                  <c:v>513.73864016736411</c:v>
                </c:pt>
                <c:pt idx="1239">
                  <c:v>485.45111718749996</c:v>
                </c:pt>
                <c:pt idx="1240">
                  <c:v>464.99015046296296</c:v>
                </c:pt>
                <c:pt idx="1241">
                  <c:v>461.8115012755103</c:v>
                </c:pt>
                <c:pt idx="1242">
                  <c:v>404.60743041497983</c:v>
                </c:pt>
                <c:pt idx="1243">
                  <c:v>383.21971125000005</c:v>
                </c:pt>
                <c:pt idx="1244">
                  <c:v>339.27899703557313</c:v>
                </c:pt>
                <c:pt idx="1245">
                  <c:v>342.46931506849313</c:v>
                </c:pt>
                <c:pt idx="1246">
                  <c:v>351.06456553398056</c:v>
                </c:pt>
                <c:pt idx="1247">
                  <c:v>325.68203395953753</c:v>
                </c:pt>
                <c:pt idx="1248">
                  <c:v>350.98810940499044</c:v>
                </c:pt>
                <c:pt idx="1249">
                  <c:v>384.5086071428571</c:v>
                </c:pt>
                <c:pt idx="1250">
                  <c:v>400.64764468690703</c:v>
                </c:pt>
                <c:pt idx="1251">
                  <c:v>403.61112476370511</c:v>
                </c:pt>
                <c:pt idx="1252">
                  <c:v>426.82122885338339</c:v>
                </c:pt>
                <c:pt idx="1253">
                  <c:v>434.45023320895524</c:v>
                </c:pt>
                <c:pt idx="1254">
                  <c:v>430.0593023523985</c:v>
                </c:pt>
                <c:pt idx="1255">
                  <c:v>397.79976174033152</c:v>
                </c:pt>
                <c:pt idx="1256">
                  <c:v>390.81369162087913</c:v>
                </c:pt>
                <c:pt idx="1257">
                  <c:v>406.58106898907101</c:v>
                </c:pt>
                <c:pt idx="1258">
                  <c:v>410.47610872513565</c:v>
                </c:pt>
                <c:pt idx="1259">
                  <c:v>402.77591216216217</c:v>
                </c:pt>
                <c:pt idx="1260">
                  <c:v>439.03841951438852</c:v>
                </c:pt>
                <c:pt idx="1261">
                  <c:v>454.3563844086022</c:v>
                </c:pt>
                <c:pt idx="1262">
                  <c:v>455.7977750447227</c:v>
                </c:pt>
                <c:pt idx="1263">
                  <c:v>457.7666778074867</c:v>
                </c:pt>
                <c:pt idx="1264">
                  <c:v>451.40349557522126</c:v>
                </c:pt>
                <c:pt idx="1265">
                  <c:v>451.68149207746484</c:v>
                </c:pt>
                <c:pt idx="1266">
                  <c:v>459.90111646234681</c:v>
                </c:pt>
                <c:pt idx="1267">
                  <c:v>453.54593858885022</c:v>
                </c:pt>
                <c:pt idx="1268">
                  <c:v>461.59684244791669</c:v>
                </c:pt>
                <c:pt idx="1269">
                  <c:v>443.5355893782384</c:v>
                </c:pt>
                <c:pt idx="1270">
                  <c:v>439.72926724137932</c:v>
                </c:pt>
                <c:pt idx="1271">
                  <c:v>453.37393685567014</c:v>
                </c:pt>
                <c:pt idx="1272">
                  <c:v>447.17173076923075</c:v>
                </c:pt>
                <c:pt idx="1273">
                  <c:v>430.69194162436554</c:v>
                </c:pt>
                <c:pt idx="1274">
                  <c:v>426.10228991596637</c:v>
                </c:pt>
                <c:pt idx="1275">
                  <c:v>416.04095312499999</c:v>
                </c:pt>
                <c:pt idx="1276">
                  <c:v>412.75906716417916</c:v>
                </c:pt>
                <c:pt idx="1277">
                  <c:v>412.23956651565078</c:v>
                </c:pt>
                <c:pt idx="1278">
                  <c:v>413.97178278688529</c:v>
                </c:pt>
                <c:pt idx="1279">
                  <c:v>402.52994791666669</c:v>
                </c:pt>
                <c:pt idx="1280">
                  <c:v>394.97987479641699</c:v>
                </c:pt>
                <c:pt idx="1281">
                  <c:v>383.5103510551948</c:v>
                </c:pt>
                <c:pt idx="1282">
                  <c:v>383.85020597738287</c:v>
                </c:pt>
                <c:pt idx="1283">
                  <c:v>380.7471678743961</c:v>
                </c:pt>
                <c:pt idx="1284">
                  <c:v>363.915075</c:v>
                </c:pt>
                <c:pt idx="1285">
                  <c:v>356.51237480127185</c:v>
                </c:pt>
                <c:pt idx="1286">
                  <c:v>353.06475354889591</c:v>
                </c:pt>
                <c:pt idx="1287">
                  <c:v>365.64410504694837</c:v>
                </c:pt>
                <c:pt idx="1288">
                  <c:v>380.60692151162789</c:v>
                </c:pt>
                <c:pt idx="1289">
                  <c:v>377.48698044478527</c:v>
                </c:pt>
                <c:pt idx="1290">
                  <c:v>372.81129851598172</c:v>
                </c:pt>
                <c:pt idx="1291">
                  <c:v>396.7386079545455</c:v>
                </c:pt>
                <c:pt idx="1292">
                  <c:v>393.75561090225568</c:v>
                </c:pt>
                <c:pt idx="1293">
                  <c:v>377.8403315946349</c:v>
                </c:pt>
                <c:pt idx="1294">
                  <c:v>354.13495270771506</c:v>
                </c:pt>
                <c:pt idx="1295">
                  <c:v>357.77728305022157</c:v>
                </c:pt>
                <c:pt idx="1296">
                  <c:v>367.91785596632502</c:v>
                </c:pt>
                <c:pt idx="1297">
                  <c:v>358.26051827062236</c:v>
                </c:pt>
                <c:pt idx="1298">
                  <c:v>361.41943946991404</c:v>
                </c:pt>
                <c:pt idx="1299">
                  <c:v>364.46337641643066</c:v>
                </c:pt>
                <c:pt idx="1300">
                  <c:v>351.52209702797205</c:v>
                </c:pt>
                <c:pt idx="1301">
                  <c:v>354.49940352697098</c:v>
                </c:pt>
                <c:pt idx="1302">
                  <c:v>354.06738201094396</c:v>
                </c:pt>
                <c:pt idx="1303">
                  <c:v>366.75899390243904</c:v>
                </c:pt>
                <c:pt idx="1304">
                  <c:v>366.87984249329759</c:v>
                </c:pt>
                <c:pt idx="1305">
                  <c:v>350.212225731383</c:v>
                </c:pt>
                <c:pt idx="1306">
                  <c:v>344.32601284584979</c:v>
                </c:pt>
                <c:pt idx="1307">
                  <c:v>354.20627444589309</c:v>
                </c:pt>
                <c:pt idx="1308">
                  <c:v>359.24009479434454</c:v>
                </c:pt>
                <c:pt idx="1309">
                  <c:v>368.28595532319389</c:v>
                </c:pt>
                <c:pt idx="1310">
                  <c:v>329.41776685393268</c:v>
                </c:pt>
                <c:pt idx="1311">
                  <c:v>320.46828703703704</c:v>
                </c:pt>
                <c:pt idx="1312">
                  <c:v>331.81441778728612</c:v>
                </c:pt>
                <c:pt idx="1313">
                  <c:v>349.23033555018139</c:v>
                </c:pt>
                <c:pt idx="1314">
                  <c:v>365.07673821039907</c:v>
                </c:pt>
                <c:pt idx="1315">
                  <c:v>373.64124399759908</c:v>
                </c:pt>
                <c:pt idx="1316">
                  <c:v>379.52823660714284</c:v>
                </c:pt>
                <c:pt idx="1317">
                  <c:v>386.94388266509435</c:v>
                </c:pt>
                <c:pt idx="1318">
                  <c:v>399.98765350877193</c:v>
                </c:pt>
                <c:pt idx="1319">
                  <c:v>389.85519264194676</c:v>
                </c:pt>
                <c:pt idx="1320">
                  <c:v>385.2700431034483</c:v>
                </c:pt>
                <c:pt idx="1321">
                  <c:v>368.13660409556314</c:v>
                </c:pt>
                <c:pt idx="1322">
                  <c:v>379.30957627118642</c:v>
                </c:pt>
                <c:pt idx="1323">
                  <c:v>380.14949494949497</c:v>
                </c:pt>
                <c:pt idx="1324">
                  <c:v>369.60879036748332</c:v>
                </c:pt>
                <c:pt idx="1325">
                  <c:v>368.01413493377487</c:v>
                </c:pt>
                <c:pt idx="1326">
                  <c:v>355.19236490174671</c:v>
                </c:pt>
                <c:pt idx="1327">
                  <c:v>353.8638136511376</c:v>
                </c:pt>
                <c:pt idx="1328">
                  <c:v>319.8907524141631</c:v>
                </c:pt>
                <c:pt idx="1329">
                  <c:v>323.25317184154176</c:v>
                </c:pt>
                <c:pt idx="1330">
                  <c:v>330.55607657417289</c:v>
                </c:pt>
                <c:pt idx="1331">
                  <c:v>331.91405585106384</c:v>
                </c:pt>
                <c:pt idx="1332">
                  <c:v>313.48673780487809</c:v>
                </c:pt>
                <c:pt idx="1333">
                  <c:v>305.03326506342501</c:v>
                </c:pt>
                <c:pt idx="1334">
                  <c:v>295.48865079365083</c:v>
                </c:pt>
                <c:pt idx="1335">
                  <c:v>308.84911090621705</c:v>
                </c:pt>
                <c:pt idx="1336">
                  <c:v>306.21067327766184</c:v>
                </c:pt>
                <c:pt idx="1337">
                  <c:v>285.01501932989692</c:v>
                </c:pt>
                <c:pt idx="1338">
                  <c:v>282.77796153846157</c:v>
                </c:pt>
                <c:pt idx="1339">
                  <c:v>282.97294651995907</c:v>
                </c:pt>
                <c:pt idx="1340">
                  <c:v>315.08779366700713</c:v>
                </c:pt>
                <c:pt idx="1341">
                  <c:v>340.55894220977592</c:v>
                </c:pt>
                <c:pt idx="1342">
                  <c:v>355.14070790816328</c:v>
                </c:pt>
                <c:pt idx="1343">
                  <c:v>359.95300973360656</c:v>
                </c:pt>
                <c:pt idx="1344">
                  <c:v>371.84361579754602</c:v>
                </c:pt>
                <c:pt idx="1345">
                  <c:v>377.89941266598578</c:v>
                </c:pt>
                <c:pt idx="1346">
                  <c:v>391.02807073544432</c:v>
                </c:pt>
                <c:pt idx="1347">
                  <c:v>403.07664173427992</c:v>
                </c:pt>
                <c:pt idx="1348">
                  <c:v>416.89795236895162</c:v>
                </c:pt>
                <c:pt idx="1349">
                  <c:v>421.46653266331663</c:v>
                </c:pt>
                <c:pt idx="1350">
                  <c:v>421.29260510510505</c:v>
                </c:pt>
                <c:pt idx="1351">
                  <c:v>408.46152694610777</c:v>
                </c:pt>
                <c:pt idx="1352">
                  <c:v>418.44622641509432</c:v>
                </c:pt>
                <c:pt idx="1353">
                  <c:v>418.45093440594059</c:v>
                </c:pt>
                <c:pt idx="1354">
                  <c:v>411.39819664031614</c:v>
                </c:pt>
                <c:pt idx="1355">
                  <c:v>409.00180157946693</c:v>
                </c:pt>
                <c:pt idx="1356">
                  <c:v>411.53994111874391</c:v>
                </c:pt>
                <c:pt idx="1357">
                  <c:v>387.1342712402344</c:v>
                </c:pt>
                <c:pt idx="1358">
                  <c:v>386.62525584795327</c:v>
                </c:pt>
                <c:pt idx="1359">
                  <c:v>385.23913676042679</c:v>
                </c:pt>
                <c:pt idx="1360">
                  <c:v>381.68410299806578</c:v>
                </c:pt>
                <c:pt idx="1361">
                  <c:v>372.07396938283512</c:v>
                </c:pt>
                <c:pt idx="1362">
                  <c:v>365.80243155619598</c:v>
                </c:pt>
                <c:pt idx="1363">
                  <c:v>396.47734449760765</c:v>
                </c:pt>
                <c:pt idx="1364">
                  <c:v>398.66966071428573</c:v>
                </c:pt>
                <c:pt idx="1365">
                  <c:v>394.42250712250717</c:v>
                </c:pt>
                <c:pt idx="1366">
                  <c:v>398.01251780626791</c:v>
                </c:pt>
                <c:pt idx="1367">
                  <c:v>393.70450498575497</c:v>
                </c:pt>
                <c:pt idx="1368">
                  <c:v>409.91864928909956</c:v>
                </c:pt>
                <c:pt idx="1369">
                  <c:v>430.09614976415099</c:v>
                </c:pt>
                <c:pt idx="1370">
                  <c:v>424.92635103383464</c:v>
                </c:pt>
                <c:pt idx="1371">
                  <c:v>425.76787885874649</c:v>
                </c:pt>
                <c:pt idx="1372">
                  <c:v>434.28021318732527</c:v>
                </c:pt>
                <c:pt idx="1373">
                  <c:v>442.43812151486998</c:v>
                </c:pt>
                <c:pt idx="1374">
                  <c:v>450.03348214285717</c:v>
                </c:pt>
                <c:pt idx="1375">
                  <c:v>439.39935763888894</c:v>
                </c:pt>
                <c:pt idx="1376">
                  <c:v>428.40860457063718</c:v>
                </c:pt>
                <c:pt idx="1377">
                  <c:v>431.70093146274149</c:v>
                </c:pt>
                <c:pt idx="1378">
                  <c:v>456.63947821100919</c:v>
                </c:pt>
                <c:pt idx="1379">
                  <c:v>477.98249656907598</c:v>
                </c:pt>
                <c:pt idx="1380">
                  <c:v>478.74364735401463</c:v>
                </c:pt>
                <c:pt idx="1381">
                  <c:v>505.88210201280884</c:v>
                </c:pt>
                <c:pt idx="1382">
                  <c:v>538.08782743566178</c:v>
                </c:pt>
                <c:pt idx="1383">
                  <c:v>552.30628453038673</c:v>
                </c:pt>
                <c:pt idx="1384">
                  <c:v>551.94189049586771</c:v>
                </c:pt>
                <c:pt idx="1385">
                  <c:v>564.56803082191789</c:v>
                </c:pt>
                <c:pt idx="1386">
                  <c:v>552.83017123287664</c:v>
                </c:pt>
                <c:pt idx="1387">
                  <c:v>562.84953281677303</c:v>
                </c:pt>
                <c:pt idx="1388">
                  <c:v>544.97339496370239</c:v>
                </c:pt>
                <c:pt idx="1389">
                  <c:v>542.42294877606525</c:v>
                </c:pt>
                <c:pt idx="1390">
                  <c:v>559.5090183423913</c:v>
                </c:pt>
                <c:pt idx="1391">
                  <c:v>566.98516968325794</c:v>
                </c:pt>
                <c:pt idx="1392">
                  <c:v>599.45107351618708</c:v>
                </c:pt>
                <c:pt idx="1393">
                  <c:v>634.33751680107537</c:v>
                </c:pt>
                <c:pt idx="1394">
                  <c:v>657.58683652988407</c:v>
                </c:pt>
                <c:pt idx="1395">
                  <c:v>646.93011867790597</c:v>
                </c:pt>
                <c:pt idx="1396">
                  <c:v>644.19646883289136</c:v>
                </c:pt>
                <c:pt idx="1397">
                  <c:v>669.2374559471366</c:v>
                </c:pt>
                <c:pt idx="1398">
                  <c:v>686.74002086994744</c:v>
                </c:pt>
                <c:pt idx="1399">
                  <c:v>725.65538680069915</c:v>
                </c:pt>
                <c:pt idx="1400">
                  <c:v>698.42065760869571</c:v>
                </c:pt>
                <c:pt idx="1401">
                  <c:v>612.45146357328713</c:v>
                </c:pt>
                <c:pt idx="1402">
                  <c:v>535.0484727036395</c:v>
                </c:pt>
                <c:pt idx="1403">
                  <c:v>526.31298743500861</c:v>
                </c:pt>
                <c:pt idx="1404">
                  <c:v>545.64128673292998</c:v>
                </c:pt>
                <c:pt idx="1405">
                  <c:v>560.74171875000002</c:v>
                </c:pt>
                <c:pt idx="1406">
                  <c:v>574.77581008583695</c:v>
                </c:pt>
                <c:pt idx="1407">
                  <c:v>565.15904141759199</c:v>
                </c:pt>
                <c:pt idx="1408">
                  <c:v>549.29363297872351</c:v>
                </c:pt>
                <c:pt idx="1409">
                  <c:v>578.14809851694918</c:v>
                </c:pt>
                <c:pt idx="1410">
                  <c:v>572.3058702531647</c:v>
                </c:pt>
                <c:pt idx="1411">
                  <c:v>558.4650787815126</c:v>
                </c:pt>
                <c:pt idx="1412">
                  <c:v>563.78151085141917</c:v>
                </c:pt>
                <c:pt idx="1413">
                  <c:v>581.61398710482524</c:v>
                </c:pt>
                <c:pt idx="1414">
                  <c:v>567.72303615960107</c:v>
                </c:pt>
                <c:pt idx="1415">
                  <c:v>578.28368775933609</c:v>
                </c:pt>
                <c:pt idx="1416">
                  <c:v>593.94014244426091</c:v>
                </c:pt>
                <c:pt idx="1417">
                  <c:v>609.32164884868416</c:v>
                </c:pt>
                <c:pt idx="1418">
                  <c:v>603.15525858544561</c:v>
                </c:pt>
                <c:pt idx="1419">
                  <c:v>618.88926177904148</c:v>
                </c:pt>
                <c:pt idx="1420">
                  <c:v>639.00392265751213</c:v>
                </c:pt>
                <c:pt idx="1421">
                  <c:v>657.36075241740537</c:v>
                </c:pt>
                <c:pt idx="1422">
                  <c:v>672.38764569935677</c:v>
                </c:pt>
                <c:pt idx="1423">
                  <c:v>701.0409209470306</c:v>
                </c:pt>
                <c:pt idx="1424">
                  <c:v>700.20889499999998</c:v>
                </c:pt>
                <c:pt idx="1425">
                  <c:v>697.06459992038219</c:v>
                </c:pt>
                <c:pt idx="1426">
                  <c:v>680.99109412231928</c:v>
                </c:pt>
                <c:pt idx="1427">
                  <c:v>696.6989393338622</c:v>
                </c:pt>
                <c:pt idx="1428">
                  <c:v>672.51816669937216</c:v>
                </c:pt>
                <c:pt idx="1429">
                  <c:v>650.62184326171871</c:v>
                </c:pt>
                <c:pt idx="1430">
                  <c:v>662.76819055944054</c:v>
                </c:pt>
                <c:pt idx="1431">
                  <c:v>661.19240399534533</c:v>
                </c:pt>
                <c:pt idx="1432">
                  <c:v>683.20098442337462</c:v>
                </c:pt>
                <c:pt idx="1433">
                  <c:v>699.19197315242491</c:v>
                </c:pt>
                <c:pt idx="1434">
                  <c:v>695.81526504984663</c:v>
                </c:pt>
                <c:pt idx="1435">
                  <c:v>633.39818816489367</c:v>
                </c:pt>
                <c:pt idx="1436">
                  <c:v>599.01457375659402</c:v>
                </c:pt>
                <c:pt idx="1437">
                  <c:v>579.77526966292135</c:v>
                </c:pt>
                <c:pt idx="1438">
                  <c:v>593.86391395739906</c:v>
                </c:pt>
                <c:pt idx="1439">
                  <c:v>619.21647281390131</c:v>
                </c:pt>
                <c:pt idx="1440">
                  <c:v>609.43226550891541</c:v>
                </c:pt>
                <c:pt idx="1441">
                  <c:v>677.27234699554901</c:v>
                </c:pt>
                <c:pt idx="1442">
                  <c:v>694.9743722222222</c:v>
                </c:pt>
                <c:pt idx="1443">
                  <c:v>707.74022928994088</c:v>
                </c:pt>
                <c:pt idx="1444">
                  <c:v>702.51155835176996</c:v>
                </c:pt>
                <c:pt idx="1445">
                  <c:v>701.00127159926478</c:v>
                </c:pt>
                <c:pt idx="1446">
                  <c:v>703.56159553964778</c:v>
                </c:pt>
                <c:pt idx="1447">
                  <c:v>718.41948206442169</c:v>
                </c:pt>
                <c:pt idx="1448">
                  <c:v>711.23658892128287</c:v>
                </c:pt>
                <c:pt idx="1449">
                  <c:v>709.6143668122271</c:v>
                </c:pt>
                <c:pt idx="1450">
                  <c:v>705.79880986937599</c:v>
                </c:pt>
                <c:pt idx="1451">
                  <c:v>710.02033765409726</c:v>
                </c:pt>
                <c:pt idx="1452">
                  <c:v>759.30457277335267</c:v>
                </c:pt>
                <c:pt idx="1453">
                  <c:v>750.16490259740272</c:v>
                </c:pt>
                <c:pt idx="1454">
                  <c:v>736.98749461593684</c:v>
                </c:pt>
                <c:pt idx="1455">
                  <c:v>736.02121102150545</c:v>
                </c:pt>
                <c:pt idx="1456">
                  <c:v>748.31709153543318</c:v>
                </c:pt>
                <c:pt idx="1457">
                  <c:v>733.89226150142656</c:v>
                </c:pt>
                <c:pt idx="1458">
                  <c:v>744.48670596085424</c:v>
                </c:pt>
                <c:pt idx="1459">
                  <c:v>747.52445839247696</c:v>
                </c:pt>
                <c:pt idx="1460">
                  <c:v>746.38928874734609</c:v>
                </c:pt>
                <c:pt idx="1461">
                  <c:v>733.12929742595202</c:v>
                </c:pt>
                <c:pt idx="1462">
                  <c:v>750.44794542253521</c:v>
                </c:pt>
                <c:pt idx="1463">
                  <c:v>773.70999471458776</c:v>
                </c:pt>
                <c:pt idx="1464">
                  <c:v>769.1873812237028</c:v>
                </c:pt>
                <c:pt idx="1465">
                  <c:v>777.89435272536696</c:v>
                </c:pt>
                <c:pt idx="1466">
                  <c:v>790.03315111420625</c:v>
                </c:pt>
                <c:pt idx="1467">
                  <c:v>775.44769270833331</c:v>
                </c:pt>
                <c:pt idx="1468">
                  <c:v>778.1646909674065</c:v>
                </c:pt>
                <c:pt idx="1469">
                  <c:v>781.99114352493075</c:v>
                </c:pt>
                <c:pt idx="1470">
                  <c:v>780.64727622922442</c:v>
                </c:pt>
                <c:pt idx="1471">
                  <c:v>790.39554514848055</c:v>
                </c:pt>
                <c:pt idx="1472">
                  <c:v>797.63673845623714</c:v>
                </c:pt>
                <c:pt idx="1473">
                  <c:v>802.41247855181882</c:v>
                </c:pt>
                <c:pt idx="1474">
                  <c:v>800.11631815843623</c:v>
                </c:pt>
                <c:pt idx="1475">
                  <c:v>805.40560056584354</c:v>
                </c:pt>
                <c:pt idx="1476">
                  <c:v>815.33754146716831</c:v>
                </c:pt>
                <c:pt idx="1477">
                  <c:v>810.13634713701435</c:v>
                </c:pt>
                <c:pt idx="1478">
                  <c:v>794.08163340692943</c:v>
                </c:pt>
                <c:pt idx="1479">
                  <c:v>764.65634709972869</c:v>
                </c:pt>
                <c:pt idx="1480">
                  <c:v>770.40850423728818</c:v>
                </c:pt>
                <c:pt idx="1481">
                  <c:v>774.49789231418924</c:v>
                </c:pt>
                <c:pt idx="1482">
                  <c:v>766.58533524258758</c:v>
                </c:pt>
                <c:pt idx="1483">
                  <c:v>785.21600335570474</c:v>
                </c:pt>
                <c:pt idx="1484">
                  <c:v>787.70197791164651</c:v>
                </c:pt>
                <c:pt idx="1485">
                  <c:v>781.8649928929766</c:v>
                </c:pt>
                <c:pt idx="1486">
                  <c:v>776.10663952905827</c:v>
                </c:pt>
                <c:pt idx="1487">
                  <c:v>766.30871618236483</c:v>
                </c:pt>
                <c:pt idx="1488">
                  <c:v>780.11792040918169</c:v>
                </c:pt>
                <c:pt idx="1489">
                  <c:v>804.8566998011928</c:v>
                </c:pt>
                <c:pt idx="1490">
                  <c:v>820.89198522126821</c:v>
                </c:pt>
                <c:pt idx="1491">
                  <c:v>842.67836282093492</c:v>
                </c:pt>
                <c:pt idx="1492">
                  <c:v>867.34521312417883</c:v>
                </c:pt>
                <c:pt idx="1493">
                  <c:v>891.32008401639359</c:v>
                </c:pt>
                <c:pt idx="1494">
                  <c:v>921.09961106557375</c:v>
                </c:pt>
                <c:pt idx="1495">
                  <c:v>921.55790263243944</c:v>
                </c:pt>
                <c:pt idx="1496">
                  <c:v>952.09459489229778</c:v>
                </c:pt>
                <c:pt idx="1497">
                  <c:v>955.80201528952512</c:v>
                </c:pt>
                <c:pt idx="1498">
                  <c:v>977.11410278320318</c:v>
                </c:pt>
                <c:pt idx="1499">
                  <c:v>1009.01083509772</c:v>
                </c:pt>
                <c:pt idx="1500">
                  <c:v>1002.8844583873056</c:v>
                </c:pt>
                <c:pt idx="1501">
                  <c:v>1056.786693834732</c:v>
                </c:pt>
                <c:pt idx="1502">
                  <c:v>1047.3588475433528</c:v>
                </c:pt>
                <c:pt idx="1503">
                  <c:v>1043.4995165547025</c:v>
                </c:pt>
                <c:pt idx="1504">
                  <c:v>1064.1274461206899</c:v>
                </c:pt>
                <c:pt idx="1505">
                  <c:v>1075.1406150287175</c:v>
                </c:pt>
                <c:pt idx="1506">
                  <c:v>1033.8708045382166</c:v>
                </c:pt>
                <c:pt idx="1507">
                  <c:v>1061.7151001271454</c:v>
                </c:pt>
                <c:pt idx="1508">
                  <c:v>1077.8353231939163</c:v>
                </c:pt>
                <c:pt idx="1509">
                  <c:v>1116.7471407138346</c:v>
                </c:pt>
                <c:pt idx="1510">
                  <c:v>1168.9951690573771</c:v>
                </c:pt>
                <c:pt idx="1511">
                  <c:v>1181.0399491645651</c:v>
                </c:pt>
                <c:pt idx="1512">
                  <c:v>1213.713429446889</c:v>
                </c:pt>
                <c:pt idx="1513">
                  <c:v>1260.7095852913535</c:v>
                </c:pt>
                <c:pt idx="1514">
                  <c:v>1247.7448312500001</c:v>
                </c:pt>
                <c:pt idx="1515">
                  <c:v>1201.7770517322097</c:v>
                </c:pt>
                <c:pt idx="1516">
                  <c:v>1311.3947560118679</c:v>
                </c:pt>
                <c:pt idx="1517">
                  <c:v>1377.6762971771677</c:v>
                </c:pt>
                <c:pt idx="1518">
                  <c:v>1452.8998703271029</c:v>
                </c:pt>
                <c:pt idx="1519">
                  <c:v>1453.2454337686568</c:v>
                </c:pt>
                <c:pt idx="1520">
                  <c:v>1464.9293370037224</c:v>
                </c:pt>
                <c:pt idx="1521">
                  <c:v>1483.3549149133664</c:v>
                </c:pt>
                <c:pt idx="1522">
                  <c:v>1465.1730325077399</c:v>
                </c:pt>
                <c:pt idx="1523">
                  <c:v>1503.6285457997519</c:v>
                </c:pt>
                <c:pt idx="1524">
                  <c:v>1502.3810829207923</c:v>
                </c:pt>
                <c:pt idx="1525">
                  <c:v>1593.5866283199505</c:v>
                </c:pt>
                <c:pt idx="1526">
                  <c:v>1673.1279319512948</c:v>
                </c:pt>
                <c:pt idx="1527">
                  <c:v>1724.8938692307695</c:v>
                </c:pt>
                <c:pt idx="1528">
                  <c:v>1715.8637768734645</c:v>
                </c:pt>
                <c:pt idx="1529">
                  <c:v>1713.712038726994</c:v>
                </c:pt>
                <c:pt idx="1530">
                  <c:v>1786.0284673713236</c:v>
                </c:pt>
                <c:pt idx="1531">
                  <c:v>1657.432001988984</c:v>
                </c:pt>
                <c:pt idx="1532">
                  <c:v>1572.2519376528119</c:v>
                </c:pt>
                <c:pt idx="1533">
                  <c:v>1586.5963342225612</c:v>
                </c:pt>
                <c:pt idx="1534">
                  <c:v>1758.6452320884148</c:v>
                </c:pt>
                <c:pt idx="1535">
                  <c:v>1829.8652436699208</c:v>
                </c:pt>
                <c:pt idx="1536">
                  <c:v>1915.4805504412657</c:v>
                </c:pt>
                <c:pt idx="1537">
                  <c:v>1909.7965554711245</c:v>
                </c:pt>
                <c:pt idx="1538">
                  <c:v>1957.590006818182</c:v>
                </c:pt>
                <c:pt idx="1539">
                  <c:v>2023.9744088447658</c:v>
                </c:pt>
                <c:pt idx="1540">
                  <c:v>2019.8954050090254</c:v>
                </c:pt>
                <c:pt idx="1541">
                  <c:v>2005.459673962094</c:v>
                </c:pt>
                <c:pt idx="1542">
                  <c:v>2087.7946824385126</c:v>
                </c:pt>
                <c:pt idx="1543">
                  <c:v>2002.1087399012567</c:v>
                </c:pt>
                <c:pt idx="1544">
                  <c:v>1978.5798432846934</c:v>
                </c:pt>
                <c:pt idx="1545">
                  <c:v>1947.841231792509</c:v>
                </c:pt>
                <c:pt idx="1546">
                  <c:v>2082.9357174688057</c:v>
                </c:pt>
                <c:pt idx="1547">
                  <c:v>2139.3591666666666</c:v>
                </c:pt>
                <c:pt idx="1548">
                  <c:v>2128.4088259034361</c:v>
                </c:pt>
                <c:pt idx="1549">
                  <c:v>2061.3738593197877</c:v>
                </c:pt>
                <c:pt idx="1550">
                  <c:v>2123.0371579293228</c:v>
                </c:pt>
                <c:pt idx="1551">
                  <c:v>2149.9715148861646</c:v>
                </c:pt>
                <c:pt idx="1552">
                  <c:v>2084.4522244897958</c:v>
                </c:pt>
                <c:pt idx="1553">
                  <c:v>2137.1306946055684</c:v>
                </c:pt>
                <c:pt idx="1554">
                  <c:v>2148.2848307291665</c:v>
                </c:pt>
                <c:pt idx="1555">
                  <c:v>2166.4570160590279</c:v>
                </c:pt>
                <c:pt idx="1556">
                  <c:v>2129.9719397668396</c:v>
                </c:pt>
                <c:pt idx="1557">
                  <c:v>2013.4560064655175</c:v>
                </c:pt>
                <c:pt idx="1558">
                  <c:v>1994.7841369902355</c:v>
                </c:pt>
                <c:pt idx="1559">
                  <c:v>1927.6972122844832</c:v>
                </c:pt>
                <c:pt idx="1560">
                  <c:v>1922.3518164620218</c:v>
                </c:pt>
                <c:pt idx="1561">
                  <c:v>1871.8628146331059</c:v>
                </c:pt>
                <c:pt idx="1562">
                  <c:v>1696.1205146850173</c:v>
                </c:pt>
                <c:pt idx="1563">
                  <c:v>1695.093213680045</c:v>
                </c:pt>
                <c:pt idx="1564">
                  <c:v>1801.6716907006189</c:v>
                </c:pt>
                <c:pt idx="1565">
                  <c:v>1753.8098079353936</c:v>
                </c:pt>
                <c:pt idx="1566">
                  <c:v>1710.106948943662</c:v>
                </c:pt>
                <c:pt idx="1567">
                  <c:v>1673.2625176056338</c:v>
                </c:pt>
                <c:pt idx="1568">
                  <c:v>1476.55001121705</c:v>
                </c:pt>
                <c:pt idx="1569">
                  <c:v>1526.8478675436129</c:v>
                </c:pt>
                <c:pt idx="1570">
                  <c:v>1604.8508540022551</c:v>
                </c:pt>
                <c:pt idx="1571">
                  <c:v>1632.9588423174873</c:v>
                </c:pt>
                <c:pt idx="1572">
                  <c:v>1622.5539183370979</c:v>
                </c:pt>
                <c:pt idx="1573">
                  <c:v>1560.1207961895391</c:v>
                </c:pt>
                <c:pt idx="1574">
                  <c:v>1626.2679729446309</c:v>
                </c:pt>
                <c:pt idx="1575">
                  <c:v>1558.5495477614018</c:v>
                </c:pt>
                <c:pt idx="1576">
                  <c:v>1512.7432477057841</c:v>
                </c:pt>
                <c:pt idx="1577">
                  <c:v>1420.5228064202333</c:v>
                </c:pt>
                <c:pt idx="1578">
                  <c:v>1264.4176696973905</c:v>
                </c:pt>
                <c:pt idx="1579">
                  <c:v>1272.7156077061427</c:v>
                </c:pt>
                <c:pt idx="1580">
                  <c:v>1208.3115549033148</c:v>
                </c:pt>
                <c:pt idx="1581">
                  <c:v>1187.9910883204632</c:v>
                </c:pt>
                <c:pt idx="1582">
                  <c:v>1264.8616722972972</c:v>
                </c:pt>
                <c:pt idx="1583">
                  <c:v>1252.6822533167494</c:v>
                </c:pt>
                <c:pt idx="1584">
                  <c:v>1242.5342707760046</c:v>
                </c:pt>
                <c:pt idx="1585">
                  <c:v>1152.0876805707264</c:v>
                </c:pt>
                <c:pt idx="1586">
                  <c:v>1158.3422058224758</c:v>
                </c:pt>
                <c:pt idx="1587">
                  <c:v>1220.3713169885746</c:v>
                </c:pt>
                <c:pt idx="1588">
                  <c:v>1285.446698910082</c:v>
                </c:pt>
                <c:pt idx="1589">
                  <c:v>1355.4410724006534</c:v>
                </c:pt>
                <c:pt idx="1590">
                  <c:v>1360.1886358075039</c:v>
                </c:pt>
                <c:pt idx="1591">
                  <c:v>1350.921525934453</c:v>
                </c:pt>
                <c:pt idx="1592">
                  <c:v>1387.246190604752</c:v>
                </c:pt>
                <c:pt idx="1593">
                  <c:v>1415.023979391892</c:v>
                </c:pt>
                <c:pt idx="1594">
                  <c:v>1434.1164532520327</c:v>
                </c:pt>
                <c:pt idx="1595">
                  <c:v>1477.7077699403146</c:v>
                </c:pt>
                <c:pt idx="1596">
                  <c:v>1541.1245936825053</c:v>
                </c:pt>
                <c:pt idx="1597">
                  <c:v>1547.5196455424275</c:v>
                </c:pt>
                <c:pt idx="1598">
                  <c:v>1511.5476767609393</c:v>
                </c:pt>
                <c:pt idx="1599">
                  <c:v>1519.2977154255318</c:v>
                </c:pt>
                <c:pt idx="1600">
                  <c:v>1469.7051143574827</c:v>
                </c:pt>
                <c:pt idx="1601">
                  <c:v>1504.8853940432261</c:v>
                </c:pt>
                <c:pt idx="1602">
                  <c:v>1471.4621683606124</c:v>
                </c:pt>
                <c:pt idx="1603">
                  <c:v>1448.1968212401055</c:v>
                </c:pt>
                <c:pt idx="1604">
                  <c:v>1483.2610643759874</c:v>
                </c:pt>
                <c:pt idx="1605">
                  <c:v>1474.8971591801992</c:v>
                </c:pt>
                <c:pt idx="1606">
                  <c:v>1542.3811393979058</c:v>
                </c:pt>
                <c:pt idx="1607">
                  <c:v>1588.1419084997372</c:v>
                </c:pt>
                <c:pt idx="1608">
                  <c:v>1561.287212572103</c:v>
                </c:pt>
                <c:pt idx="1609">
                  <c:v>1576.2734779066736</c:v>
                </c:pt>
                <c:pt idx="1610">
                  <c:v>1557.8748286342473</c:v>
                </c:pt>
                <c:pt idx="1611">
                  <c:v>1508.0071585945532</c:v>
                </c:pt>
                <c:pt idx="1612">
                  <c:v>1527.5136458333334</c:v>
                </c:pt>
                <c:pt idx="1613">
                  <c:v>1557.786849293059</c:v>
                </c:pt>
                <c:pt idx="1614">
                  <c:v>1576.3940481064483</c:v>
                </c:pt>
                <c:pt idx="1615">
                  <c:v>1570.9724799516293</c:v>
                </c:pt>
                <c:pt idx="1616">
                  <c:v>1554.0987223340042</c:v>
                </c:pt>
                <c:pt idx="1617">
                  <c:v>1508.0133998493977</c:v>
                </c:pt>
                <c:pt idx="1618">
                  <c:v>1578.1398820217612</c:v>
                </c:pt>
                <c:pt idx="1619">
                  <c:v>1616.1854868521339</c:v>
                </c:pt>
                <c:pt idx="1620">
                  <c:v>1625.1333141074131</c:v>
                </c:pt>
                <c:pt idx="1621">
                  <c:v>1619.2236395948671</c:v>
                </c:pt>
                <c:pt idx="1622">
                  <c:v>1631.8655536786787</c:v>
                </c:pt>
                <c:pt idx="1623">
                  <c:v>1628.6414674317621</c:v>
                </c:pt>
                <c:pt idx="1624">
                  <c:v>1605.4652231481482</c:v>
                </c:pt>
                <c:pt idx="1625">
                  <c:v>1556.5418281789061</c:v>
                </c:pt>
                <c:pt idx="1626">
                  <c:v>1560.7081547911548</c:v>
                </c:pt>
                <c:pt idx="1627">
                  <c:v>1590.9069841221187</c:v>
                </c:pt>
                <c:pt idx="1628">
                  <c:v>1636.7431622720553</c:v>
                </c:pt>
                <c:pt idx="1629">
                  <c:v>1702.6626529980178</c:v>
                </c:pt>
                <c:pt idx="1630">
                  <c:v>1736.7906550868488</c:v>
                </c:pt>
                <c:pt idx="1631">
                  <c:v>1768.9018725222993</c:v>
                </c:pt>
                <c:pt idx="1632">
                  <c:v>1773.155397794641</c:v>
                </c:pt>
                <c:pt idx="1633">
                  <c:v>1789.2799964618991</c:v>
                </c:pt>
                <c:pt idx="1634">
                  <c:v>1726.6828680144338</c:v>
                </c:pt>
                <c:pt idx="1635">
                  <c:v>1784.6623537636804</c:v>
                </c:pt>
                <c:pt idx="1636">
                  <c:v>1831.3894939384177</c:v>
                </c:pt>
                <c:pt idx="1637">
                  <c:v>1831.5363954389686</c:v>
                </c:pt>
                <c:pt idx="1638">
                  <c:v>1839.8908939193179</c:v>
                </c:pt>
                <c:pt idx="1639">
                  <c:v>1763.1627722841326</c:v>
                </c:pt>
                <c:pt idx="1640">
                  <c:v>1809.6902057652644</c:v>
                </c:pt>
                <c:pt idx="1641">
                  <c:v>1857.1389737766588</c:v>
                </c:pt>
                <c:pt idx="1642">
                  <c:v>1754.7196818039083</c:v>
                </c:pt>
                <c:pt idx="1643">
                  <c:v>1774.8918060475348</c:v>
                </c:pt>
                <c:pt idx="1644">
                  <c:v>1646.1690911028993</c:v>
                </c:pt>
                <c:pt idx="1645">
                  <c:v>1612.9614291096068</c:v>
                </c:pt>
                <c:pt idx="1646">
                  <c:v>1554.3327930060696</c:v>
                </c:pt>
                <c:pt idx="1647">
                  <c:v>1607.7614422687516</c:v>
                </c:pt>
                <c:pt idx="1648">
                  <c:v>1632.4354221675467</c:v>
                </c:pt>
                <c:pt idx="1649">
                  <c:v>1544.7759451477275</c:v>
                </c:pt>
                <c:pt idx="1650">
                  <c:v>1440.5572499931807</c:v>
                </c:pt>
                <c:pt idx="1651">
                  <c:v>1474.0990641232211</c:v>
                </c:pt>
                <c:pt idx="1652">
                  <c:v>1401.8192355553222</c:v>
                </c:pt>
                <c:pt idx="1653">
                  <c:v>1127.3601279937943</c:v>
                </c:pt>
                <c:pt idx="1654">
                  <c:v>1047.6292197246087</c:v>
                </c:pt>
                <c:pt idx="1655">
                  <c:v>1052.0081732690221</c:v>
                </c:pt>
                <c:pt idx="1656">
                  <c:v>1033.1499960926956</c:v>
                </c:pt>
                <c:pt idx="1657">
                  <c:v>956.36075677567112</c:v>
                </c:pt>
                <c:pt idx="1658">
                  <c:v>897.05163480388705</c:v>
                </c:pt>
                <c:pt idx="1659">
                  <c:v>1002.3902776800787</c:v>
                </c:pt>
                <c:pt idx="1660">
                  <c:v>1063.4456839532209</c:v>
                </c:pt>
                <c:pt idx="1661">
                  <c:v>1082.0916986179429</c:v>
                </c:pt>
                <c:pt idx="1662">
                  <c:v>1095.161789938287</c:v>
                </c:pt>
                <c:pt idx="1663">
                  <c:v>1179.0120761210005</c:v>
                </c:pt>
                <c:pt idx="1664">
                  <c:v>1218.9072751760668</c:v>
                </c:pt>
                <c:pt idx="1665">
                  <c:v>1244.6760692626876</c:v>
                </c:pt>
                <c:pt idx="1666">
                  <c:v>1267.5728808417696</c:v>
                </c:pt>
                <c:pt idx="1667">
                  <c:v>1295.8456840504007</c:v>
                </c:pt>
                <c:pt idx="1668">
                  <c:v>1306.7845654100151</c:v>
                </c:pt>
                <c:pt idx="1669">
                  <c:v>1266.4366305867372</c:v>
                </c:pt>
                <c:pt idx="1670">
                  <c:v>1334.0847624534188</c:v>
                </c:pt>
                <c:pt idx="1671">
                  <c:v>1384.1038202551272</c:v>
                </c:pt>
                <c:pt idx="1672">
                  <c:v>1299.5637272089762</c:v>
                </c:pt>
                <c:pt idx="1673">
                  <c:v>1252.6186910742549</c:v>
                </c:pt>
                <c:pt idx="1674">
                  <c:v>1248.2390624784989</c:v>
                </c:pt>
                <c:pt idx="1675">
                  <c:v>1255.1529302099748</c:v>
                </c:pt>
                <c:pt idx="1676">
                  <c:v>1294.5728510018816</c:v>
                </c:pt>
                <c:pt idx="1677">
                  <c:v>1350.0012670830456</c:v>
                </c:pt>
                <c:pt idx="1678">
                  <c:v>1380.8894722078767</c:v>
                </c:pt>
                <c:pt idx="1679">
                  <c:v>1427.5493486488213</c:v>
                </c:pt>
                <c:pt idx="1680">
                  <c:v>1467.8044033774854</c:v>
                </c:pt>
                <c:pt idx="1681">
                  <c:v>1504.4440623743274</c:v>
                </c:pt>
                <c:pt idx="1682">
                  <c:v>1471.1610179019722</c:v>
                </c:pt>
                <c:pt idx="1683">
                  <c:v>1492.0254942620472</c:v>
                </c:pt>
                <c:pt idx="1684">
                  <c:v>1492.6236626741427</c:v>
                </c:pt>
                <c:pt idx="1685">
                  <c:v>1437.2600663094427</c:v>
                </c:pt>
                <c:pt idx="1686">
                  <c:v>1478.2656284580519</c:v>
                </c:pt>
                <c:pt idx="1687">
                  <c:v>1318.5916465271803</c:v>
                </c:pt>
                <c:pt idx="1688">
                  <c:v>1303.8964879302216</c:v>
                </c:pt>
                <c:pt idx="1689">
                  <c:v>1343.7007847107823</c:v>
                </c:pt>
                <c:pt idx="1690">
                  <c:v>1366.2239109534546</c:v>
                </c:pt>
                <c:pt idx="1691">
                  <c:v>1388.4750977081781</c:v>
                </c:pt>
                <c:pt idx="1692">
                  <c:v>1446.0571586923434</c:v>
                </c:pt>
                <c:pt idx="1693">
                  <c:v>1497.1815322977384</c:v>
                </c:pt>
                <c:pt idx="1694">
                  <c:v>1526.2717455273071</c:v>
                </c:pt>
                <c:pt idx="1695">
                  <c:v>1518.5968470891194</c:v>
                </c:pt>
                <c:pt idx="1696">
                  <c:v>1470.8578152535736</c:v>
                </c:pt>
                <c:pt idx="1697">
                  <c:v>1453.4804000819249</c:v>
                </c:pt>
                <c:pt idx="1698">
                  <c:v>1495.7838181568195</c:v>
                </c:pt>
                <c:pt idx="1699">
                  <c:v>1535.2775847082419</c:v>
                </c:pt>
                <c:pt idx="1700">
                  <c:v>1571.9874685078673</c:v>
                </c:pt>
                <c:pt idx="1701">
                  <c:v>1566.4979189813114</c:v>
                </c:pt>
                <c:pt idx="1702">
                  <c:v>1526.5447854995853</c:v>
                </c:pt>
                <c:pt idx="1703">
                  <c:v>1561.1593500790502</c:v>
                </c:pt>
                <c:pt idx="1704">
                  <c:v>1620.1518043251697</c:v>
                </c:pt>
                <c:pt idx="1705">
                  <c:v>1641.6291610851717</c:v>
                </c:pt>
                <c:pt idx="1706">
                  <c:v>1679.0531464667295</c:v>
                </c:pt>
                <c:pt idx="1707">
                  <c:v>1702.3358202777265</c:v>
                </c:pt>
                <c:pt idx="1708">
                  <c:v>1774.1116014509864</c:v>
                </c:pt>
                <c:pt idx="1709">
                  <c:v>1747.1237834790841</c:v>
                </c:pt>
                <c:pt idx="1710">
                  <c:v>1800.2818873182762</c:v>
                </c:pt>
                <c:pt idx="1711">
                  <c:v>1799.6382465462614</c:v>
                </c:pt>
                <c:pt idx="1712">
                  <c:v>1815.9311995246619</c:v>
                </c:pt>
                <c:pt idx="1713">
                  <c:v>1856.078933325769</c:v>
                </c:pt>
                <c:pt idx="1714">
                  <c:v>1928.5512932865377</c:v>
                </c:pt>
                <c:pt idx="1715">
                  <c:v>1954.9298897442168</c:v>
                </c:pt>
                <c:pt idx="1716">
                  <c:v>1963.3923684143026</c:v>
                </c:pt>
                <c:pt idx="1717">
                  <c:v>1950.4480750145881</c:v>
                </c:pt>
                <c:pt idx="1718">
                  <c:v>1987.5408116194726</c:v>
                </c:pt>
                <c:pt idx="1719">
                  <c:v>1981.7965633858068</c:v>
                </c:pt>
                <c:pt idx="1720">
                  <c:v>2001.922964218159</c:v>
                </c:pt>
                <c:pt idx="1721">
                  <c:v>2058.8109906206605</c:v>
                </c:pt>
                <c:pt idx="1722">
                  <c:v>2087.1277885624345</c:v>
                </c:pt>
                <c:pt idx="1723">
                  <c:v>2078.3610761629084</c:v>
                </c:pt>
                <c:pt idx="1724">
                  <c:v>2110.3609742533536</c:v>
                </c:pt>
                <c:pt idx="1725">
                  <c:v>2056.2784609237133</c:v>
                </c:pt>
                <c:pt idx="1726">
                  <c:v>2181.9512756139079</c:v>
                </c:pt>
                <c:pt idx="1727">
                  <c:v>2204.8045140899953</c:v>
                </c:pt>
                <c:pt idx="1728">
                  <c:v>2187.0949024847355</c:v>
                </c:pt>
                <c:pt idx="1729">
                  <c:v>2235.6380793023236</c:v>
                </c:pt>
                <c:pt idx="1730">
                  <c:v>2220.0520915830575</c:v>
                </c:pt>
                <c:pt idx="1731">
                  <c:v>2231.3872781584032</c:v>
                </c:pt>
                <c:pt idx="1732">
                  <c:v>2238.1719428733627</c:v>
                </c:pt>
                <c:pt idx="1733">
                  <c:v>2216.9999819286954</c:v>
                </c:pt>
                <c:pt idx="1734">
                  <c:v>2211.412945624209</c:v>
                </c:pt>
                <c:pt idx="1735">
                  <c:v>2157.1589300026017</c:v>
                </c:pt>
                <c:pt idx="1736">
                  <c:v>2059.4161578831245</c:v>
                </c:pt>
                <c:pt idx="1737">
                  <c:v>2145.5363953089918</c:v>
                </c:pt>
                <c:pt idx="1738">
                  <c:v>2209.3371912604916</c:v>
                </c:pt>
                <c:pt idx="1739">
                  <c:v>2188.6340725081914</c:v>
                </c:pt>
                <c:pt idx="1740">
                  <c:v>2040.9055266423543</c:v>
                </c:pt>
                <c:pt idx="1741">
                  <c:v>2024.1555553095388</c:v>
                </c:pt>
                <c:pt idx="1742">
                  <c:v>2139.8607140682479</c:v>
                </c:pt>
                <c:pt idx="1743">
                  <c:v>2186.2108591663496</c:v>
                </c:pt>
                <c:pt idx="1744">
                  <c:v>2166.9212670514389</c:v>
                </c:pt>
                <c:pt idx="1745">
                  <c:v>2179.004692336257</c:v>
                </c:pt>
                <c:pt idx="1746">
                  <c:v>2250.6237506649272</c:v>
                </c:pt>
                <c:pt idx="1747">
                  <c:v>2271.6312100631517</c:v>
                </c:pt>
                <c:pt idx="1748">
                  <c:v>2252.3416367923355</c:v>
                </c:pt>
                <c:pt idx="1749">
                  <c:v>2234.2425676067</c:v>
                </c:pt>
                <c:pt idx="1750">
                  <c:v>2260.6641457222404</c:v>
                </c:pt>
                <c:pt idx="1751">
                  <c:v>2345.1443235051693</c:v>
                </c:pt>
                <c:pt idx="1752">
                  <c:v>2361.1236189409447</c:v>
                </c:pt>
                <c:pt idx="1753">
                  <c:v>2410.4013735976159</c:v>
                </c:pt>
                <c:pt idx="1754">
                  <c:v>2446.5979133596666</c:v>
                </c:pt>
                <c:pt idx="1755">
                  <c:v>2431.62371408328</c:v>
                </c:pt>
                <c:pt idx="1756">
                  <c:v>2466.66004507974</c:v>
                </c:pt>
                <c:pt idx="1757">
                  <c:v>2504.1787973811515</c:v>
                </c:pt>
                <c:pt idx="1758">
                  <c:v>2526.6118747599944</c:v>
                </c:pt>
                <c:pt idx="1759">
                  <c:v>2521.2447677165515</c:v>
                </c:pt>
                <c:pt idx="1760">
                  <c:v>2545.3568029608746</c:v>
                </c:pt>
                <c:pt idx="1761">
                  <c:v>2612.519687792656</c:v>
                </c:pt>
                <c:pt idx="1762">
                  <c:v>2649.8601372182966</c:v>
                </c:pt>
                <c:pt idx="1763">
                  <c:v>2723.7252209724006</c:v>
                </c:pt>
                <c:pt idx="1764">
                  <c:v>2836.5288995711412</c:v>
                </c:pt>
                <c:pt idx="1765">
                  <c:v>2738.0549568056676</c:v>
                </c:pt>
                <c:pt idx="1766">
                  <c:v>2729.4642319397808</c:v>
                </c:pt>
                <c:pt idx="1767">
                  <c:v>2669.2284672774667</c:v>
                </c:pt>
                <c:pt idx="1768">
                  <c:v>2706.115287444155</c:v>
                </c:pt>
                <c:pt idx="1769">
                  <c:v>2754.6751805138319</c:v>
                </c:pt>
                <c:pt idx="1770">
                  <c:v>2793.7813415156784</c:v>
                </c:pt>
                <c:pt idx="1771">
                  <c:v>2857.8681945880103</c:v>
                </c:pt>
                <c:pt idx="1772">
                  <c:v>2896.72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22-4232-8451-81D3B4E2E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771151"/>
        <c:axId val="1"/>
      </c:scatterChart>
      <c:scatterChart>
        <c:scatterStyle val="lineMarker"/>
        <c:varyColors val="0"/>
        <c:ser>
          <c:idx val="2"/>
          <c:order val="1"/>
          <c:tx>
            <c:v>Real Earnings</c:v>
          </c:tx>
          <c:spPr>
            <a:ln w="25400">
              <a:solidFill>
                <a:srgbClr val="00FF00"/>
              </a:solidFill>
              <a:prstDash val="sysDash"/>
            </a:ln>
          </c:spPr>
          <c:marker>
            <c:symbol val="none"/>
          </c:marker>
          <c:xVal>
            <c:numRef>
              <c:f>Data!$F$9:$F$1785</c:f>
              <c:numCache>
                <c:formatCode>0.00</c:formatCode>
                <c:ptCount val="1777"/>
                <c:pt idx="0">
                  <c:v>1871.0416666666667</c:v>
                </c:pt>
                <c:pt idx="1">
                  <c:v>1871.125</c:v>
                </c:pt>
                <c:pt idx="2">
                  <c:v>1871.2083333333333</c:v>
                </c:pt>
                <c:pt idx="3">
                  <c:v>1871.2916666666665</c:v>
                </c:pt>
                <c:pt idx="4">
                  <c:v>1871.3749999999998</c:v>
                </c:pt>
                <c:pt idx="5">
                  <c:v>1871.458333333333</c:v>
                </c:pt>
                <c:pt idx="6">
                  <c:v>1871.5416666666663</c:v>
                </c:pt>
                <c:pt idx="7">
                  <c:v>1871.6249999999995</c:v>
                </c:pt>
                <c:pt idx="8">
                  <c:v>1871.7083333333328</c:v>
                </c:pt>
                <c:pt idx="9">
                  <c:v>1871.7916666666661</c:v>
                </c:pt>
                <c:pt idx="10">
                  <c:v>1871.8749999999993</c:v>
                </c:pt>
                <c:pt idx="11">
                  <c:v>1871.9583333333326</c:v>
                </c:pt>
                <c:pt idx="12">
                  <c:v>1872.0416666666658</c:v>
                </c:pt>
                <c:pt idx="13">
                  <c:v>1872.1249999999991</c:v>
                </c:pt>
                <c:pt idx="14">
                  <c:v>1872.2083333333323</c:v>
                </c:pt>
                <c:pt idx="15">
                  <c:v>1872.2916666666656</c:v>
                </c:pt>
                <c:pt idx="16">
                  <c:v>1872.3749999999989</c:v>
                </c:pt>
                <c:pt idx="17">
                  <c:v>1872.4583333333321</c:v>
                </c:pt>
                <c:pt idx="18">
                  <c:v>1872.5416666666654</c:v>
                </c:pt>
                <c:pt idx="19">
                  <c:v>1872.6249999999986</c:v>
                </c:pt>
                <c:pt idx="20">
                  <c:v>1872.7083333333319</c:v>
                </c:pt>
                <c:pt idx="21">
                  <c:v>1872.7916666666652</c:v>
                </c:pt>
                <c:pt idx="22">
                  <c:v>1872.8749999999984</c:v>
                </c:pt>
                <c:pt idx="23">
                  <c:v>1872.9583333333317</c:v>
                </c:pt>
                <c:pt idx="24">
                  <c:v>1873.0416666666649</c:v>
                </c:pt>
                <c:pt idx="25">
                  <c:v>1873.1249999999982</c:v>
                </c:pt>
                <c:pt idx="26">
                  <c:v>1873.2083333333314</c:v>
                </c:pt>
                <c:pt idx="27">
                  <c:v>1873.2916666666647</c:v>
                </c:pt>
                <c:pt idx="28">
                  <c:v>1873.374999999998</c:v>
                </c:pt>
                <c:pt idx="29">
                  <c:v>1873.4583333333312</c:v>
                </c:pt>
                <c:pt idx="30">
                  <c:v>1873.5416666666645</c:v>
                </c:pt>
                <c:pt idx="31">
                  <c:v>1873.6249999999977</c:v>
                </c:pt>
                <c:pt idx="32">
                  <c:v>1873.708333333331</c:v>
                </c:pt>
                <c:pt idx="33">
                  <c:v>1873.7916666666642</c:v>
                </c:pt>
                <c:pt idx="34">
                  <c:v>1873.8749999999975</c:v>
                </c:pt>
                <c:pt idx="35">
                  <c:v>1873.9583333333308</c:v>
                </c:pt>
                <c:pt idx="36">
                  <c:v>1874.041666666664</c:v>
                </c:pt>
                <c:pt idx="37">
                  <c:v>1874.1249999999973</c:v>
                </c:pt>
                <c:pt idx="38">
                  <c:v>1874.2083333333305</c:v>
                </c:pt>
                <c:pt idx="39">
                  <c:v>1874.2916666666638</c:v>
                </c:pt>
                <c:pt idx="40">
                  <c:v>1874.374999999997</c:v>
                </c:pt>
                <c:pt idx="41">
                  <c:v>1874.4583333333303</c:v>
                </c:pt>
                <c:pt idx="42">
                  <c:v>1874.5416666666636</c:v>
                </c:pt>
                <c:pt idx="43">
                  <c:v>1874.6249999999968</c:v>
                </c:pt>
                <c:pt idx="44">
                  <c:v>1874.7083333333301</c:v>
                </c:pt>
                <c:pt idx="45">
                  <c:v>1874.7916666666633</c:v>
                </c:pt>
                <c:pt idx="46">
                  <c:v>1874.8749999999966</c:v>
                </c:pt>
                <c:pt idx="47">
                  <c:v>1874.9583333333298</c:v>
                </c:pt>
                <c:pt idx="48">
                  <c:v>1875.0416666666631</c:v>
                </c:pt>
                <c:pt idx="49">
                  <c:v>1875.1249999999964</c:v>
                </c:pt>
                <c:pt idx="50">
                  <c:v>1875.2083333333296</c:v>
                </c:pt>
                <c:pt idx="51">
                  <c:v>1875.2916666666629</c:v>
                </c:pt>
                <c:pt idx="52">
                  <c:v>1875.3749999999961</c:v>
                </c:pt>
                <c:pt idx="53">
                  <c:v>1875.4583333333294</c:v>
                </c:pt>
                <c:pt idx="54">
                  <c:v>1875.5416666666626</c:v>
                </c:pt>
                <c:pt idx="55">
                  <c:v>1875.6249999999959</c:v>
                </c:pt>
                <c:pt idx="56">
                  <c:v>1875.7083333333292</c:v>
                </c:pt>
                <c:pt idx="57">
                  <c:v>1875.7916666666624</c:v>
                </c:pt>
                <c:pt idx="58">
                  <c:v>1875.8749999999957</c:v>
                </c:pt>
                <c:pt idx="59">
                  <c:v>1875.9583333333289</c:v>
                </c:pt>
                <c:pt idx="60">
                  <c:v>1876.0416666666622</c:v>
                </c:pt>
                <c:pt idx="61">
                  <c:v>1876.1249999999955</c:v>
                </c:pt>
                <c:pt idx="62">
                  <c:v>1876.2083333333287</c:v>
                </c:pt>
                <c:pt idx="63">
                  <c:v>1876.291666666662</c:v>
                </c:pt>
                <c:pt idx="64">
                  <c:v>1876.3749999999952</c:v>
                </c:pt>
                <c:pt idx="65">
                  <c:v>1876.4583333333285</c:v>
                </c:pt>
                <c:pt idx="66">
                  <c:v>1876.5416666666617</c:v>
                </c:pt>
                <c:pt idx="67">
                  <c:v>1876.624999999995</c:v>
                </c:pt>
                <c:pt idx="68">
                  <c:v>1876.7083333333283</c:v>
                </c:pt>
                <c:pt idx="69">
                  <c:v>1876.7916666666615</c:v>
                </c:pt>
                <c:pt idx="70">
                  <c:v>1876.8749999999948</c:v>
                </c:pt>
                <c:pt idx="71">
                  <c:v>1876.958333333328</c:v>
                </c:pt>
                <c:pt idx="72">
                  <c:v>1877.0416666666613</c:v>
                </c:pt>
                <c:pt idx="73">
                  <c:v>1877.1249999999945</c:v>
                </c:pt>
                <c:pt idx="74">
                  <c:v>1877.2083333333278</c:v>
                </c:pt>
                <c:pt idx="75">
                  <c:v>1877.2916666666611</c:v>
                </c:pt>
                <c:pt idx="76">
                  <c:v>1877.3749999999943</c:v>
                </c:pt>
                <c:pt idx="77">
                  <c:v>1877.4583333333276</c:v>
                </c:pt>
                <c:pt idx="78">
                  <c:v>1877.5416666666608</c:v>
                </c:pt>
                <c:pt idx="79">
                  <c:v>1877.6249999999941</c:v>
                </c:pt>
                <c:pt idx="80">
                  <c:v>1877.7083333333273</c:v>
                </c:pt>
                <c:pt idx="81">
                  <c:v>1877.7916666666606</c:v>
                </c:pt>
                <c:pt idx="82">
                  <c:v>1877.8749999999939</c:v>
                </c:pt>
                <c:pt idx="83">
                  <c:v>1877.9583333333271</c:v>
                </c:pt>
                <c:pt idx="84">
                  <c:v>1878.0416666666604</c:v>
                </c:pt>
                <c:pt idx="85">
                  <c:v>1878.1249999999936</c:v>
                </c:pt>
                <c:pt idx="86">
                  <c:v>1878.2083333333269</c:v>
                </c:pt>
                <c:pt idx="87">
                  <c:v>1878.2916666666601</c:v>
                </c:pt>
                <c:pt idx="88">
                  <c:v>1878.3749999999934</c:v>
                </c:pt>
                <c:pt idx="89">
                  <c:v>1878.4583333333267</c:v>
                </c:pt>
                <c:pt idx="90">
                  <c:v>1878.5416666666599</c:v>
                </c:pt>
                <c:pt idx="91">
                  <c:v>1878.6249999999932</c:v>
                </c:pt>
                <c:pt idx="92">
                  <c:v>1878.7083333333264</c:v>
                </c:pt>
                <c:pt idx="93">
                  <c:v>1878.7916666666597</c:v>
                </c:pt>
                <c:pt idx="94">
                  <c:v>1878.874999999993</c:v>
                </c:pt>
                <c:pt idx="95">
                  <c:v>1878.9583333333262</c:v>
                </c:pt>
                <c:pt idx="96">
                  <c:v>1879.0416666666595</c:v>
                </c:pt>
                <c:pt idx="97">
                  <c:v>1879.1249999999927</c:v>
                </c:pt>
                <c:pt idx="98">
                  <c:v>1879.208333333326</c:v>
                </c:pt>
                <c:pt idx="99">
                  <c:v>1879.2916666666592</c:v>
                </c:pt>
                <c:pt idx="100">
                  <c:v>1879.3749999999925</c:v>
                </c:pt>
                <c:pt idx="101">
                  <c:v>1879.4583333333258</c:v>
                </c:pt>
                <c:pt idx="102">
                  <c:v>1879.541666666659</c:v>
                </c:pt>
                <c:pt idx="103">
                  <c:v>1879.6249999999923</c:v>
                </c:pt>
                <c:pt idx="104">
                  <c:v>1879.7083333333255</c:v>
                </c:pt>
                <c:pt idx="105">
                  <c:v>1879.7916666666588</c:v>
                </c:pt>
                <c:pt idx="106">
                  <c:v>1879.874999999992</c:v>
                </c:pt>
                <c:pt idx="107">
                  <c:v>1879.9583333333253</c:v>
                </c:pt>
                <c:pt idx="108">
                  <c:v>1880.0416666666586</c:v>
                </c:pt>
                <c:pt idx="109">
                  <c:v>1880.1249999999918</c:v>
                </c:pt>
                <c:pt idx="110">
                  <c:v>1880.2083333333251</c:v>
                </c:pt>
                <c:pt idx="111">
                  <c:v>1880.2916666666583</c:v>
                </c:pt>
                <c:pt idx="112">
                  <c:v>1880.3749999999916</c:v>
                </c:pt>
                <c:pt idx="113">
                  <c:v>1880.4583333333248</c:v>
                </c:pt>
                <c:pt idx="114">
                  <c:v>1880.5416666666581</c:v>
                </c:pt>
                <c:pt idx="115">
                  <c:v>1880.6249999999914</c:v>
                </c:pt>
                <c:pt idx="116">
                  <c:v>1880.7083333333246</c:v>
                </c:pt>
                <c:pt idx="117">
                  <c:v>1880.7916666666579</c:v>
                </c:pt>
                <c:pt idx="118">
                  <c:v>1880.8749999999911</c:v>
                </c:pt>
                <c:pt idx="119">
                  <c:v>1880.9583333333244</c:v>
                </c:pt>
                <c:pt idx="120">
                  <c:v>1881.0416666666576</c:v>
                </c:pt>
                <c:pt idx="121">
                  <c:v>1881.1249999999909</c:v>
                </c:pt>
                <c:pt idx="122">
                  <c:v>1881.2083333333242</c:v>
                </c:pt>
                <c:pt idx="123">
                  <c:v>1881.2916666666574</c:v>
                </c:pt>
                <c:pt idx="124">
                  <c:v>1881.3749999999907</c:v>
                </c:pt>
                <c:pt idx="125">
                  <c:v>1881.4583333333239</c:v>
                </c:pt>
                <c:pt idx="126">
                  <c:v>1881.5416666666572</c:v>
                </c:pt>
                <c:pt idx="127">
                  <c:v>1881.6249999999905</c:v>
                </c:pt>
                <c:pt idx="128">
                  <c:v>1881.7083333333237</c:v>
                </c:pt>
                <c:pt idx="129">
                  <c:v>1881.791666666657</c:v>
                </c:pt>
                <c:pt idx="130">
                  <c:v>1881.8749999999902</c:v>
                </c:pt>
                <c:pt idx="131">
                  <c:v>1881.9583333333235</c:v>
                </c:pt>
                <c:pt idx="132">
                  <c:v>1882.0416666666567</c:v>
                </c:pt>
                <c:pt idx="133">
                  <c:v>1882.12499999999</c:v>
                </c:pt>
                <c:pt idx="134">
                  <c:v>1882.2083333333233</c:v>
                </c:pt>
                <c:pt idx="135">
                  <c:v>1882.2916666666565</c:v>
                </c:pt>
                <c:pt idx="136">
                  <c:v>1882.3749999999898</c:v>
                </c:pt>
                <c:pt idx="137">
                  <c:v>1882.458333333323</c:v>
                </c:pt>
                <c:pt idx="138">
                  <c:v>1882.5416666666563</c:v>
                </c:pt>
                <c:pt idx="139">
                  <c:v>1882.6249999999895</c:v>
                </c:pt>
                <c:pt idx="140">
                  <c:v>1882.7083333333228</c:v>
                </c:pt>
                <c:pt idx="141">
                  <c:v>1882.7916666666561</c:v>
                </c:pt>
                <c:pt idx="142">
                  <c:v>1882.8749999999893</c:v>
                </c:pt>
                <c:pt idx="143">
                  <c:v>1882.9583333333226</c:v>
                </c:pt>
                <c:pt idx="144">
                  <c:v>1883.0416666666558</c:v>
                </c:pt>
                <c:pt idx="145">
                  <c:v>1883.1249999999891</c:v>
                </c:pt>
                <c:pt idx="146">
                  <c:v>1883.2083333333223</c:v>
                </c:pt>
                <c:pt idx="147">
                  <c:v>1883.2916666666556</c:v>
                </c:pt>
                <c:pt idx="148">
                  <c:v>1883.3749999999889</c:v>
                </c:pt>
                <c:pt idx="149">
                  <c:v>1883.4583333333221</c:v>
                </c:pt>
                <c:pt idx="150">
                  <c:v>1883.5416666666554</c:v>
                </c:pt>
                <c:pt idx="151">
                  <c:v>1883.6249999999886</c:v>
                </c:pt>
                <c:pt idx="152">
                  <c:v>1883.7083333333219</c:v>
                </c:pt>
                <c:pt idx="153">
                  <c:v>1883.7916666666551</c:v>
                </c:pt>
                <c:pt idx="154">
                  <c:v>1883.8749999999884</c:v>
                </c:pt>
                <c:pt idx="155">
                  <c:v>1883.9583333333217</c:v>
                </c:pt>
                <c:pt idx="156">
                  <c:v>1884.0416666666549</c:v>
                </c:pt>
                <c:pt idx="157">
                  <c:v>1884.1249999999882</c:v>
                </c:pt>
                <c:pt idx="158">
                  <c:v>1884.2083333333214</c:v>
                </c:pt>
                <c:pt idx="159">
                  <c:v>1884.2916666666547</c:v>
                </c:pt>
                <c:pt idx="160">
                  <c:v>1884.3749999999879</c:v>
                </c:pt>
                <c:pt idx="161">
                  <c:v>1884.4583333333212</c:v>
                </c:pt>
                <c:pt idx="162">
                  <c:v>1884.5416666666545</c:v>
                </c:pt>
                <c:pt idx="163">
                  <c:v>1884.6249999999877</c:v>
                </c:pt>
                <c:pt idx="164">
                  <c:v>1884.708333333321</c:v>
                </c:pt>
                <c:pt idx="165">
                  <c:v>1884.7916666666542</c:v>
                </c:pt>
                <c:pt idx="166">
                  <c:v>1884.8749999999875</c:v>
                </c:pt>
                <c:pt idx="167">
                  <c:v>1884.9583333333208</c:v>
                </c:pt>
                <c:pt idx="168">
                  <c:v>1885.041666666654</c:v>
                </c:pt>
                <c:pt idx="169">
                  <c:v>1885.1249999999873</c:v>
                </c:pt>
                <c:pt idx="170">
                  <c:v>1885.2083333333205</c:v>
                </c:pt>
                <c:pt idx="171">
                  <c:v>1885.2916666666538</c:v>
                </c:pt>
                <c:pt idx="172">
                  <c:v>1885.374999999987</c:v>
                </c:pt>
                <c:pt idx="173">
                  <c:v>1885.4583333333203</c:v>
                </c:pt>
                <c:pt idx="174">
                  <c:v>1885.5416666666536</c:v>
                </c:pt>
                <c:pt idx="175">
                  <c:v>1885.6249999999868</c:v>
                </c:pt>
                <c:pt idx="176">
                  <c:v>1885.7083333333201</c:v>
                </c:pt>
                <c:pt idx="177">
                  <c:v>1885.7916666666533</c:v>
                </c:pt>
                <c:pt idx="178">
                  <c:v>1885.8749999999866</c:v>
                </c:pt>
                <c:pt idx="179">
                  <c:v>1885.9583333333198</c:v>
                </c:pt>
                <c:pt idx="180">
                  <c:v>1886.0416666666531</c:v>
                </c:pt>
                <c:pt idx="181">
                  <c:v>1886.1249999999864</c:v>
                </c:pt>
                <c:pt idx="182">
                  <c:v>1886.2083333333196</c:v>
                </c:pt>
                <c:pt idx="183">
                  <c:v>1886.2916666666529</c:v>
                </c:pt>
                <c:pt idx="184">
                  <c:v>1886.3749999999861</c:v>
                </c:pt>
                <c:pt idx="185">
                  <c:v>1886.4583333333194</c:v>
                </c:pt>
                <c:pt idx="186">
                  <c:v>1886.5416666666526</c:v>
                </c:pt>
                <c:pt idx="187">
                  <c:v>1886.6249999999859</c:v>
                </c:pt>
                <c:pt idx="188">
                  <c:v>1886.7083333333192</c:v>
                </c:pt>
                <c:pt idx="189">
                  <c:v>1886.7916666666524</c:v>
                </c:pt>
                <c:pt idx="190">
                  <c:v>1886.8749999999857</c:v>
                </c:pt>
                <c:pt idx="191">
                  <c:v>1886.9583333333189</c:v>
                </c:pt>
                <c:pt idx="192">
                  <c:v>1887.0416666666522</c:v>
                </c:pt>
                <c:pt idx="193">
                  <c:v>1887.1249999999854</c:v>
                </c:pt>
                <c:pt idx="194">
                  <c:v>1887.2083333333187</c:v>
                </c:pt>
                <c:pt idx="195">
                  <c:v>1887.291666666652</c:v>
                </c:pt>
                <c:pt idx="196">
                  <c:v>1887.3749999999852</c:v>
                </c:pt>
                <c:pt idx="197">
                  <c:v>1887.4583333333185</c:v>
                </c:pt>
                <c:pt idx="198">
                  <c:v>1887.5416666666517</c:v>
                </c:pt>
                <c:pt idx="199">
                  <c:v>1887.624999999985</c:v>
                </c:pt>
                <c:pt idx="200">
                  <c:v>1887.7083333333183</c:v>
                </c:pt>
                <c:pt idx="201">
                  <c:v>1887.7916666666515</c:v>
                </c:pt>
                <c:pt idx="202">
                  <c:v>1887.8749999999848</c:v>
                </c:pt>
                <c:pt idx="203">
                  <c:v>1887.958333333318</c:v>
                </c:pt>
                <c:pt idx="204">
                  <c:v>1888.0416666666513</c:v>
                </c:pt>
                <c:pt idx="205">
                  <c:v>1888.1249999999845</c:v>
                </c:pt>
                <c:pt idx="206">
                  <c:v>1888.2083333333178</c:v>
                </c:pt>
                <c:pt idx="207">
                  <c:v>1888.2916666666511</c:v>
                </c:pt>
                <c:pt idx="208">
                  <c:v>1888.3749999999843</c:v>
                </c:pt>
                <c:pt idx="209">
                  <c:v>1888.4583333333176</c:v>
                </c:pt>
                <c:pt idx="210">
                  <c:v>1888.5416666666508</c:v>
                </c:pt>
                <c:pt idx="211">
                  <c:v>1888.6249999999841</c:v>
                </c:pt>
                <c:pt idx="212">
                  <c:v>1888.7083333333173</c:v>
                </c:pt>
                <c:pt idx="213">
                  <c:v>1888.7916666666506</c:v>
                </c:pt>
                <c:pt idx="214">
                  <c:v>1888.8749999999839</c:v>
                </c:pt>
                <c:pt idx="215">
                  <c:v>1888.9583333333171</c:v>
                </c:pt>
                <c:pt idx="216">
                  <c:v>1889.0416666666504</c:v>
                </c:pt>
                <c:pt idx="217">
                  <c:v>1889.1249999999836</c:v>
                </c:pt>
                <c:pt idx="218">
                  <c:v>1889.2083333333169</c:v>
                </c:pt>
                <c:pt idx="219">
                  <c:v>1889.2916666666501</c:v>
                </c:pt>
                <c:pt idx="220">
                  <c:v>1889.3749999999834</c:v>
                </c:pt>
                <c:pt idx="221">
                  <c:v>1889.4583333333167</c:v>
                </c:pt>
                <c:pt idx="222">
                  <c:v>1889.5416666666499</c:v>
                </c:pt>
                <c:pt idx="223">
                  <c:v>1889.6249999999832</c:v>
                </c:pt>
                <c:pt idx="224">
                  <c:v>1889.7083333333164</c:v>
                </c:pt>
                <c:pt idx="225">
                  <c:v>1889.7916666666497</c:v>
                </c:pt>
                <c:pt idx="226">
                  <c:v>1889.8749999999829</c:v>
                </c:pt>
                <c:pt idx="227">
                  <c:v>1889.9583333333162</c:v>
                </c:pt>
                <c:pt idx="228">
                  <c:v>1890.0416666666495</c:v>
                </c:pt>
                <c:pt idx="229">
                  <c:v>1890.1249999999827</c:v>
                </c:pt>
                <c:pt idx="230">
                  <c:v>1890.208333333316</c:v>
                </c:pt>
                <c:pt idx="231">
                  <c:v>1890.2916666666492</c:v>
                </c:pt>
                <c:pt idx="232">
                  <c:v>1890.3749999999825</c:v>
                </c:pt>
                <c:pt idx="233">
                  <c:v>1890.4583333333157</c:v>
                </c:pt>
                <c:pt idx="234">
                  <c:v>1890.541666666649</c:v>
                </c:pt>
                <c:pt idx="235">
                  <c:v>1890.6249999999823</c:v>
                </c:pt>
                <c:pt idx="236">
                  <c:v>1890.7083333333155</c:v>
                </c:pt>
                <c:pt idx="237">
                  <c:v>1890.7916666666488</c:v>
                </c:pt>
                <c:pt idx="238">
                  <c:v>1890.874999999982</c:v>
                </c:pt>
                <c:pt idx="239">
                  <c:v>1890.9583333333153</c:v>
                </c:pt>
                <c:pt idx="240">
                  <c:v>1891.0416666666486</c:v>
                </c:pt>
                <c:pt idx="241">
                  <c:v>1891.1249999999818</c:v>
                </c:pt>
                <c:pt idx="242">
                  <c:v>1891.2083333333151</c:v>
                </c:pt>
                <c:pt idx="243">
                  <c:v>1891.2916666666483</c:v>
                </c:pt>
                <c:pt idx="244">
                  <c:v>1891.3749999999816</c:v>
                </c:pt>
                <c:pt idx="245">
                  <c:v>1891.4583333333148</c:v>
                </c:pt>
                <c:pt idx="246">
                  <c:v>1891.5416666666481</c:v>
                </c:pt>
                <c:pt idx="247">
                  <c:v>1891.6249999999814</c:v>
                </c:pt>
                <c:pt idx="248">
                  <c:v>1891.7083333333146</c:v>
                </c:pt>
                <c:pt idx="249">
                  <c:v>1891.7916666666479</c:v>
                </c:pt>
                <c:pt idx="250">
                  <c:v>1891.8749999999811</c:v>
                </c:pt>
                <c:pt idx="251">
                  <c:v>1891.9583333333144</c:v>
                </c:pt>
                <c:pt idx="252">
                  <c:v>1892.0416666666476</c:v>
                </c:pt>
                <c:pt idx="253">
                  <c:v>1892.1249999999809</c:v>
                </c:pt>
                <c:pt idx="254">
                  <c:v>1892.2083333333142</c:v>
                </c:pt>
                <c:pt idx="255">
                  <c:v>1892.2916666666474</c:v>
                </c:pt>
                <c:pt idx="256">
                  <c:v>1892.3749999999807</c:v>
                </c:pt>
                <c:pt idx="257">
                  <c:v>1892.4583333333139</c:v>
                </c:pt>
                <c:pt idx="258">
                  <c:v>1892.5416666666472</c:v>
                </c:pt>
                <c:pt idx="259">
                  <c:v>1892.6249999999804</c:v>
                </c:pt>
                <c:pt idx="260">
                  <c:v>1892.7083333333137</c:v>
                </c:pt>
                <c:pt idx="261">
                  <c:v>1892.791666666647</c:v>
                </c:pt>
                <c:pt idx="262">
                  <c:v>1892.8749999999802</c:v>
                </c:pt>
                <c:pt idx="263">
                  <c:v>1892.9583333333135</c:v>
                </c:pt>
                <c:pt idx="264">
                  <c:v>1893.0416666666467</c:v>
                </c:pt>
                <c:pt idx="265">
                  <c:v>1893.12499999998</c:v>
                </c:pt>
                <c:pt idx="266">
                  <c:v>1893.2083333333132</c:v>
                </c:pt>
                <c:pt idx="267">
                  <c:v>1893.2916666666465</c:v>
                </c:pt>
                <c:pt idx="268">
                  <c:v>1893.3749999999798</c:v>
                </c:pt>
                <c:pt idx="269">
                  <c:v>1893.458333333313</c:v>
                </c:pt>
                <c:pt idx="270">
                  <c:v>1893.5416666666463</c:v>
                </c:pt>
                <c:pt idx="271">
                  <c:v>1893.6249999999795</c:v>
                </c:pt>
                <c:pt idx="272">
                  <c:v>1893.7083333333128</c:v>
                </c:pt>
                <c:pt idx="273">
                  <c:v>1893.7916666666461</c:v>
                </c:pt>
                <c:pt idx="274">
                  <c:v>1893.8749999999793</c:v>
                </c:pt>
                <c:pt idx="275">
                  <c:v>1893.9583333333126</c:v>
                </c:pt>
                <c:pt idx="276">
                  <c:v>1894.0416666666458</c:v>
                </c:pt>
                <c:pt idx="277">
                  <c:v>1894.1249999999791</c:v>
                </c:pt>
                <c:pt idx="278">
                  <c:v>1894.2083333333123</c:v>
                </c:pt>
                <c:pt idx="279">
                  <c:v>1894.2916666666456</c:v>
                </c:pt>
                <c:pt idx="280">
                  <c:v>1894.3749999999789</c:v>
                </c:pt>
                <c:pt idx="281">
                  <c:v>1894.4583333333121</c:v>
                </c:pt>
                <c:pt idx="282">
                  <c:v>1894.5416666666454</c:v>
                </c:pt>
                <c:pt idx="283">
                  <c:v>1894.6249999999786</c:v>
                </c:pt>
                <c:pt idx="284">
                  <c:v>1894.7083333333119</c:v>
                </c:pt>
                <c:pt idx="285">
                  <c:v>1894.7916666666451</c:v>
                </c:pt>
                <c:pt idx="286">
                  <c:v>1894.8749999999784</c:v>
                </c:pt>
                <c:pt idx="287">
                  <c:v>1894.9583333333117</c:v>
                </c:pt>
                <c:pt idx="288">
                  <c:v>1895.0416666666449</c:v>
                </c:pt>
                <c:pt idx="289">
                  <c:v>1895.1249999999782</c:v>
                </c:pt>
                <c:pt idx="290">
                  <c:v>1895.2083333333114</c:v>
                </c:pt>
                <c:pt idx="291">
                  <c:v>1895.2916666666447</c:v>
                </c:pt>
                <c:pt idx="292">
                  <c:v>1895.3749999999779</c:v>
                </c:pt>
                <c:pt idx="293">
                  <c:v>1895.4583333333112</c:v>
                </c:pt>
                <c:pt idx="294">
                  <c:v>1895.5416666666445</c:v>
                </c:pt>
                <c:pt idx="295">
                  <c:v>1895.6249999999777</c:v>
                </c:pt>
                <c:pt idx="296">
                  <c:v>1895.708333333311</c:v>
                </c:pt>
                <c:pt idx="297">
                  <c:v>1895.7916666666442</c:v>
                </c:pt>
                <c:pt idx="298">
                  <c:v>1895.8749999999775</c:v>
                </c:pt>
                <c:pt idx="299">
                  <c:v>1895.9583333333107</c:v>
                </c:pt>
                <c:pt idx="300">
                  <c:v>1896.041666666644</c:v>
                </c:pt>
                <c:pt idx="301">
                  <c:v>1896.1249999999773</c:v>
                </c:pt>
                <c:pt idx="302">
                  <c:v>1896.2083333333105</c:v>
                </c:pt>
                <c:pt idx="303">
                  <c:v>1896.2916666666438</c:v>
                </c:pt>
                <c:pt idx="304">
                  <c:v>1896.374999999977</c:v>
                </c:pt>
                <c:pt idx="305">
                  <c:v>1896.4583333333103</c:v>
                </c:pt>
                <c:pt idx="306">
                  <c:v>1896.5416666666436</c:v>
                </c:pt>
                <c:pt idx="307">
                  <c:v>1896.6249999999768</c:v>
                </c:pt>
                <c:pt idx="308">
                  <c:v>1896.7083333333101</c:v>
                </c:pt>
                <c:pt idx="309">
                  <c:v>1896.7916666666433</c:v>
                </c:pt>
                <c:pt idx="310">
                  <c:v>1896.8749999999766</c:v>
                </c:pt>
                <c:pt idx="311">
                  <c:v>1896.9583333333098</c:v>
                </c:pt>
                <c:pt idx="312">
                  <c:v>1897.0416666666431</c:v>
                </c:pt>
                <c:pt idx="313">
                  <c:v>1897.1249999999764</c:v>
                </c:pt>
                <c:pt idx="314">
                  <c:v>1897.2083333333096</c:v>
                </c:pt>
                <c:pt idx="315">
                  <c:v>1897.2916666666429</c:v>
                </c:pt>
                <c:pt idx="316">
                  <c:v>1897.3749999999761</c:v>
                </c:pt>
                <c:pt idx="317">
                  <c:v>1897.4583333333094</c:v>
                </c:pt>
                <c:pt idx="318">
                  <c:v>1897.5416666666426</c:v>
                </c:pt>
                <c:pt idx="319">
                  <c:v>1897.6249999999759</c:v>
                </c:pt>
                <c:pt idx="320">
                  <c:v>1897.7083333333092</c:v>
                </c:pt>
                <c:pt idx="321">
                  <c:v>1897.7916666666424</c:v>
                </c:pt>
                <c:pt idx="322">
                  <c:v>1897.8749999999757</c:v>
                </c:pt>
                <c:pt idx="323">
                  <c:v>1897.9583333333089</c:v>
                </c:pt>
                <c:pt idx="324">
                  <c:v>1898.0416666666422</c:v>
                </c:pt>
                <c:pt idx="325">
                  <c:v>1898.1249999999754</c:v>
                </c:pt>
                <c:pt idx="326">
                  <c:v>1898.2083333333087</c:v>
                </c:pt>
                <c:pt idx="327">
                  <c:v>1898.291666666642</c:v>
                </c:pt>
                <c:pt idx="328">
                  <c:v>1898.3749999999752</c:v>
                </c:pt>
                <c:pt idx="329">
                  <c:v>1898.4583333333085</c:v>
                </c:pt>
                <c:pt idx="330">
                  <c:v>1898.5416666666417</c:v>
                </c:pt>
                <c:pt idx="331">
                  <c:v>1898.624999999975</c:v>
                </c:pt>
                <c:pt idx="332">
                  <c:v>1898.7083333333082</c:v>
                </c:pt>
                <c:pt idx="333">
                  <c:v>1898.7916666666415</c:v>
                </c:pt>
                <c:pt idx="334">
                  <c:v>1898.8749999999748</c:v>
                </c:pt>
                <c:pt idx="335">
                  <c:v>1898.958333333308</c:v>
                </c:pt>
                <c:pt idx="336">
                  <c:v>1899.0416666666413</c:v>
                </c:pt>
                <c:pt idx="337">
                  <c:v>1899.1249999999745</c:v>
                </c:pt>
                <c:pt idx="338">
                  <c:v>1899.2083333333078</c:v>
                </c:pt>
                <c:pt idx="339">
                  <c:v>1899.291666666641</c:v>
                </c:pt>
                <c:pt idx="340">
                  <c:v>1899.3749999999743</c:v>
                </c:pt>
                <c:pt idx="341">
                  <c:v>1899.4583333333076</c:v>
                </c:pt>
                <c:pt idx="342">
                  <c:v>1899.5416666666408</c:v>
                </c:pt>
                <c:pt idx="343">
                  <c:v>1899.6249999999741</c:v>
                </c:pt>
                <c:pt idx="344">
                  <c:v>1899.7083333333073</c:v>
                </c:pt>
                <c:pt idx="345">
                  <c:v>1899.7916666666406</c:v>
                </c:pt>
                <c:pt idx="346">
                  <c:v>1899.8749999999739</c:v>
                </c:pt>
                <c:pt idx="347">
                  <c:v>1899.9583333333071</c:v>
                </c:pt>
                <c:pt idx="348">
                  <c:v>1900.0416666666404</c:v>
                </c:pt>
                <c:pt idx="349">
                  <c:v>1900.1249999999736</c:v>
                </c:pt>
                <c:pt idx="350">
                  <c:v>1900.2083333333069</c:v>
                </c:pt>
                <c:pt idx="351">
                  <c:v>1900.2916666666401</c:v>
                </c:pt>
                <c:pt idx="352">
                  <c:v>1900.3749999999734</c:v>
                </c:pt>
                <c:pt idx="353">
                  <c:v>1900.4583333333067</c:v>
                </c:pt>
                <c:pt idx="354">
                  <c:v>1900.5416666666399</c:v>
                </c:pt>
                <c:pt idx="355">
                  <c:v>1900.6249999999732</c:v>
                </c:pt>
                <c:pt idx="356">
                  <c:v>1900.7083333333064</c:v>
                </c:pt>
                <c:pt idx="357">
                  <c:v>1900.7916666666397</c:v>
                </c:pt>
                <c:pt idx="358">
                  <c:v>1900.8749999999729</c:v>
                </c:pt>
                <c:pt idx="359">
                  <c:v>1900.9583333333062</c:v>
                </c:pt>
                <c:pt idx="360">
                  <c:v>1901.0416666666395</c:v>
                </c:pt>
                <c:pt idx="361">
                  <c:v>1901.1249999999727</c:v>
                </c:pt>
                <c:pt idx="362">
                  <c:v>1901.208333333306</c:v>
                </c:pt>
                <c:pt idx="363">
                  <c:v>1901.2916666666392</c:v>
                </c:pt>
                <c:pt idx="364">
                  <c:v>1901.3749999999725</c:v>
                </c:pt>
                <c:pt idx="365">
                  <c:v>1901.4583333333057</c:v>
                </c:pt>
                <c:pt idx="366">
                  <c:v>1901.541666666639</c:v>
                </c:pt>
                <c:pt idx="367">
                  <c:v>1901.6249999999723</c:v>
                </c:pt>
                <c:pt idx="368">
                  <c:v>1901.7083333333055</c:v>
                </c:pt>
                <c:pt idx="369">
                  <c:v>1901.7916666666388</c:v>
                </c:pt>
                <c:pt idx="370">
                  <c:v>1901.874999999972</c:v>
                </c:pt>
                <c:pt idx="371">
                  <c:v>1901.9583333333053</c:v>
                </c:pt>
                <c:pt idx="372">
                  <c:v>1902.0416666666385</c:v>
                </c:pt>
                <c:pt idx="373">
                  <c:v>1902.1249999999718</c:v>
                </c:pt>
                <c:pt idx="374">
                  <c:v>1902.2083333333051</c:v>
                </c:pt>
                <c:pt idx="375">
                  <c:v>1902.2916666666383</c:v>
                </c:pt>
                <c:pt idx="376">
                  <c:v>1902.3749999999716</c:v>
                </c:pt>
                <c:pt idx="377">
                  <c:v>1902.4583333333048</c:v>
                </c:pt>
                <c:pt idx="378">
                  <c:v>1902.5416666666381</c:v>
                </c:pt>
                <c:pt idx="379">
                  <c:v>1902.6249999999714</c:v>
                </c:pt>
                <c:pt idx="380">
                  <c:v>1902.7083333333046</c:v>
                </c:pt>
                <c:pt idx="381">
                  <c:v>1902.7916666666379</c:v>
                </c:pt>
                <c:pt idx="382">
                  <c:v>1902.8749999999711</c:v>
                </c:pt>
                <c:pt idx="383">
                  <c:v>1902.9583333333044</c:v>
                </c:pt>
                <c:pt idx="384">
                  <c:v>1903.0416666666376</c:v>
                </c:pt>
                <c:pt idx="385">
                  <c:v>1903.1249999999709</c:v>
                </c:pt>
                <c:pt idx="386">
                  <c:v>1903.2083333333042</c:v>
                </c:pt>
                <c:pt idx="387">
                  <c:v>1903.2916666666374</c:v>
                </c:pt>
                <c:pt idx="388">
                  <c:v>1903.3749999999707</c:v>
                </c:pt>
                <c:pt idx="389">
                  <c:v>1903.4583333333039</c:v>
                </c:pt>
                <c:pt idx="390">
                  <c:v>1903.5416666666372</c:v>
                </c:pt>
                <c:pt idx="391">
                  <c:v>1903.6249999999704</c:v>
                </c:pt>
                <c:pt idx="392">
                  <c:v>1903.7083333333037</c:v>
                </c:pt>
                <c:pt idx="393">
                  <c:v>1903.791666666637</c:v>
                </c:pt>
                <c:pt idx="394">
                  <c:v>1903.8749999999702</c:v>
                </c:pt>
                <c:pt idx="395">
                  <c:v>1903.9583333333035</c:v>
                </c:pt>
                <c:pt idx="396">
                  <c:v>1904.0416666666367</c:v>
                </c:pt>
                <c:pt idx="397">
                  <c:v>1904.12499999997</c:v>
                </c:pt>
                <c:pt idx="398">
                  <c:v>1904.2083333333032</c:v>
                </c:pt>
                <c:pt idx="399">
                  <c:v>1904.2916666666365</c:v>
                </c:pt>
                <c:pt idx="400">
                  <c:v>1904.3749999999698</c:v>
                </c:pt>
                <c:pt idx="401">
                  <c:v>1904.458333333303</c:v>
                </c:pt>
                <c:pt idx="402">
                  <c:v>1904.5416666666363</c:v>
                </c:pt>
                <c:pt idx="403">
                  <c:v>1904.6249999999695</c:v>
                </c:pt>
                <c:pt idx="404">
                  <c:v>1904.7083333333028</c:v>
                </c:pt>
                <c:pt idx="405">
                  <c:v>1904.791666666636</c:v>
                </c:pt>
                <c:pt idx="406">
                  <c:v>1904.8749999999693</c:v>
                </c:pt>
                <c:pt idx="407">
                  <c:v>1904.9583333333026</c:v>
                </c:pt>
                <c:pt idx="408">
                  <c:v>1905.0416666666358</c:v>
                </c:pt>
                <c:pt idx="409">
                  <c:v>1905.1249999999691</c:v>
                </c:pt>
                <c:pt idx="410">
                  <c:v>1905.2083333333023</c:v>
                </c:pt>
                <c:pt idx="411">
                  <c:v>1905.2916666666356</c:v>
                </c:pt>
                <c:pt idx="412">
                  <c:v>1905.3749999999688</c:v>
                </c:pt>
                <c:pt idx="413">
                  <c:v>1905.4583333333021</c:v>
                </c:pt>
                <c:pt idx="414">
                  <c:v>1905.5416666666354</c:v>
                </c:pt>
                <c:pt idx="415">
                  <c:v>1905.6249999999686</c:v>
                </c:pt>
                <c:pt idx="416">
                  <c:v>1905.7083333333019</c:v>
                </c:pt>
                <c:pt idx="417">
                  <c:v>1905.7916666666351</c:v>
                </c:pt>
                <c:pt idx="418">
                  <c:v>1905.8749999999684</c:v>
                </c:pt>
                <c:pt idx="419">
                  <c:v>1905.9583333333017</c:v>
                </c:pt>
                <c:pt idx="420">
                  <c:v>1906.0416666666349</c:v>
                </c:pt>
                <c:pt idx="421">
                  <c:v>1906.1249999999682</c:v>
                </c:pt>
                <c:pt idx="422">
                  <c:v>1906.2083333333014</c:v>
                </c:pt>
                <c:pt idx="423">
                  <c:v>1906.2916666666347</c:v>
                </c:pt>
                <c:pt idx="424">
                  <c:v>1906.3749999999679</c:v>
                </c:pt>
                <c:pt idx="425">
                  <c:v>1906.4583333333012</c:v>
                </c:pt>
                <c:pt idx="426">
                  <c:v>1906.5416666666345</c:v>
                </c:pt>
                <c:pt idx="427">
                  <c:v>1906.6249999999677</c:v>
                </c:pt>
                <c:pt idx="428">
                  <c:v>1906.708333333301</c:v>
                </c:pt>
                <c:pt idx="429">
                  <c:v>1906.7916666666342</c:v>
                </c:pt>
                <c:pt idx="430">
                  <c:v>1906.8749999999675</c:v>
                </c:pt>
                <c:pt idx="431">
                  <c:v>1906.9583333333007</c:v>
                </c:pt>
                <c:pt idx="432">
                  <c:v>1907.041666666634</c:v>
                </c:pt>
                <c:pt idx="433">
                  <c:v>1907.1249999999673</c:v>
                </c:pt>
                <c:pt idx="434">
                  <c:v>1907.2083333333005</c:v>
                </c:pt>
                <c:pt idx="435">
                  <c:v>1907.2916666666338</c:v>
                </c:pt>
                <c:pt idx="436">
                  <c:v>1907.374999999967</c:v>
                </c:pt>
                <c:pt idx="437">
                  <c:v>1907.4583333333003</c:v>
                </c:pt>
                <c:pt idx="438">
                  <c:v>1907.5416666666335</c:v>
                </c:pt>
                <c:pt idx="439">
                  <c:v>1907.6249999999668</c:v>
                </c:pt>
                <c:pt idx="440">
                  <c:v>1907.7083333333001</c:v>
                </c:pt>
                <c:pt idx="441">
                  <c:v>1907.7916666666333</c:v>
                </c:pt>
                <c:pt idx="442">
                  <c:v>1907.8749999999666</c:v>
                </c:pt>
                <c:pt idx="443">
                  <c:v>1907.9583333332998</c:v>
                </c:pt>
                <c:pt idx="444">
                  <c:v>1908.0416666666331</c:v>
                </c:pt>
                <c:pt idx="445">
                  <c:v>1908.1249999999663</c:v>
                </c:pt>
                <c:pt idx="446">
                  <c:v>1908.2083333332996</c:v>
                </c:pt>
                <c:pt idx="447">
                  <c:v>1908.2916666666329</c:v>
                </c:pt>
                <c:pt idx="448">
                  <c:v>1908.3749999999661</c:v>
                </c:pt>
                <c:pt idx="449">
                  <c:v>1908.4583333332994</c:v>
                </c:pt>
                <c:pt idx="450">
                  <c:v>1908.5416666666326</c:v>
                </c:pt>
                <c:pt idx="451">
                  <c:v>1908.6249999999659</c:v>
                </c:pt>
                <c:pt idx="452">
                  <c:v>1908.7083333332992</c:v>
                </c:pt>
                <c:pt idx="453">
                  <c:v>1908.7916666666324</c:v>
                </c:pt>
                <c:pt idx="454">
                  <c:v>1908.8749999999657</c:v>
                </c:pt>
                <c:pt idx="455">
                  <c:v>1908.9583333332989</c:v>
                </c:pt>
                <c:pt idx="456">
                  <c:v>1909.0416666666322</c:v>
                </c:pt>
                <c:pt idx="457">
                  <c:v>1909.1249999999654</c:v>
                </c:pt>
                <c:pt idx="458">
                  <c:v>1909.2083333332987</c:v>
                </c:pt>
                <c:pt idx="459">
                  <c:v>1909.291666666632</c:v>
                </c:pt>
                <c:pt idx="460">
                  <c:v>1909.3749999999652</c:v>
                </c:pt>
                <c:pt idx="461">
                  <c:v>1909.4583333332985</c:v>
                </c:pt>
                <c:pt idx="462">
                  <c:v>1909.5416666666317</c:v>
                </c:pt>
                <c:pt idx="463">
                  <c:v>1909.624999999965</c:v>
                </c:pt>
                <c:pt idx="464">
                  <c:v>1909.7083333332982</c:v>
                </c:pt>
                <c:pt idx="465">
                  <c:v>1909.7916666666315</c:v>
                </c:pt>
                <c:pt idx="466">
                  <c:v>1909.8749999999648</c:v>
                </c:pt>
                <c:pt idx="467">
                  <c:v>1909.958333333298</c:v>
                </c:pt>
                <c:pt idx="468">
                  <c:v>1910.0416666666313</c:v>
                </c:pt>
                <c:pt idx="469">
                  <c:v>1910.1249999999645</c:v>
                </c:pt>
                <c:pt idx="470">
                  <c:v>1910.2083333332978</c:v>
                </c:pt>
                <c:pt idx="471">
                  <c:v>1910.291666666631</c:v>
                </c:pt>
                <c:pt idx="472">
                  <c:v>1910.3749999999643</c:v>
                </c:pt>
                <c:pt idx="473">
                  <c:v>1910.4583333332976</c:v>
                </c:pt>
                <c:pt idx="474">
                  <c:v>1910.5416666666308</c:v>
                </c:pt>
                <c:pt idx="475">
                  <c:v>1910.6249999999641</c:v>
                </c:pt>
                <c:pt idx="476">
                  <c:v>1910.7083333332973</c:v>
                </c:pt>
                <c:pt idx="477">
                  <c:v>1910.7916666666306</c:v>
                </c:pt>
                <c:pt idx="478">
                  <c:v>1910.8749999999638</c:v>
                </c:pt>
                <c:pt idx="479">
                  <c:v>1910.9583333332971</c:v>
                </c:pt>
                <c:pt idx="480">
                  <c:v>1911.0416666666304</c:v>
                </c:pt>
                <c:pt idx="481">
                  <c:v>1911.1249999999636</c:v>
                </c:pt>
                <c:pt idx="482">
                  <c:v>1911.2083333332969</c:v>
                </c:pt>
                <c:pt idx="483">
                  <c:v>1911.2916666666301</c:v>
                </c:pt>
                <c:pt idx="484">
                  <c:v>1911.3749999999634</c:v>
                </c:pt>
                <c:pt idx="485">
                  <c:v>1911.4583333332967</c:v>
                </c:pt>
                <c:pt idx="486">
                  <c:v>1911.5416666666299</c:v>
                </c:pt>
                <c:pt idx="487">
                  <c:v>1911.6249999999632</c:v>
                </c:pt>
                <c:pt idx="488">
                  <c:v>1911.7083333332964</c:v>
                </c:pt>
                <c:pt idx="489">
                  <c:v>1911.7916666666297</c:v>
                </c:pt>
                <c:pt idx="490">
                  <c:v>1911.8749999999629</c:v>
                </c:pt>
                <c:pt idx="491">
                  <c:v>1911.9583333332962</c:v>
                </c:pt>
                <c:pt idx="492">
                  <c:v>1912.0416666666295</c:v>
                </c:pt>
                <c:pt idx="493">
                  <c:v>1912.1249999999627</c:v>
                </c:pt>
                <c:pt idx="494">
                  <c:v>1912.208333333296</c:v>
                </c:pt>
                <c:pt idx="495">
                  <c:v>1912.2916666666292</c:v>
                </c:pt>
                <c:pt idx="496">
                  <c:v>1912.3749999999625</c:v>
                </c:pt>
                <c:pt idx="497">
                  <c:v>1912.4583333332957</c:v>
                </c:pt>
                <c:pt idx="498">
                  <c:v>1912.541666666629</c:v>
                </c:pt>
                <c:pt idx="499">
                  <c:v>1912.6249999999623</c:v>
                </c:pt>
                <c:pt idx="500">
                  <c:v>1912.7083333332955</c:v>
                </c:pt>
                <c:pt idx="501">
                  <c:v>1912.7916666666288</c:v>
                </c:pt>
                <c:pt idx="502">
                  <c:v>1912.874999999962</c:v>
                </c:pt>
                <c:pt idx="503">
                  <c:v>1912.9583333332953</c:v>
                </c:pt>
                <c:pt idx="504">
                  <c:v>1913.0416666666285</c:v>
                </c:pt>
                <c:pt idx="505">
                  <c:v>1913.1249999999618</c:v>
                </c:pt>
                <c:pt idx="506">
                  <c:v>1913.2083333332951</c:v>
                </c:pt>
                <c:pt idx="507">
                  <c:v>1913.2916666666283</c:v>
                </c:pt>
                <c:pt idx="508">
                  <c:v>1913.3749999999616</c:v>
                </c:pt>
                <c:pt idx="509">
                  <c:v>1913.4583333332948</c:v>
                </c:pt>
                <c:pt idx="510">
                  <c:v>1913.5416666666281</c:v>
                </c:pt>
                <c:pt idx="511">
                  <c:v>1913.6249999999613</c:v>
                </c:pt>
                <c:pt idx="512">
                  <c:v>1913.7083333332946</c:v>
                </c:pt>
                <c:pt idx="513">
                  <c:v>1913.7916666666279</c:v>
                </c:pt>
                <c:pt idx="514">
                  <c:v>1913.8749999999611</c:v>
                </c:pt>
                <c:pt idx="515">
                  <c:v>1913.9583333332944</c:v>
                </c:pt>
                <c:pt idx="516">
                  <c:v>1914.0416666666276</c:v>
                </c:pt>
                <c:pt idx="517">
                  <c:v>1914.1249999999609</c:v>
                </c:pt>
                <c:pt idx="518">
                  <c:v>1914.2083333332941</c:v>
                </c:pt>
                <c:pt idx="519">
                  <c:v>1914.2916666666274</c:v>
                </c:pt>
                <c:pt idx="520">
                  <c:v>1914.3749999999607</c:v>
                </c:pt>
                <c:pt idx="521">
                  <c:v>1914.4583333332939</c:v>
                </c:pt>
                <c:pt idx="522">
                  <c:v>1914.5416666666272</c:v>
                </c:pt>
                <c:pt idx="523">
                  <c:v>1914.6249999999604</c:v>
                </c:pt>
                <c:pt idx="524">
                  <c:v>1914.7083333332937</c:v>
                </c:pt>
                <c:pt idx="525">
                  <c:v>1914.791666666627</c:v>
                </c:pt>
                <c:pt idx="526">
                  <c:v>1914.8749999999602</c:v>
                </c:pt>
                <c:pt idx="527">
                  <c:v>1914.9583333332935</c:v>
                </c:pt>
                <c:pt idx="528">
                  <c:v>1915.0416666666267</c:v>
                </c:pt>
                <c:pt idx="529">
                  <c:v>1915.12499999996</c:v>
                </c:pt>
                <c:pt idx="530">
                  <c:v>1915.2083333332932</c:v>
                </c:pt>
                <c:pt idx="531">
                  <c:v>1915.2916666666265</c:v>
                </c:pt>
                <c:pt idx="532">
                  <c:v>1915.3749999999598</c:v>
                </c:pt>
                <c:pt idx="533">
                  <c:v>1915.458333333293</c:v>
                </c:pt>
                <c:pt idx="534">
                  <c:v>1915.5416666666263</c:v>
                </c:pt>
                <c:pt idx="535">
                  <c:v>1915.6249999999595</c:v>
                </c:pt>
                <c:pt idx="536">
                  <c:v>1915.7083333332928</c:v>
                </c:pt>
                <c:pt idx="537">
                  <c:v>1915.791666666626</c:v>
                </c:pt>
                <c:pt idx="538">
                  <c:v>1915.8749999999593</c:v>
                </c:pt>
                <c:pt idx="539">
                  <c:v>1915.9583333332926</c:v>
                </c:pt>
                <c:pt idx="540">
                  <c:v>1916.0416666666258</c:v>
                </c:pt>
                <c:pt idx="541">
                  <c:v>1916.1249999999591</c:v>
                </c:pt>
                <c:pt idx="542">
                  <c:v>1916.2083333332923</c:v>
                </c:pt>
                <c:pt idx="543">
                  <c:v>1916.2916666666256</c:v>
                </c:pt>
                <c:pt idx="544">
                  <c:v>1916.3749999999588</c:v>
                </c:pt>
                <c:pt idx="545">
                  <c:v>1916.4583333332921</c:v>
                </c:pt>
                <c:pt idx="546">
                  <c:v>1916.5416666666254</c:v>
                </c:pt>
                <c:pt idx="547">
                  <c:v>1916.6249999999586</c:v>
                </c:pt>
                <c:pt idx="548">
                  <c:v>1916.7083333332919</c:v>
                </c:pt>
                <c:pt idx="549">
                  <c:v>1916.7916666666251</c:v>
                </c:pt>
                <c:pt idx="550">
                  <c:v>1916.8749999999584</c:v>
                </c:pt>
                <c:pt idx="551">
                  <c:v>1916.9583333332916</c:v>
                </c:pt>
                <c:pt idx="552">
                  <c:v>1917.0416666666249</c:v>
                </c:pt>
                <c:pt idx="553">
                  <c:v>1917.1249999999582</c:v>
                </c:pt>
                <c:pt idx="554">
                  <c:v>1917.2083333332914</c:v>
                </c:pt>
                <c:pt idx="555">
                  <c:v>1917.2916666666247</c:v>
                </c:pt>
                <c:pt idx="556">
                  <c:v>1917.3749999999579</c:v>
                </c:pt>
                <c:pt idx="557">
                  <c:v>1917.4583333332912</c:v>
                </c:pt>
                <c:pt idx="558">
                  <c:v>1917.5416666666245</c:v>
                </c:pt>
                <c:pt idx="559">
                  <c:v>1917.6249999999577</c:v>
                </c:pt>
                <c:pt idx="560">
                  <c:v>1917.708333333291</c:v>
                </c:pt>
                <c:pt idx="561">
                  <c:v>1917.7916666666242</c:v>
                </c:pt>
                <c:pt idx="562">
                  <c:v>1917.8749999999575</c:v>
                </c:pt>
                <c:pt idx="563">
                  <c:v>1917.9583333332907</c:v>
                </c:pt>
                <c:pt idx="564">
                  <c:v>1918.041666666624</c:v>
                </c:pt>
                <c:pt idx="565">
                  <c:v>1918.1249999999573</c:v>
                </c:pt>
                <c:pt idx="566">
                  <c:v>1918.2083333332905</c:v>
                </c:pt>
                <c:pt idx="567">
                  <c:v>1918.2916666666238</c:v>
                </c:pt>
                <c:pt idx="568">
                  <c:v>1918.374999999957</c:v>
                </c:pt>
                <c:pt idx="569">
                  <c:v>1918.4583333332903</c:v>
                </c:pt>
                <c:pt idx="570">
                  <c:v>1918.5416666666235</c:v>
                </c:pt>
                <c:pt idx="571">
                  <c:v>1918.6249999999568</c:v>
                </c:pt>
                <c:pt idx="572">
                  <c:v>1918.7083333332901</c:v>
                </c:pt>
                <c:pt idx="573">
                  <c:v>1918.7916666666233</c:v>
                </c:pt>
                <c:pt idx="574">
                  <c:v>1918.8749999999566</c:v>
                </c:pt>
                <c:pt idx="575">
                  <c:v>1918.9583333332898</c:v>
                </c:pt>
                <c:pt idx="576">
                  <c:v>1919.0416666666231</c:v>
                </c:pt>
                <c:pt idx="577">
                  <c:v>1919.1249999999563</c:v>
                </c:pt>
                <c:pt idx="578">
                  <c:v>1919.2083333332896</c:v>
                </c:pt>
                <c:pt idx="579">
                  <c:v>1919.2916666666229</c:v>
                </c:pt>
                <c:pt idx="580">
                  <c:v>1919.3749999999561</c:v>
                </c:pt>
                <c:pt idx="581">
                  <c:v>1919.4583333332894</c:v>
                </c:pt>
                <c:pt idx="582">
                  <c:v>1919.5416666666226</c:v>
                </c:pt>
                <c:pt idx="583">
                  <c:v>1919.6249999999559</c:v>
                </c:pt>
                <c:pt idx="584">
                  <c:v>1919.7083333332891</c:v>
                </c:pt>
                <c:pt idx="585">
                  <c:v>1919.7916666666224</c:v>
                </c:pt>
                <c:pt idx="586">
                  <c:v>1919.8749999999557</c:v>
                </c:pt>
                <c:pt idx="587">
                  <c:v>1919.9583333332889</c:v>
                </c:pt>
                <c:pt idx="588">
                  <c:v>1920.0416666666222</c:v>
                </c:pt>
                <c:pt idx="589">
                  <c:v>1920.1249999999554</c:v>
                </c:pt>
                <c:pt idx="590">
                  <c:v>1920.2083333332887</c:v>
                </c:pt>
                <c:pt idx="591">
                  <c:v>1920.2916666666219</c:v>
                </c:pt>
                <c:pt idx="592">
                  <c:v>1920.3749999999552</c:v>
                </c:pt>
                <c:pt idx="593">
                  <c:v>1920.4583333332885</c:v>
                </c:pt>
                <c:pt idx="594">
                  <c:v>1920.5416666666217</c:v>
                </c:pt>
                <c:pt idx="595">
                  <c:v>1920.624999999955</c:v>
                </c:pt>
                <c:pt idx="596">
                  <c:v>1920.7083333332882</c:v>
                </c:pt>
                <c:pt idx="597">
                  <c:v>1920.7916666666215</c:v>
                </c:pt>
                <c:pt idx="598">
                  <c:v>1920.8749999999548</c:v>
                </c:pt>
                <c:pt idx="599">
                  <c:v>1920.958333333288</c:v>
                </c:pt>
                <c:pt idx="600">
                  <c:v>1921.0416666666213</c:v>
                </c:pt>
                <c:pt idx="601">
                  <c:v>1921.1249999999545</c:v>
                </c:pt>
                <c:pt idx="602">
                  <c:v>1921.2083333332878</c:v>
                </c:pt>
                <c:pt idx="603">
                  <c:v>1921.291666666621</c:v>
                </c:pt>
                <c:pt idx="604">
                  <c:v>1921.3749999999543</c:v>
                </c:pt>
                <c:pt idx="605">
                  <c:v>1921.4583333332876</c:v>
                </c:pt>
                <c:pt idx="606">
                  <c:v>1921.5416666666208</c:v>
                </c:pt>
                <c:pt idx="607">
                  <c:v>1921.6249999999541</c:v>
                </c:pt>
                <c:pt idx="608">
                  <c:v>1921.7083333332873</c:v>
                </c:pt>
                <c:pt idx="609">
                  <c:v>1921.7916666666206</c:v>
                </c:pt>
                <c:pt idx="610">
                  <c:v>1921.8749999999538</c:v>
                </c:pt>
                <c:pt idx="611">
                  <c:v>1921.9583333332871</c:v>
                </c:pt>
                <c:pt idx="612">
                  <c:v>1922.0416666666204</c:v>
                </c:pt>
                <c:pt idx="613">
                  <c:v>1922.1249999999536</c:v>
                </c:pt>
                <c:pt idx="614">
                  <c:v>1922.2083333332869</c:v>
                </c:pt>
                <c:pt idx="615">
                  <c:v>1922.2916666666201</c:v>
                </c:pt>
                <c:pt idx="616">
                  <c:v>1922.3749999999534</c:v>
                </c:pt>
                <c:pt idx="617">
                  <c:v>1922.4583333332866</c:v>
                </c:pt>
                <c:pt idx="618">
                  <c:v>1922.5416666666199</c:v>
                </c:pt>
                <c:pt idx="619">
                  <c:v>1922.6249999999532</c:v>
                </c:pt>
                <c:pt idx="620">
                  <c:v>1922.7083333332864</c:v>
                </c:pt>
                <c:pt idx="621">
                  <c:v>1922.7916666666197</c:v>
                </c:pt>
                <c:pt idx="622">
                  <c:v>1922.8749999999529</c:v>
                </c:pt>
                <c:pt idx="623">
                  <c:v>1922.9583333332862</c:v>
                </c:pt>
                <c:pt idx="624">
                  <c:v>1923.0416666666194</c:v>
                </c:pt>
                <c:pt idx="625">
                  <c:v>1923.1249999999527</c:v>
                </c:pt>
                <c:pt idx="626">
                  <c:v>1923.208333333286</c:v>
                </c:pt>
                <c:pt idx="627">
                  <c:v>1923.2916666666192</c:v>
                </c:pt>
                <c:pt idx="628">
                  <c:v>1923.3749999999525</c:v>
                </c:pt>
                <c:pt idx="629">
                  <c:v>1923.4583333332857</c:v>
                </c:pt>
                <c:pt idx="630">
                  <c:v>1923.541666666619</c:v>
                </c:pt>
                <c:pt idx="631">
                  <c:v>1923.6249999999523</c:v>
                </c:pt>
                <c:pt idx="632">
                  <c:v>1923.7083333332855</c:v>
                </c:pt>
                <c:pt idx="633">
                  <c:v>1923.7916666666188</c:v>
                </c:pt>
                <c:pt idx="634">
                  <c:v>1923.874999999952</c:v>
                </c:pt>
                <c:pt idx="635">
                  <c:v>1923.9583333332853</c:v>
                </c:pt>
                <c:pt idx="636">
                  <c:v>1924.0416666666185</c:v>
                </c:pt>
                <c:pt idx="637">
                  <c:v>1924.1249999999518</c:v>
                </c:pt>
                <c:pt idx="638">
                  <c:v>1924.2083333332851</c:v>
                </c:pt>
                <c:pt idx="639">
                  <c:v>1924.2916666666183</c:v>
                </c:pt>
                <c:pt idx="640">
                  <c:v>1924.3749999999516</c:v>
                </c:pt>
                <c:pt idx="641">
                  <c:v>1924.4583333332848</c:v>
                </c:pt>
                <c:pt idx="642">
                  <c:v>1924.5416666666181</c:v>
                </c:pt>
                <c:pt idx="643">
                  <c:v>1924.6249999999513</c:v>
                </c:pt>
                <c:pt idx="644">
                  <c:v>1924.7083333332846</c:v>
                </c:pt>
                <c:pt idx="645">
                  <c:v>1924.7916666666179</c:v>
                </c:pt>
                <c:pt idx="646">
                  <c:v>1924.8749999999511</c:v>
                </c:pt>
                <c:pt idx="647">
                  <c:v>1924.9583333332844</c:v>
                </c:pt>
                <c:pt idx="648">
                  <c:v>1925.0416666666176</c:v>
                </c:pt>
                <c:pt idx="649">
                  <c:v>1925.1249999999509</c:v>
                </c:pt>
                <c:pt idx="650">
                  <c:v>1925.2083333332841</c:v>
                </c:pt>
                <c:pt idx="651">
                  <c:v>1925.2916666666174</c:v>
                </c:pt>
                <c:pt idx="652">
                  <c:v>1925.3749999999507</c:v>
                </c:pt>
                <c:pt idx="653">
                  <c:v>1925.4583333332839</c:v>
                </c:pt>
                <c:pt idx="654">
                  <c:v>1925.5416666666172</c:v>
                </c:pt>
                <c:pt idx="655">
                  <c:v>1925.6249999999504</c:v>
                </c:pt>
                <c:pt idx="656">
                  <c:v>1925.7083333332837</c:v>
                </c:pt>
                <c:pt idx="657">
                  <c:v>1925.7916666666169</c:v>
                </c:pt>
                <c:pt idx="658">
                  <c:v>1925.8749999999502</c:v>
                </c:pt>
                <c:pt idx="659">
                  <c:v>1925.9583333332835</c:v>
                </c:pt>
                <c:pt idx="660">
                  <c:v>1926.0416666666167</c:v>
                </c:pt>
                <c:pt idx="661">
                  <c:v>1926.12499999995</c:v>
                </c:pt>
                <c:pt idx="662">
                  <c:v>1926.2083333332832</c:v>
                </c:pt>
                <c:pt idx="663">
                  <c:v>1926.2916666666165</c:v>
                </c:pt>
                <c:pt idx="664">
                  <c:v>1926.3749999999498</c:v>
                </c:pt>
                <c:pt idx="665">
                  <c:v>1926.458333333283</c:v>
                </c:pt>
                <c:pt idx="666">
                  <c:v>1926.5416666666163</c:v>
                </c:pt>
                <c:pt idx="667">
                  <c:v>1926.6249999999495</c:v>
                </c:pt>
                <c:pt idx="668">
                  <c:v>1926.7083333332828</c:v>
                </c:pt>
                <c:pt idx="669">
                  <c:v>1926.791666666616</c:v>
                </c:pt>
                <c:pt idx="670">
                  <c:v>1926.8749999999493</c:v>
                </c:pt>
                <c:pt idx="671">
                  <c:v>1926.9583333332826</c:v>
                </c:pt>
                <c:pt idx="672">
                  <c:v>1927.0416666666158</c:v>
                </c:pt>
                <c:pt idx="673">
                  <c:v>1927.1249999999491</c:v>
                </c:pt>
                <c:pt idx="674">
                  <c:v>1927.2083333332823</c:v>
                </c:pt>
                <c:pt idx="675">
                  <c:v>1927.2916666666156</c:v>
                </c:pt>
                <c:pt idx="676">
                  <c:v>1927.3749999999488</c:v>
                </c:pt>
                <c:pt idx="677">
                  <c:v>1927.4583333332821</c:v>
                </c:pt>
                <c:pt idx="678">
                  <c:v>1927.5416666666154</c:v>
                </c:pt>
                <c:pt idx="679">
                  <c:v>1927.6249999999486</c:v>
                </c:pt>
                <c:pt idx="680">
                  <c:v>1927.7083333332819</c:v>
                </c:pt>
                <c:pt idx="681">
                  <c:v>1927.7916666666151</c:v>
                </c:pt>
                <c:pt idx="682">
                  <c:v>1927.8749999999484</c:v>
                </c:pt>
                <c:pt idx="683">
                  <c:v>1927.9583333332816</c:v>
                </c:pt>
                <c:pt idx="684">
                  <c:v>1928.0416666666149</c:v>
                </c:pt>
                <c:pt idx="685">
                  <c:v>1928.1249999999482</c:v>
                </c:pt>
                <c:pt idx="686">
                  <c:v>1928.2083333332814</c:v>
                </c:pt>
                <c:pt idx="687">
                  <c:v>1928.2916666666147</c:v>
                </c:pt>
                <c:pt idx="688">
                  <c:v>1928.3749999999479</c:v>
                </c:pt>
                <c:pt idx="689">
                  <c:v>1928.4583333332812</c:v>
                </c:pt>
                <c:pt idx="690">
                  <c:v>1928.5416666666144</c:v>
                </c:pt>
                <c:pt idx="691">
                  <c:v>1928.6249999999477</c:v>
                </c:pt>
                <c:pt idx="692">
                  <c:v>1928.708333333281</c:v>
                </c:pt>
                <c:pt idx="693">
                  <c:v>1928.7916666666142</c:v>
                </c:pt>
                <c:pt idx="694">
                  <c:v>1928.8749999999475</c:v>
                </c:pt>
                <c:pt idx="695">
                  <c:v>1928.9583333332807</c:v>
                </c:pt>
                <c:pt idx="696">
                  <c:v>1929.041666666614</c:v>
                </c:pt>
                <c:pt idx="697">
                  <c:v>1929.1249999999472</c:v>
                </c:pt>
                <c:pt idx="698">
                  <c:v>1929.2083333332805</c:v>
                </c:pt>
                <c:pt idx="699">
                  <c:v>1929.2916666666138</c:v>
                </c:pt>
                <c:pt idx="700">
                  <c:v>1929.374999999947</c:v>
                </c:pt>
                <c:pt idx="701">
                  <c:v>1929.4583333332803</c:v>
                </c:pt>
                <c:pt idx="702">
                  <c:v>1929.5416666666135</c:v>
                </c:pt>
                <c:pt idx="703">
                  <c:v>1929.6249999999468</c:v>
                </c:pt>
                <c:pt idx="704">
                  <c:v>1929.7083333332801</c:v>
                </c:pt>
                <c:pt idx="705">
                  <c:v>1929.7916666666133</c:v>
                </c:pt>
                <c:pt idx="706">
                  <c:v>1929.8749999999466</c:v>
                </c:pt>
                <c:pt idx="707">
                  <c:v>1929.9583333332798</c:v>
                </c:pt>
                <c:pt idx="708">
                  <c:v>1930.0416666666131</c:v>
                </c:pt>
                <c:pt idx="709">
                  <c:v>1930.1249999999463</c:v>
                </c:pt>
                <c:pt idx="710">
                  <c:v>1930.2083333332796</c:v>
                </c:pt>
                <c:pt idx="711">
                  <c:v>1930.2916666666129</c:v>
                </c:pt>
                <c:pt idx="712">
                  <c:v>1930.3749999999461</c:v>
                </c:pt>
                <c:pt idx="713">
                  <c:v>1930.4583333332794</c:v>
                </c:pt>
                <c:pt idx="714">
                  <c:v>1930.5416666666126</c:v>
                </c:pt>
                <c:pt idx="715">
                  <c:v>1930.6249999999459</c:v>
                </c:pt>
                <c:pt idx="716">
                  <c:v>1930.7083333332791</c:v>
                </c:pt>
                <c:pt idx="717">
                  <c:v>1930.7916666666124</c:v>
                </c:pt>
                <c:pt idx="718">
                  <c:v>1930.8749999999457</c:v>
                </c:pt>
                <c:pt idx="719">
                  <c:v>1930.9583333332789</c:v>
                </c:pt>
                <c:pt idx="720">
                  <c:v>1931.0416666666122</c:v>
                </c:pt>
                <c:pt idx="721">
                  <c:v>1931.1249999999454</c:v>
                </c:pt>
                <c:pt idx="722">
                  <c:v>1931.2083333332787</c:v>
                </c:pt>
                <c:pt idx="723">
                  <c:v>1931.2916666666119</c:v>
                </c:pt>
                <c:pt idx="724">
                  <c:v>1931.3749999999452</c:v>
                </c:pt>
                <c:pt idx="725">
                  <c:v>1931.4583333332785</c:v>
                </c:pt>
                <c:pt idx="726">
                  <c:v>1931.5416666666117</c:v>
                </c:pt>
                <c:pt idx="727">
                  <c:v>1931.624999999945</c:v>
                </c:pt>
                <c:pt idx="728">
                  <c:v>1931.7083333332782</c:v>
                </c:pt>
                <c:pt idx="729">
                  <c:v>1931.7916666666115</c:v>
                </c:pt>
                <c:pt idx="730">
                  <c:v>1931.8749999999447</c:v>
                </c:pt>
                <c:pt idx="731">
                  <c:v>1931.958333333278</c:v>
                </c:pt>
                <c:pt idx="732">
                  <c:v>1932.0416666666113</c:v>
                </c:pt>
                <c:pt idx="733">
                  <c:v>1932.1249999999445</c:v>
                </c:pt>
                <c:pt idx="734">
                  <c:v>1932.2083333332778</c:v>
                </c:pt>
                <c:pt idx="735">
                  <c:v>1932.291666666611</c:v>
                </c:pt>
                <c:pt idx="736">
                  <c:v>1932.3749999999443</c:v>
                </c:pt>
                <c:pt idx="737">
                  <c:v>1932.4583333332776</c:v>
                </c:pt>
                <c:pt idx="738">
                  <c:v>1932.5416666666108</c:v>
                </c:pt>
                <c:pt idx="739">
                  <c:v>1932.6249999999441</c:v>
                </c:pt>
                <c:pt idx="740">
                  <c:v>1932.7083333332773</c:v>
                </c:pt>
                <c:pt idx="741">
                  <c:v>1932.7916666666106</c:v>
                </c:pt>
                <c:pt idx="742">
                  <c:v>1932.8749999999438</c:v>
                </c:pt>
                <c:pt idx="743">
                  <c:v>1932.9583333332771</c:v>
                </c:pt>
                <c:pt idx="744">
                  <c:v>1933.0416666666104</c:v>
                </c:pt>
                <c:pt idx="745">
                  <c:v>1933.1249999999436</c:v>
                </c:pt>
                <c:pt idx="746">
                  <c:v>1933.2083333332769</c:v>
                </c:pt>
                <c:pt idx="747">
                  <c:v>1933.2916666666101</c:v>
                </c:pt>
                <c:pt idx="748">
                  <c:v>1933.3749999999434</c:v>
                </c:pt>
                <c:pt idx="749">
                  <c:v>1933.4583333332766</c:v>
                </c:pt>
                <c:pt idx="750">
                  <c:v>1933.5416666666099</c:v>
                </c:pt>
                <c:pt idx="751">
                  <c:v>1933.6249999999432</c:v>
                </c:pt>
                <c:pt idx="752">
                  <c:v>1933.7083333332764</c:v>
                </c:pt>
                <c:pt idx="753">
                  <c:v>1933.7916666666097</c:v>
                </c:pt>
                <c:pt idx="754">
                  <c:v>1933.8749999999429</c:v>
                </c:pt>
                <c:pt idx="755">
                  <c:v>1933.9583333332762</c:v>
                </c:pt>
                <c:pt idx="756">
                  <c:v>1934.0416666666094</c:v>
                </c:pt>
                <c:pt idx="757">
                  <c:v>1934.1249999999427</c:v>
                </c:pt>
                <c:pt idx="758">
                  <c:v>1934.208333333276</c:v>
                </c:pt>
                <c:pt idx="759">
                  <c:v>1934.2916666666092</c:v>
                </c:pt>
                <c:pt idx="760">
                  <c:v>1934.3749999999425</c:v>
                </c:pt>
                <c:pt idx="761">
                  <c:v>1934.4583333332757</c:v>
                </c:pt>
                <c:pt idx="762">
                  <c:v>1934.541666666609</c:v>
                </c:pt>
                <c:pt idx="763">
                  <c:v>1934.6249999999422</c:v>
                </c:pt>
                <c:pt idx="764">
                  <c:v>1934.7083333332755</c:v>
                </c:pt>
                <c:pt idx="765">
                  <c:v>1934.7916666666088</c:v>
                </c:pt>
                <c:pt idx="766">
                  <c:v>1934.874999999942</c:v>
                </c:pt>
                <c:pt idx="767">
                  <c:v>1934.9583333332753</c:v>
                </c:pt>
                <c:pt idx="768">
                  <c:v>1935.0416666666085</c:v>
                </c:pt>
                <c:pt idx="769">
                  <c:v>1935.1249999999418</c:v>
                </c:pt>
                <c:pt idx="770">
                  <c:v>1935.208333333275</c:v>
                </c:pt>
                <c:pt idx="771">
                  <c:v>1935.2916666666083</c:v>
                </c:pt>
                <c:pt idx="772">
                  <c:v>1935.3749999999416</c:v>
                </c:pt>
                <c:pt idx="773">
                  <c:v>1935.4583333332748</c:v>
                </c:pt>
                <c:pt idx="774">
                  <c:v>1935.5416666666081</c:v>
                </c:pt>
                <c:pt idx="775">
                  <c:v>1935.6249999999413</c:v>
                </c:pt>
                <c:pt idx="776">
                  <c:v>1935.7083333332746</c:v>
                </c:pt>
                <c:pt idx="777">
                  <c:v>1935.7916666666079</c:v>
                </c:pt>
                <c:pt idx="778">
                  <c:v>1935.8749999999411</c:v>
                </c:pt>
                <c:pt idx="779">
                  <c:v>1935.9583333332744</c:v>
                </c:pt>
                <c:pt idx="780">
                  <c:v>1936.0416666666076</c:v>
                </c:pt>
                <c:pt idx="781">
                  <c:v>1936.1249999999409</c:v>
                </c:pt>
                <c:pt idx="782">
                  <c:v>1936.2083333332741</c:v>
                </c:pt>
                <c:pt idx="783">
                  <c:v>1936.2916666666074</c:v>
                </c:pt>
                <c:pt idx="784">
                  <c:v>1936.3749999999407</c:v>
                </c:pt>
                <c:pt idx="785">
                  <c:v>1936.4583333332739</c:v>
                </c:pt>
                <c:pt idx="786">
                  <c:v>1936.5416666666072</c:v>
                </c:pt>
                <c:pt idx="787">
                  <c:v>1936.6249999999404</c:v>
                </c:pt>
                <c:pt idx="788">
                  <c:v>1936.7083333332737</c:v>
                </c:pt>
                <c:pt idx="789">
                  <c:v>1936.7916666666069</c:v>
                </c:pt>
                <c:pt idx="790">
                  <c:v>1936.8749999999402</c:v>
                </c:pt>
                <c:pt idx="791">
                  <c:v>1936.9583333332735</c:v>
                </c:pt>
                <c:pt idx="792">
                  <c:v>1937.0416666666067</c:v>
                </c:pt>
                <c:pt idx="793">
                  <c:v>1937.12499999994</c:v>
                </c:pt>
                <c:pt idx="794">
                  <c:v>1937.2083333332732</c:v>
                </c:pt>
                <c:pt idx="795">
                  <c:v>1937.2916666666065</c:v>
                </c:pt>
                <c:pt idx="796">
                  <c:v>1937.3749999999397</c:v>
                </c:pt>
                <c:pt idx="797">
                  <c:v>1937.458333333273</c:v>
                </c:pt>
                <c:pt idx="798">
                  <c:v>1937.5416666666063</c:v>
                </c:pt>
                <c:pt idx="799">
                  <c:v>1937.6249999999395</c:v>
                </c:pt>
                <c:pt idx="800">
                  <c:v>1937.7083333332728</c:v>
                </c:pt>
                <c:pt idx="801">
                  <c:v>1937.791666666606</c:v>
                </c:pt>
                <c:pt idx="802">
                  <c:v>1937.8749999999393</c:v>
                </c:pt>
                <c:pt idx="803">
                  <c:v>1937.9583333332725</c:v>
                </c:pt>
                <c:pt idx="804">
                  <c:v>1938.0416666666058</c:v>
                </c:pt>
                <c:pt idx="805">
                  <c:v>1938.1249999999391</c:v>
                </c:pt>
                <c:pt idx="806">
                  <c:v>1938.2083333332723</c:v>
                </c:pt>
                <c:pt idx="807">
                  <c:v>1938.2916666666056</c:v>
                </c:pt>
                <c:pt idx="808">
                  <c:v>1938.3749999999388</c:v>
                </c:pt>
                <c:pt idx="809">
                  <c:v>1938.4583333332721</c:v>
                </c:pt>
                <c:pt idx="810">
                  <c:v>1938.5416666666054</c:v>
                </c:pt>
                <c:pt idx="811">
                  <c:v>1938.6249999999386</c:v>
                </c:pt>
                <c:pt idx="812">
                  <c:v>1938.7083333332719</c:v>
                </c:pt>
                <c:pt idx="813">
                  <c:v>1938.7916666666051</c:v>
                </c:pt>
                <c:pt idx="814">
                  <c:v>1938.8749999999384</c:v>
                </c:pt>
                <c:pt idx="815">
                  <c:v>1938.9583333332716</c:v>
                </c:pt>
                <c:pt idx="816">
                  <c:v>1939.0416666666049</c:v>
                </c:pt>
                <c:pt idx="817">
                  <c:v>1939.1249999999382</c:v>
                </c:pt>
                <c:pt idx="818">
                  <c:v>1939.2083333332714</c:v>
                </c:pt>
                <c:pt idx="819">
                  <c:v>1939.2916666666047</c:v>
                </c:pt>
                <c:pt idx="820">
                  <c:v>1939.3749999999379</c:v>
                </c:pt>
                <c:pt idx="821">
                  <c:v>1939.4583333332712</c:v>
                </c:pt>
                <c:pt idx="822">
                  <c:v>1939.5416666666044</c:v>
                </c:pt>
                <c:pt idx="823">
                  <c:v>1939.6249999999377</c:v>
                </c:pt>
                <c:pt idx="824">
                  <c:v>1939.708333333271</c:v>
                </c:pt>
                <c:pt idx="825">
                  <c:v>1939.7916666666042</c:v>
                </c:pt>
                <c:pt idx="826">
                  <c:v>1939.8749999999375</c:v>
                </c:pt>
                <c:pt idx="827">
                  <c:v>1939.9583333332707</c:v>
                </c:pt>
                <c:pt idx="828">
                  <c:v>1940.041666666604</c:v>
                </c:pt>
                <c:pt idx="829">
                  <c:v>1940.1249999999372</c:v>
                </c:pt>
                <c:pt idx="830">
                  <c:v>1940.2083333332705</c:v>
                </c:pt>
                <c:pt idx="831">
                  <c:v>1940.2916666666038</c:v>
                </c:pt>
                <c:pt idx="832">
                  <c:v>1940.374999999937</c:v>
                </c:pt>
                <c:pt idx="833">
                  <c:v>1940.4583333332703</c:v>
                </c:pt>
                <c:pt idx="834">
                  <c:v>1940.5416666666035</c:v>
                </c:pt>
                <c:pt idx="835">
                  <c:v>1940.6249999999368</c:v>
                </c:pt>
                <c:pt idx="836">
                  <c:v>1940.70833333327</c:v>
                </c:pt>
                <c:pt idx="837">
                  <c:v>1940.7916666666033</c:v>
                </c:pt>
                <c:pt idx="838">
                  <c:v>1940.8749999999366</c:v>
                </c:pt>
                <c:pt idx="839">
                  <c:v>1940.9583333332698</c:v>
                </c:pt>
                <c:pt idx="840">
                  <c:v>1941.0416666666031</c:v>
                </c:pt>
                <c:pt idx="841">
                  <c:v>1941.1249999999363</c:v>
                </c:pt>
                <c:pt idx="842">
                  <c:v>1941.2083333332696</c:v>
                </c:pt>
                <c:pt idx="843">
                  <c:v>1941.2916666666029</c:v>
                </c:pt>
                <c:pt idx="844">
                  <c:v>1941.3749999999361</c:v>
                </c:pt>
                <c:pt idx="845">
                  <c:v>1941.4583333332694</c:v>
                </c:pt>
                <c:pt idx="846">
                  <c:v>1941.5416666666026</c:v>
                </c:pt>
                <c:pt idx="847">
                  <c:v>1941.6249999999359</c:v>
                </c:pt>
                <c:pt idx="848">
                  <c:v>1941.7083333332691</c:v>
                </c:pt>
                <c:pt idx="849">
                  <c:v>1941.7916666666024</c:v>
                </c:pt>
                <c:pt idx="850">
                  <c:v>1941.8749999999357</c:v>
                </c:pt>
                <c:pt idx="851">
                  <c:v>1941.9583333332689</c:v>
                </c:pt>
                <c:pt idx="852">
                  <c:v>1942.0416666666022</c:v>
                </c:pt>
                <c:pt idx="853">
                  <c:v>1942.1249999999354</c:v>
                </c:pt>
                <c:pt idx="854">
                  <c:v>1942.2083333332687</c:v>
                </c:pt>
                <c:pt idx="855">
                  <c:v>1942.2916666666019</c:v>
                </c:pt>
                <c:pt idx="856">
                  <c:v>1942.3749999999352</c:v>
                </c:pt>
                <c:pt idx="857">
                  <c:v>1942.4583333332685</c:v>
                </c:pt>
                <c:pt idx="858">
                  <c:v>1942.5416666666017</c:v>
                </c:pt>
                <c:pt idx="859">
                  <c:v>1942.624999999935</c:v>
                </c:pt>
                <c:pt idx="860">
                  <c:v>1942.7083333332682</c:v>
                </c:pt>
                <c:pt idx="861">
                  <c:v>1942.7916666666015</c:v>
                </c:pt>
                <c:pt idx="862">
                  <c:v>1942.8749999999347</c:v>
                </c:pt>
                <c:pt idx="863">
                  <c:v>1942.958333333268</c:v>
                </c:pt>
                <c:pt idx="864">
                  <c:v>1943.0416666666013</c:v>
                </c:pt>
                <c:pt idx="865">
                  <c:v>1943.1249999999345</c:v>
                </c:pt>
                <c:pt idx="866">
                  <c:v>1943.2083333332678</c:v>
                </c:pt>
                <c:pt idx="867">
                  <c:v>1943.291666666601</c:v>
                </c:pt>
                <c:pt idx="868">
                  <c:v>1943.3749999999343</c:v>
                </c:pt>
                <c:pt idx="869">
                  <c:v>1943.4583333332675</c:v>
                </c:pt>
                <c:pt idx="870">
                  <c:v>1943.5416666666008</c:v>
                </c:pt>
                <c:pt idx="871">
                  <c:v>1943.6249999999341</c:v>
                </c:pt>
                <c:pt idx="872">
                  <c:v>1943.7083333332673</c:v>
                </c:pt>
                <c:pt idx="873">
                  <c:v>1943.7916666666006</c:v>
                </c:pt>
                <c:pt idx="874">
                  <c:v>1943.8749999999338</c:v>
                </c:pt>
                <c:pt idx="875">
                  <c:v>1943.9583333332671</c:v>
                </c:pt>
                <c:pt idx="876">
                  <c:v>1944.0416666666003</c:v>
                </c:pt>
                <c:pt idx="877">
                  <c:v>1944.1249999999336</c:v>
                </c:pt>
                <c:pt idx="878">
                  <c:v>1944.2083333332669</c:v>
                </c:pt>
                <c:pt idx="879">
                  <c:v>1944.2916666666001</c:v>
                </c:pt>
                <c:pt idx="880">
                  <c:v>1944.3749999999334</c:v>
                </c:pt>
                <c:pt idx="881">
                  <c:v>1944.4583333332666</c:v>
                </c:pt>
                <c:pt idx="882">
                  <c:v>1944.5416666665999</c:v>
                </c:pt>
                <c:pt idx="883">
                  <c:v>1944.6249999999332</c:v>
                </c:pt>
                <c:pt idx="884">
                  <c:v>1944.7083333332664</c:v>
                </c:pt>
                <c:pt idx="885">
                  <c:v>1944.7916666665997</c:v>
                </c:pt>
                <c:pt idx="886">
                  <c:v>1944.8749999999329</c:v>
                </c:pt>
                <c:pt idx="887">
                  <c:v>1944.9583333332662</c:v>
                </c:pt>
                <c:pt idx="888">
                  <c:v>1945.0416666665994</c:v>
                </c:pt>
                <c:pt idx="889">
                  <c:v>1945.1249999999327</c:v>
                </c:pt>
                <c:pt idx="890">
                  <c:v>1945.208333333266</c:v>
                </c:pt>
                <c:pt idx="891">
                  <c:v>1945.2916666665992</c:v>
                </c:pt>
                <c:pt idx="892">
                  <c:v>1945.3749999999325</c:v>
                </c:pt>
                <c:pt idx="893">
                  <c:v>1945.4583333332657</c:v>
                </c:pt>
                <c:pt idx="894">
                  <c:v>1945.541666666599</c:v>
                </c:pt>
                <c:pt idx="895">
                  <c:v>1945.6249999999322</c:v>
                </c:pt>
                <c:pt idx="896">
                  <c:v>1945.7083333332655</c:v>
                </c:pt>
                <c:pt idx="897">
                  <c:v>1945.7916666665988</c:v>
                </c:pt>
                <c:pt idx="898">
                  <c:v>1945.874999999932</c:v>
                </c:pt>
                <c:pt idx="899">
                  <c:v>1945.9583333332653</c:v>
                </c:pt>
                <c:pt idx="900">
                  <c:v>1946.0416666665985</c:v>
                </c:pt>
                <c:pt idx="901">
                  <c:v>1946.1249999999318</c:v>
                </c:pt>
                <c:pt idx="902">
                  <c:v>1946.208333333265</c:v>
                </c:pt>
                <c:pt idx="903">
                  <c:v>1946.2916666665983</c:v>
                </c:pt>
                <c:pt idx="904">
                  <c:v>1946.3749999999316</c:v>
                </c:pt>
                <c:pt idx="905">
                  <c:v>1946.4583333332648</c:v>
                </c:pt>
                <c:pt idx="906">
                  <c:v>1946.5416666665981</c:v>
                </c:pt>
                <c:pt idx="907">
                  <c:v>1946.6249999999313</c:v>
                </c:pt>
                <c:pt idx="908">
                  <c:v>1946.7083333332646</c:v>
                </c:pt>
                <c:pt idx="909">
                  <c:v>1946.7916666665978</c:v>
                </c:pt>
                <c:pt idx="910">
                  <c:v>1946.8749999999311</c:v>
                </c:pt>
                <c:pt idx="911">
                  <c:v>1946.9583333332644</c:v>
                </c:pt>
                <c:pt idx="912">
                  <c:v>1947.0416666665976</c:v>
                </c:pt>
                <c:pt idx="913">
                  <c:v>1947.1249999999309</c:v>
                </c:pt>
                <c:pt idx="914">
                  <c:v>1947.2083333332641</c:v>
                </c:pt>
                <c:pt idx="915">
                  <c:v>1947.2916666665974</c:v>
                </c:pt>
                <c:pt idx="916">
                  <c:v>1947.3749999999307</c:v>
                </c:pt>
                <c:pt idx="917">
                  <c:v>1947.4583333332639</c:v>
                </c:pt>
                <c:pt idx="918">
                  <c:v>1947.5416666665972</c:v>
                </c:pt>
                <c:pt idx="919">
                  <c:v>1947.6249999999304</c:v>
                </c:pt>
                <c:pt idx="920">
                  <c:v>1947.7083333332637</c:v>
                </c:pt>
                <c:pt idx="921">
                  <c:v>1947.7916666665969</c:v>
                </c:pt>
                <c:pt idx="922">
                  <c:v>1947.8749999999302</c:v>
                </c:pt>
                <c:pt idx="923">
                  <c:v>1947.9583333332635</c:v>
                </c:pt>
                <c:pt idx="924">
                  <c:v>1948.0416666665967</c:v>
                </c:pt>
                <c:pt idx="925">
                  <c:v>1948.12499999993</c:v>
                </c:pt>
                <c:pt idx="926">
                  <c:v>1948.2083333332632</c:v>
                </c:pt>
                <c:pt idx="927">
                  <c:v>1948.2916666665965</c:v>
                </c:pt>
                <c:pt idx="928">
                  <c:v>1948.3749999999297</c:v>
                </c:pt>
                <c:pt idx="929">
                  <c:v>1948.458333333263</c:v>
                </c:pt>
                <c:pt idx="930">
                  <c:v>1948.5416666665963</c:v>
                </c:pt>
                <c:pt idx="931">
                  <c:v>1948.6249999999295</c:v>
                </c:pt>
                <c:pt idx="932">
                  <c:v>1948.7083333332628</c:v>
                </c:pt>
                <c:pt idx="933">
                  <c:v>1948.791666666596</c:v>
                </c:pt>
                <c:pt idx="934">
                  <c:v>1948.8749999999293</c:v>
                </c:pt>
                <c:pt idx="935">
                  <c:v>1948.9583333332625</c:v>
                </c:pt>
                <c:pt idx="936">
                  <c:v>1949.0416666665958</c:v>
                </c:pt>
                <c:pt idx="937">
                  <c:v>1949.1249999999291</c:v>
                </c:pt>
                <c:pt idx="938">
                  <c:v>1949.2083333332623</c:v>
                </c:pt>
                <c:pt idx="939">
                  <c:v>1949.2916666665956</c:v>
                </c:pt>
                <c:pt idx="940">
                  <c:v>1949.3749999999288</c:v>
                </c:pt>
                <c:pt idx="941">
                  <c:v>1949.4583333332621</c:v>
                </c:pt>
                <c:pt idx="942">
                  <c:v>1949.5416666665953</c:v>
                </c:pt>
                <c:pt idx="943">
                  <c:v>1949.6249999999286</c:v>
                </c:pt>
                <c:pt idx="944">
                  <c:v>1949.7083333332619</c:v>
                </c:pt>
                <c:pt idx="945">
                  <c:v>1949.7916666665951</c:v>
                </c:pt>
                <c:pt idx="946">
                  <c:v>1949.8749999999284</c:v>
                </c:pt>
                <c:pt idx="947">
                  <c:v>1949.9583333332616</c:v>
                </c:pt>
                <c:pt idx="948">
                  <c:v>1950.0416666665949</c:v>
                </c:pt>
                <c:pt idx="949">
                  <c:v>1950.1249999999281</c:v>
                </c:pt>
                <c:pt idx="950">
                  <c:v>1950.2083333332614</c:v>
                </c:pt>
                <c:pt idx="951">
                  <c:v>1950.2916666665947</c:v>
                </c:pt>
                <c:pt idx="952">
                  <c:v>1950.3749999999279</c:v>
                </c:pt>
                <c:pt idx="953">
                  <c:v>1950.4583333332612</c:v>
                </c:pt>
                <c:pt idx="954">
                  <c:v>1950.5416666665944</c:v>
                </c:pt>
                <c:pt idx="955">
                  <c:v>1950.6249999999277</c:v>
                </c:pt>
                <c:pt idx="956">
                  <c:v>1950.708333333261</c:v>
                </c:pt>
                <c:pt idx="957">
                  <c:v>1950.7916666665942</c:v>
                </c:pt>
                <c:pt idx="958">
                  <c:v>1950.8749999999275</c:v>
                </c:pt>
                <c:pt idx="959">
                  <c:v>1950.9583333332607</c:v>
                </c:pt>
                <c:pt idx="960">
                  <c:v>1951.041666666594</c:v>
                </c:pt>
                <c:pt idx="961">
                  <c:v>1951.1249999999272</c:v>
                </c:pt>
                <c:pt idx="962">
                  <c:v>1951.2083333332605</c:v>
                </c:pt>
                <c:pt idx="963">
                  <c:v>1951.2916666665938</c:v>
                </c:pt>
                <c:pt idx="964">
                  <c:v>1951.374999999927</c:v>
                </c:pt>
                <c:pt idx="965">
                  <c:v>1951.4583333332603</c:v>
                </c:pt>
                <c:pt idx="966">
                  <c:v>1951.5416666665935</c:v>
                </c:pt>
                <c:pt idx="967">
                  <c:v>1951.6249999999268</c:v>
                </c:pt>
                <c:pt idx="968">
                  <c:v>1951.70833333326</c:v>
                </c:pt>
                <c:pt idx="969">
                  <c:v>1951.7916666665933</c:v>
                </c:pt>
                <c:pt idx="970">
                  <c:v>1951.8749999999266</c:v>
                </c:pt>
                <c:pt idx="971">
                  <c:v>1951.9583333332598</c:v>
                </c:pt>
                <c:pt idx="972">
                  <c:v>1952.0416666665931</c:v>
                </c:pt>
                <c:pt idx="973">
                  <c:v>1952.1249999999263</c:v>
                </c:pt>
                <c:pt idx="974">
                  <c:v>1952.2083333332596</c:v>
                </c:pt>
                <c:pt idx="975">
                  <c:v>1952.2916666665928</c:v>
                </c:pt>
                <c:pt idx="976">
                  <c:v>1952.3749999999261</c:v>
                </c:pt>
                <c:pt idx="977">
                  <c:v>1952.4583333332594</c:v>
                </c:pt>
                <c:pt idx="978">
                  <c:v>1952.5416666665926</c:v>
                </c:pt>
                <c:pt idx="979">
                  <c:v>1952.6249999999259</c:v>
                </c:pt>
                <c:pt idx="980">
                  <c:v>1952.7083333332591</c:v>
                </c:pt>
                <c:pt idx="981">
                  <c:v>1952.7916666665924</c:v>
                </c:pt>
                <c:pt idx="982">
                  <c:v>1952.8749999999256</c:v>
                </c:pt>
                <c:pt idx="983">
                  <c:v>1952.9583333332589</c:v>
                </c:pt>
                <c:pt idx="984">
                  <c:v>1953.0416666665922</c:v>
                </c:pt>
                <c:pt idx="985">
                  <c:v>1953.1249999999254</c:v>
                </c:pt>
                <c:pt idx="986">
                  <c:v>1953.2083333332587</c:v>
                </c:pt>
                <c:pt idx="987">
                  <c:v>1953.2916666665919</c:v>
                </c:pt>
                <c:pt idx="988">
                  <c:v>1953.3749999999252</c:v>
                </c:pt>
                <c:pt idx="989">
                  <c:v>1953.4583333332585</c:v>
                </c:pt>
                <c:pt idx="990">
                  <c:v>1953.5416666665917</c:v>
                </c:pt>
                <c:pt idx="991">
                  <c:v>1953.624999999925</c:v>
                </c:pt>
                <c:pt idx="992">
                  <c:v>1953.7083333332582</c:v>
                </c:pt>
                <c:pt idx="993">
                  <c:v>1953.7916666665915</c:v>
                </c:pt>
                <c:pt idx="994">
                  <c:v>1953.8749999999247</c:v>
                </c:pt>
                <c:pt idx="995">
                  <c:v>1953.958333333258</c:v>
                </c:pt>
                <c:pt idx="996">
                  <c:v>1954.0416666665913</c:v>
                </c:pt>
                <c:pt idx="997">
                  <c:v>1954.1249999999245</c:v>
                </c:pt>
                <c:pt idx="998">
                  <c:v>1954.2083333332578</c:v>
                </c:pt>
                <c:pt idx="999">
                  <c:v>1954.291666666591</c:v>
                </c:pt>
                <c:pt idx="1000">
                  <c:v>1954.3749999999243</c:v>
                </c:pt>
                <c:pt idx="1001">
                  <c:v>1954.4583333332575</c:v>
                </c:pt>
                <c:pt idx="1002">
                  <c:v>1954.5416666665908</c:v>
                </c:pt>
                <c:pt idx="1003">
                  <c:v>1954.6249999999241</c:v>
                </c:pt>
                <c:pt idx="1004">
                  <c:v>1954.7083333332573</c:v>
                </c:pt>
                <c:pt idx="1005">
                  <c:v>1954.7916666665906</c:v>
                </c:pt>
                <c:pt idx="1006">
                  <c:v>1954.8749999999238</c:v>
                </c:pt>
                <c:pt idx="1007">
                  <c:v>1954.9583333332571</c:v>
                </c:pt>
                <c:pt idx="1008">
                  <c:v>1955.0416666665903</c:v>
                </c:pt>
                <c:pt idx="1009">
                  <c:v>1955.1249999999236</c:v>
                </c:pt>
                <c:pt idx="1010">
                  <c:v>1955.2083333332569</c:v>
                </c:pt>
                <c:pt idx="1011">
                  <c:v>1955.2916666665901</c:v>
                </c:pt>
                <c:pt idx="1012">
                  <c:v>1955.3749999999234</c:v>
                </c:pt>
                <c:pt idx="1013">
                  <c:v>1955.4583333332566</c:v>
                </c:pt>
                <c:pt idx="1014">
                  <c:v>1955.5416666665899</c:v>
                </c:pt>
                <c:pt idx="1015">
                  <c:v>1955.6249999999231</c:v>
                </c:pt>
                <c:pt idx="1016">
                  <c:v>1955.7083333332564</c:v>
                </c:pt>
                <c:pt idx="1017">
                  <c:v>1955.7916666665897</c:v>
                </c:pt>
                <c:pt idx="1018">
                  <c:v>1955.8749999999229</c:v>
                </c:pt>
                <c:pt idx="1019">
                  <c:v>1955.9583333332562</c:v>
                </c:pt>
                <c:pt idx="1020">
                  <c:v>1956.0416666665894</c:v>
                </c:pt>
                <c:pt idx="1021">
                  <c:v>1956.1249999999227</c:v>
                </c:pt>
                <c:pt idx="1022">
                  <c:v>1956.208333333256</c:v>
                </c:pt>
                <c:pt idx="1023">
                  <c:v>1956.2916666665892</c:v>
                </c:pt>
                <c:pt idx="1024">
                  <c:v>1956.3749999999225</c:v>
                </c:pt>
                <c:pt idx="1025">
                  <c:v>1956.4583333332557</c:v>
                </c:pt>
                <c:pt idx="1026">
                  <c:v>1956.541666666589</c:v>
                </c:pt>
                <c:pt idx="1027">
                  <c:v>1956.6249999999222</c:v>
                </c:pt>
                <c:pt idx="1028">
                  <c:v>1956.7083333332555</c:v>
                </c:pt>
                <c:pt idx="1029">
                  <c:v>1956.7916666665888</c:v>
                </c:pt>
                <c:pt idx="1030">
                  <c:v>1956.874999999922</c:v>
                </c:pt>
                <c:pt idx="1031">
                  <c:v>1956.9583333332553</c:v>
                </c:pt>
                <c:pt idx="1032">
                  <c:v>1957.0416666665885</c:v>
                </c:pt>
                <c:pt idx="1033">
                  <c:v>1957.1249999999218</c:v>
                </c:pt>
                <c:pt idx="1034">
                  <c:v>1957.208333333255</c:v>
                </c:pt>
                <c:pt idx="1035">
                  <c:v>1957.2916666665883</c:v>
                </c:pt>
                <c:pt idx="1036">
                  <c:v>1957.3749999999216</c:v>
                </c:pt>
                <c:pt idx="1037">
                  <c:v>1957.4583333332548</c:v>
                </c:pt>
                <c:pt idx="1038">
                  <c:v>1957.5416666665881</c:v>
                </c:pt>
                <c:pt idx="1039">
                  <c:v>1957.6249999999213</c:v>
                </c:pt>
                <c:pt idx="1040">
                  <c:v>1957.7083333332546</c:v>
                </c:pt>
                <c:pt idx="1041">
                  <c:v>1957.7916666665878</c:v>
                </c:pt>
                <c:pt idx="1042">
                  <c:v>1957.8749999999211</c:v>
                </c:pt>
                <c:pt idx="1043">
                  <c:v>1957.9583333332544</c:v>
                </c:pt>
                <c:pt idx="1044">
                  <c:v>1958.0416666665876</c:v>
                </c:pt>
                <c:pt idx="1045">
                  <c:v>1958.1249999999209</c:v>
                </c:pt>
                <c:pt idx="1046">
                  <c:v>1958.2083333332541</c:v>
                </c:pt>
                <c:pt idx="1047">
                  <c:v>1958.2916666665874</c:v>
                </c:pt>
                <c:pt idx="1048">
                  <c:v>1958.3749999999206</c:v>
                </c:pt>
                <c:pt idx="1049">
                  <c:v>1958.4583333332539</c:v>
                </c:pt>
                <c:pt idx="1050">
                  <c:v>1958.5416666665872</c:v>
                </c:pt>
                <c:pt idx="1051">
                  <c:v>1958.6249999999204</c:v>
                </c:pt>
                <c:pt idx="1052">
                  <c:v>1958.7083333332537</c:v>
                </c:pt>
                <c:pt idx="1053">
                  <c:v>1958.7916666665869</c:v>
                </c:pt>
                <c:pt idx="1054">
                  <c:v>1958.8749999999202</c:v>
                </c:pt>
                <c:pt idx="1055">
                  <c:v>1958.9583333332534</c:v>
                </c:pt>
                <c:pt idx="1056">
                  <c:v>1959.0416666665867</c:v>
                </c:pt>
                <c:pt idx="1057">
                  <c:v>1959.12499999992</c:v>
                </c:pt>
                <c:pt idx="1058">
                  <c:v>1959.2083333332532</c:v>
                </c:pt>
                <c:pt idx="1059">
                  <c:v>1959.2916666665865</c:v>
                </c:pt>
                <c:pt idx="1060">
                  <c:v>1959.3749999999197</c:v>
                </c:pt>
                <c:pt idx="1061">
                  <c:v>1959.458333333253</c:v>
                </c:pt>
                <c:pt idx="1062">
                  <c:v>1959.5416666665863</c:v>
                </c:pt>
                <c:pt idx="1063">
                  <c:v>1959.6249999999195</c:v>
                </c:pt>
                <c:pt idx="1064">
                  <c:v>1959.7083333332528</c:v>
                </c:pt>
                <c:pt idx="1065">
                  <c:v>1959.791666666586</c:v>
                </c:pt>
                <c:pt idx="1066">
                  <c:v>1959.8749999999193</c:v>
                </c:pt>
                <c:pt idx="1067">
                  <c:v>1959.9583333332525</c:v>
                </c:pt>
                <c:pt idx="1068">
                  <c:v>1960.0416666665858</c:v>
                </c:pt>
                <c:pt idx="1069">
                  <c:v>1960.1249999999191</c:v>
                </c:pt>
                <c:pt idx="1070">
                  <c:v>1960.2083333332523</c:v>
                </c:pt>
                <c:pt idx="1071">
                  <c:v>1960.2916666665856</c:v>
                </c:pt>
                <c:pt idx="1072">
                  <c:v>1960.3749999999188</c:v>
                </c:pt>
                <c:pt idx="1073">
                  <c:v>1960.4583333332521</c:v>
                </c:pt>
                <c:pt idx="1074">
                  <c:v>1960.5416666665853</c:v>
                </c:pt>
                <c:pt idx="1075">
                  <c:v>1960.6249999999186</c:v>
                </c:pt>
                <c:pt idx="1076">
                  <c:v>1960.7083333332519</c:v>
                </c:pt>
                <c:pt idx="1077">
                  <c:v>1960.7916666665851</c:v>
                </c:pt>
                <c:pt idx="1078">
                  <c:v>1960.8749999999184</c:v>
                </c:pt>
                <c:pt idx="1079">
                  <c:v>1960.9583333332516</c:v>
                </c:pt>
                <c:pt idx="1080">
                  <c:v>1961.0416666665849</c:v>
                </c:pt>
                <c:pt idx="1081">
                  <c:v>1961.1249999999181</c:v>
                </c:pt>
                <c:pt idx="1082">
                  <c:v>1961.2083333332514</c:v>
                </c:pt>
                <c:pt idx="1083">
                  <c:v>1961.2916666665847</c:v>
                </c:pt>
                <c:pt idx="1084">
                  <c:v>1961.3749999999179</c:v>
                </c:pt>
                <c:pt idx="1085">
                  <c:v>1961.4583333332512</c:v>
                </c:pt>
                <c:pt idx="1086">
                  <c:v>1961.5416666665844</c:v>
                </c:pt>
                <c:pt idx="1087">
                  <c:v>1961.6249999999177</c:v>
                </c:pt>
                <c:pt idx="1088">
                  <c:v>1961.7083333332509</c:v>
                </c:pt>
                <c:pt idx="1089">
                  <c:v>1961.7916666665842</c:v>
                </c:pt>
                <c:pt idx="1090">
                  <c:v>1961.8749999999175</c:v>
                </c:pt>
                <c:pt idx="1091">
                  <c:v>1961.9583333332507</c:v>
                </c:pt>
                <c:pt idx="1092">
                  <c:v>1962.041666666584</c:v>
                </c:pt>
                <c:pt idx="1093">
                  <c:v>1962.1249999999172</c:v>
                </c:pt>
                <c:pt idx="1094">
                  <c:v>1962.2083333332505</c:v>
                </c:pt>
                <c:pt idx="1095">
                  <c:v>1962.2916666665838</c:v>
                </c:pt>
                <c:pt idx="1096">
                  <c:v>1962.374999999917</c:v>
                </c:pt>
                <c:pt idx="1097">
                  <c:v>1962.4583333332503</c:v>
                </c:pt>
                <c:pt idx="1098">
                  <c:v>1962.5416666665835</c:v>
                </c:pt>
                <c:pt idx="1099">
                  <c:v>1962.6249999999168</c:v>
                </c:pt>
                <c:pt idx="1100">
                  <c:v>1962.70833333325</c:v>
                </c:pt>
                <c:pt idx="1101">
                  <c:v>1962.7916666665833</c:v>
                </c:pt>
                <c:pt idx="1102">
                  <c:v>1962.8749999999166</c:v>
                </c:pt>
                <c:pt idx="1103">
                  <c:v>1962.9583333332498</c:v>
                </c:pt>
                <c:pt idx="1104">
                  <c:v>1963.0416666665831</c:v>
                </c:pt>
                <c:pt idx="1105">
                  <c:v>1963.1249999999163</c:v>
                </c:pt>
                <c:pt idx="1106">
                  <c:v>1963.2083333332496</c:v>
                </c:pt>
                <c:pt idx="1107">
                  <c:v>1963.2916666665828</c:v>
                </c:pt>
                <c:pt idx="1108">
                  <c:v>1963.3749999999161</c:v>
                </c:pt>
                <c:pt idx="1109">
                  <c:v>1963.4583333332494</c:v>
                </c:pt>
                <c:pt idx="1110">
                  <c:v>1963.5416666665826</c:v>
                </c:pt>
                <c:pt idx="1111">
                  <c:v>1963.6249999999159</c:v>
                </c:pt>
                <c:pt idx="1112">
                  <c:v>1963.7083333332491</c:v>
                </c:pt>
                <c:pt idx="1113">
                  <c:v>1963.7916666665824</c:v>
                </c:pt>
                <c:pt idx="1114">
                  <c:v>1963.8749999999156</c:v>
                </c:pt>
                <c:pt idx="1115">
                  <c:v>1963.9583333332489</c:v>
                </c:pt>
                <c:pt idx="1116">
                  <c:v>1964.0416666665822</c:v>
                </c:pt>
                <c:pt idx="1117">
                  <c:v>1964.1249999999154</c:v>
                </c:pt>
                <c:pt idx="1118">
                  <c:v>1964.2083333332487</c:v>
                </c:pt>
                <c:pt idx="1119">
                  <c:v>1964.2916666665819</c:v>
                </c:pt>
                <c:pt idx="1120">
                  <c:v>1964.3749999999152</c:v>
                </c:pt>
                <c:pt idx="1121">
                  <c:v>1964.4583333332484</c:v>
                </c:pt>
                <c:pt idx="1122">
                  <c:v>1964.5416666665817</c:v>
                </c:pt>
                <c:pt idx="1123">
                  <c:v>1964.624999999915</c:v>
                </c:pt>
                <c:pt idx="1124">
                  <c:v>1964.7083333332482</c:v>
                </c:pt>
                <c:pt idx="1125">
                  <c:v>1964.7916666665815</c:v>
                </c:pt>
                <c:pt idx="1126">
                  <c:v>1964.8749999999147</c:v>
                </c:pt>
                <c:pt idx="1127">
                  <c:v>1964.958333333248</c:v>
                </c:pt>
                <c:pt idx="1128">
                  <c:v>1965.0416666665812</c:v>
                </c:pt>
                <c:pt idx="1129">
                  <c:v>1965.1249999999145</c:v>
                </c:pt>
                <c:pt idx="1130">
                  <c:v>1965.2083333332478</c:v>
                </c:pt>
                <c:pt idx="1131">
                  <c:v>1965.291666666581</c:v>
                </c:pt>
                <c:pt idx="1132">
                  <c:v>1965.3749999999143</c:v>
                </c:pt>
                <c:pt idx="1133">
                  <c:v>1965.4583333332475</c:v>
                </c:pt>
                <c:pt idx="1134">
                  <c:v>1965.5416666665808</c:v>
                </c:pt>
                <c:pt idx="1135">
                  <c:v>1965.6249999999141</c:v>
                </c:pt>
                <c:pt idx="1136">
                  <c:v>1965.7083333332473</c:v>
                </c:pt>
                <c:pt idx="1137">
                  <c:v>1965.7916666665806</c:v>
                </c:pt>
                <c:pt idx="1138">
                  <c:v>1965.8749999999138</c:v>
                </c:pt>
                <c:pt idx="1139">
                  <c:v>1965.9583333332471</c:v>
                </c:pt>
                <c:pt idx="1140">
                  <c:v>1966.0416666665803</c:v>
                </c:pt>
                <c:pt idx="1141">
                  <c:v>1966.1249999999136</c:v>
                </c:pt>
                <c:pt idx="1142">
                  <c:v>1966.2083333332469</c:v>
                </c:pt>
                <c:pt idx="1143">
                  <c:v>1966.2916666665801</c:v>
                </c:pt>
                <c:pt idx="1144">
                  <c:v>1966.3749999999134</c:v>
                </c:pt>
                <c:pt idx="1145">
                  <c:v>1966.4583333332466</c:v>
                </c:pt>
                <c:pt idx="1146">
                  <c:v>1966.5416666665799</c:v>
                </c:pt>
                <c:pt idx="1147">
                  <c:v>1966.6249999999131</c:v>
                </c:pt>
                <c:pt idx="1148">
                  <c:v>1966.7083333332464</c:v>
                </c:pt>
                <c:pt idx="1149">
                  <c:v>1966.7916666665797</c:v>
                </c:pt>
                <c:pt idx="1150">
                  <c:v>1966.8749999999129</c:v>
                </c:pt>
                <c:pt idx="1151">
                  <c:v>1966.9583333332462</c:v>
                </c:pt>
                <c:pt idx="1152">
                  <c:v>1967.0416666665794</c:v>
                </c:pt>
                <c:pt idx="1153">
                  <c:v>1967.1249999999127</c:v>
                </c:pt>
                <c:pt idx="1154">
                  <c:v>1967.2083333332459</c:v>
                </c:pt>
                <c:pt idx="1155">
                  <c:v>1967.2916666665792</c:v>
                </c:pt>
                <c:pt idx="1156">
                  <c:v>1967.3749999999125</c:v>
                </c:pt>
                <c:pt idx="1157">
                  <c:v>1967.4583333332457</c:v>
                </c:pt>
                <c:pt idx="1158">
                  <c:v>1967.541666666579</c:v>
                </c:pt>
                <c:pt idx="1159">
                  <c:v>1967.6249999999122</c:v>
                </c:pt>
                <c:pt idx="1160">
                  <c:v>1967.7083333332455</c:v>
                </c:pt>
                <c:pt idx="1161">
                  <c:v>1967.7916666665787</c:v>
                </c:pt>
                <c:pt idx="1162">
                  <c:v>1967.874999999912</c:v>
                </c:pt>
                <c:pt idx="1163">
                  <c:v>1967.9583333332453</c:v>
                </c:pt>
                <c:pt idx="1164">
                  <c:v>1968.0416666665785</c:v>
                </c:pt>
                <c:pt idx="1165">
                  <c:v>1968.1249999999118</c:v>
                </c:pt>
                <c:pt idx="1166">
                  <c:v>1968.208333333245</c:v>
                </c:pt>
                <c:pt idx="1167">
                  <c:v>1968.2916666665783</c:v>
                </c:pt>
                <c:pt idx="1168">
                  <c:v>1968.3749999999116</c:v>
                </c:pt>
                <c:pt idx="1169">
                  <c:v>1968.4583333332448</c:v>
                </c:pt>
                <c:pt idx="1170">
                  <c:v>1968.5416666665781</c:v>
                </c:pt>
                <c:pt idx="1171">
                  <c:v>1968.6249999999113</c:v>
                </c:pt>
                <c:pt idx="1172">
                  <c:v>1968.7083333332446</c:v>
                </c:pt>
                <c:pt idx="1173">
                  <c:v>1968.7916666665778</c:v>
                </c:pt>
                <c:pt idx="1174">
                  <c:v>1968.8749999999111</c:v>
                </c:pt>
                <c:pt idx="1175">
                  <c:v>1968.9583333332444</c:v>
                </c:pt>
                <c:pt idx="1176">
                  <c:v>1969.0416666665776</c:v>
                </c:pt>
                <c:pt idx="1177">
                  <c:v>1969.1249999999109</c:v>
                </c:pt>
                <c:pt idx="1178">
                  <c:v>1969.2083333332441</c:v>
                </c:pt>
                <c:pt idx="1179">
                  <c:v>1969.2916666665774</c:v>
                </c:pt>
                <c:pt idx="1180">
                  <c:v>1969.3749999999106</c:v>
                </c:pt>
                <c:pt idx="1181">
                  <c:v>1969.4583333332439</c:v>
                </c:pt>
                <c:pt idx="1182">
                  <c:v>1969.5416666665772</c:v>
                </c:pt>
                <c:pt idx="1183">
                  <c:v>1969.6249999999104</c:v>
                </c:pt>
                <c:pt idx="1184">
                  <c:v>1969.7083333332437</c:v>
                </c:pt>
                <c:pt idx="1185">
                  <c:v>1969.7916666665769</c:v>
                </c:pt>
                <c:pt idx="1186">
                  <c:v>1969.8749999999102</c:v>
                </c:pt>
                <c:pt idx="1187">
                  <c:v>1969.9583333332434</c:v>
                </c:pt>
                <c:pt idx="1188">
                  <c:v>1970.0416666665767</c:v>
                </c:pt>
                <c:pt idx="1189">
                  <c:v>1970.12499999991</c:v>
                </c:pt>
                <c:pt idx="1190">
                  <c:v>1970.2083333332432</c:v>
                </c:pt>
                <c:pt idx="1191">
                  <c:v>1970.2916666665765</c:v>
                </c:pt>
                <c:pt idx="1192">
                  <c:v>1970.3749999999097</c:v>
                </c:pt>
                <c:pt idx="1193">
                  <c:v>1970.458333333243</c:v>
                </c:pt>
                <c:pt idx="1194">
                  <c:v>1970.5416666665762</c:v>
                </c:pt>
                <c:pt idx="1195">
                  <c:v>1970.6249999999095</c:v>
                </c:pt>
                <c:pt idx="1196">
                  <c:v>1970.7083333332428</c:v>
                </c:pt>
                <c:pt idx="1197">
                  <c:v>1970.791666666576</c:v>
                </c:pt>
                <c:pt idx="1198">
                  <c:v>1970.8749999999093</c:v>
                </c:pt>
                <c:pt idx="1199">
                  <c:v>1970.9583333332425</c:v>
                </c:pt>
                <c:pt idx="1200">
                  <c:v>1971.0416666665758</c:v>
                </c:pt>
                <c:pt idx="1201">
                  <c:v>1971.1249999999091</c:v>
                </c:pt>
                <c:pt idx="1202">
                  <c:v>1971.2083333332423</c:v>
                </c:pt>
                <c:pt idx="1203">
                  <c:v>1971.2916666665756</c:v>
                </c:pt>
                <c:pt idx="1204">
                  <c:v>1971.3749999999088</c:v>
                </c:pt>
                <c:pt idx="1205">
                  <c:v>1971.4583333332421</c:v>
                </c:pt>
                <c:pt idx="1206">
                  <c:v>1971.5416666665753</c:v>
                </c:pt>
                <c:pt idx="1207">
                  <c:v>1971.6249999999086</c:v>
                </c:pt>
                <c:pt idx="1208">
                  <c:v>1971.7083333332419</c:v>
                </c:pt>
                <c:pt idx="1209">
                  <c:v>1971.7916666665751</c:v>
                </c:pt>
                <c:pt idx="1210">
                  <c:v>1971.8749999999084</c:v>
                </c:pt>
                <c:pt idx="1211">
                  <c:v>1971.9583333332416</c:v>
                </c:pt>
                <c:pt idx="1212">
                  <c:v>1972.0416666665749</c:v>
                </c:pt>
                <c:pt idx="1213">
                  <c:v>1972.1249999999081</c:v>
                </c:pt>
                <c:pt idx="1214">
                  <c:v>1972.2083333332414</c:v>
                </c:pt>
                <c:pt idx="1215">
                  <c:v>1972.2916666665747</c:v>
                </c:pt>
                <c:pt idx="1216">
                  <c:v>1972.3749999999079</c:v>
                </c:pt>
                <c:pt idx="1217">
                  <c:v>1972.4583333332412</c:v>
                </c:pt>
                <c:pt idx="1218">
                  <c:v>1972.5416666665744</c:v>
                </c:pt>
                <c:pt idx="1219">
                  <c:v>1972.6249999999077</c:v>
                </c:pt>
                <c:pt idx="1220">
                  <c:v>1972.7083333332409</c:v>
                </c:pt>
                <c:pt idx="1221">
                  <c:v>1972.7916666665742</c:v>
                </c:pt>
                <c:pt idx="1222">
                  <c:v>1972.8749999999075</c:v>
                </c:pt>
                <c:pt idx="1223">
                  <c:v>1972.9583333332407</c:v>
                </c:pt>
                <c:pt idx="1224">
                  <c:v>1973.041666666574</c:v>
                </c:pt>
                <c:pt idx="1225">
                  <c:v>1973.1249999999072</c:v>
                </c:pt>
                <c:pt idx="1226">
                  <c:v>1973.2083333332405</c:v>
                </c:pt>
                <c:pt idx="1227">
                  <c:v>1973.2916666665737</c:v>
                </c:pt>
                <c:pt idx="1228">
                  <c:v>1973.374999999907</c:v>
                </c:pt>
                <c:pt idx="1229">
                  <c:v>1973.4583333332403</c:v>
                </c:pt>
                <c:pt idx="1230">
                  <c:v>1973.5416666665735</c:v>
                </c:pt>
                <c:pt idx="1231">
                  <c:v>1973.6249999999068</c:v>
                </c:pt>
                <c:pt idx="1232">
                  <c:v>1973.70833333324</c:v>
                </c:pt>
                <c:pt idx="1233">
                  <c:v>1973.7916666665733</c:v>
                </c:pt>
                <c:pt idx="1234">
                  <c:v>1973.8749999999065</c:v>
                </c:pt>
                <c:pt idx="1235">
                  <c:v>1973.9583333332398</c:v>
                </c:pt>
                <c:pt idx="1236">
                  <c:v>1974.0416666665731</c:v>
                </c:pt>
                <c:pt idx="1237">
                  <c:v>1974.1249999999063</c:v>
                </c:pt>
                <c:pt idx="1238">
                  <c:v>1974.2083333332396</c:v>
                </c:pt>
                <c:pt idx="1239">
                  <c:v>1974.2916666665728</c:v>
                </c:pt>
                <c:pt idx="1240">
                  <c:v>1974.3749999999061</c:v>
                </c:pt>
                <c:pt idx="1241">
                  <c:v>1974.4583333332394</c:v>
                </c:pt>
                <c:pt idx="1242">
                  <c:v>1974.5416666665726</c:v>
                </c:pt>
                <c:pt idx="1243">
                  <c:v>1974.6249999999059</c:v>
                </c:pt>
                <c:pt idx="1244">
                  <c:v>1974.7083333332391</c:v>
                </c:pt>
                <c:pt idx="1245">
                  <c:v>1974.7916666665724</c:v>
                </c:pt>
                <c:pt idx="1246">
                  <c:v>1974.8749999999056</c:v>
                </c:pt>
                <c:pt idx="1247">
                  <c:v>1974.9583333332389</c:v>
                </c:pt>
                <c:pt idx="1248">
                  <c:v>1975.0416666665722</c:v>
                </c:pt>
                <c:pt idx="1249">
                  <c:v>1975.1249999999054</c:v>
                </c:pt>
                <c:pt idx="1250">
                  <c:v>1975.2083333332387</c:v>
                </c:pt>
                <c:pt idx="1251">
                  <c:v>1975.2916666665719</c:v>
                </c:pt>
                <c:pt idx="1252">
                  <c:v>1975.3749999999052</c:v>
                </c:pt>
                <c:pt idx="1253">
                  <c:v>1975.4583333332384</c:v>
                </c:pt>
                <c:pt idx="1254">
                  <c:v>1975.5416666665717</c:v>
                </c:pt>
                <c:pt idx="1255">
                  <c:v>1975.624999999905</c:v>
                </c:pt>
                <c:pt idx="1256">
                  <c:v>1975.7083333332382</c:v>
                </c:pt>
                <c:pt idx="1257">
                  <c:v>1975.7916666665715</c:v>
                </c:pt>
                <c:pt idx="1258">
                  <c:v>1975.8749999999047</c:v>
                </c:pt>
                <c:pt idx="1259">
                  <c:v>1975.958333333238</c:v>
                </c:pt>
                <c:pt idx="1260">
                  <c:v>1976.0416666665712</c:v>
                </c:pt>
                <c:pt idx="1261">
                  <c:v>1976.1249999999045</c:v>
                </c:pt>
                <c:pt idx="1262">
                  <c:v>1976.2083333332378</c:v>
                </c:pt>
                <c:pt idx="1263">
                  <c:v>1976.291666666571</c:v>
                </c:pt>
                <c:pt idx="1264">
                  <c:v>1976.3749999999043</c:v>
                </c:pt>
                <c:pt idx="1265">
                  <c:v>1976.4583333332375</c:v>
                </c:pt>
                <c:pt idx="1266">
                  <c:v>1976.5416666665708</c:v>
                </c:pt>
                <c:pt idx="1267">
                  <c:v>1976.624999999904</c:v>
                </c:pt>
                <c:pt idx="1268">
                  <c:v>1976.7083333332373</c:v>
                </c:pt>
                <c:pt idx="1269">
                  <c:v>1976.7916666665706</c:v>
                </c:pt>
                <c:pt idx="1270">
                  <c:v>1976.8749999999038</c:v>
                </c:pt>
                <c:pt idx="1271">
                  <c:v>1976.9583333332371</c:v>
                </c:pt>
                <c:pt idx="1272">
                  <c:v>1977.0416666665703</c:v>
                </c:pt>
                <c:pt idx="1273">
                  <c:v>1977.1249999999036</c:v>
                </c:pt>
                <c:pt idx="1274">
                  <c:v>1977.2083333332369</c:v>
                </c:pt>
                <c:pt idx="1275">
                  <c:v>1977.2916666665701</c:v>
                </c:pt>
                <c:pt idx="1276">
                  <c:v>1977.3749999999034</c:v>
                </c:pt>
                <c:pt idx="1277">
                  <c:v>1977.4583333332366</c:v>
                </c:pt>
                <c:pt idx="1278">
                  <c:v>1977.5416666665699</c:v>
                </c:pt>
                <c:pt idx="1279">
                  <c:v>1977.6249999999031</c:v>
                </c:pt>
                <c:pt idx="1280">
                  <c:v>1977.7083333332364</c:v>
                </c:pt>
                <c:pt idx="1281">
                  <c:v>1977.7916666665697</c:v>
                </c:pt>
                <c:pt idx="1282">
                  <c:v>1977.8749999999029</c:v>
                </c:pt>
                <c:pt idx="1283">
                  <c:v>1977.9583333332362</c:v>
                </c:pt>
                <c:pt idx="1284">
                  <c:v>1978.0416666665694</c:v>
                </c:pt>
                <c:pt idx="1285">
                  <c:v>1978.1249999999027</c:v>
                </c:pt>
                <c:pt idx="1286">
                  <c:v>1978.2083333332359</c:v>
                </c:pt>
                <c:pt idx="1287">
                  <c:v>1978.2916666665692</c:v>
                </c:pt>
                <c:pt idx="1288">
                  <c:v>1978.3749999999025</c:v>
                </c:pt>
                <c:pt idx="1289">
                  <c:v>1978.4583333332357</c:v>
                </c:pt>
                <c:pt idx="1290">
                  <c:v>1978.541666666569</c:v>
                </c:pt>
                <c:pt idx="1291">
                  <c:v>1978.6249999999022</c:v>
                </c:pt>
                <c:pt idx="1292">
                  <c:v>1978.7083333332355</c:v>
                </c:pt>
                <c:pt idx="1293">
                  <c:v>1978.7916666665687</c:v>
                </c:pt>
                <c:pt idx="1294">
                  <c:v>1978.874999999902</c:v>
                </c:pt>
                <c:pt idx="1295">
                  <c:v>1978.9583333332353</c:v>
                </c:pt>
                <c:pt idx="1296">
                  <c:v>1979.0416666665685</c:v>
                </c:pt>
                <c:pt idx="1297">
                  <c:v>1979.1249999999018</c:v>
                </c:pt>
                <c:pt idx="1298">
                  <c:v>1979.208333333235</c:v>
                </c:pt>
                <c:pt idx="1299">
                  <c:v>1979.2916666665683</c:v>
                </c:pt>
                <c:pt idx="1300">
                  <c:v>1979.3749999999015</c:v>
                </c:pt>
                <c:pt idx="1301">
                  <c:v>1979.4583333332348</c:v>
                </c:pt>
                <c:pt idx="1302">
                  <c:v>1979.5416666665681</c:v>
                </c:pt>
                <c:pt idx="1303">
                  <c:v>1979.6249999999013</c:v>
                </c:pt>
                <c:pt idx="1304">
                  <c:v>1979.7083333332346</c:v>
                </c:pt>
                <c:pt idx="1305">
                  <c:v>1979.7916666665678</c:v>
                </c:pt>
                <c:pt idx="1306">
                  <c:v>1979.8749999999011</c:v>
                </c:pt>
                <c:pt idx="1307">
                  <c:v>1979.9583333332343</c:v>
                </c:pt>
                <c:pt idx="1308">
                  <c:v>1980.0416666665676</c:v>
                </c:pt>
                <c:pt idx="1309">
                  <c:v>1980.1249999999009</c:v>
                </c:pt>
                <c:pt idx="1310">
                  <c:v>1980.2083333332341</c:v>
                </c:pt>
                <c:pt idx="1311">
                  <c:v>1980.2916666665674</c:v>
                </c:pt>
                <c:pt idx="1312">
                  <c:v>1980.3749999999006</c:v>
                </c:pt>
                <c:pt idx="1313">
                  <c:v>1980.4583333332339</c:v>
                </c:pt>
                <c:pt idx="1314">
                  <c:v>1980.5416666665672</c:v>
                </c:pt>
                <c:pt idx="1315">
                  <c:v>1980.6249999999004</c:v>
                </c:pt>
                <c:pt idx="1316">
                  <c:v>1980.7083333332337</c:v>
                </c:pt>
                <c:pt idx="1317">
                  <c:v>1980.7916666665669</c:v>
                </c:pt>
                <c:pt idx="1318">
                  <c:v>1980.8749999999002</c:v>
                </c:pt>
                <c:pt idx="1319">
                  <c:v>1980.9583333332334</c:v>
                </c:pt>
                <c:pt idx="1320">
                  <c:v>1981.0416666665667</c:v>
                </c:pt>
                <c:pt idx="1321">
                  <c:v>1981.1249999999</c:v>
                </c:pt>
                <c:pt idx="1322">
                  <c:v>1981.2083333332332</c:v>
                </c:pt>
                <c:pt idx="1323">
                  <c:v>1981.2916666665665</c:v>
                </c:pt>
                <c:pt idx="1324">
                  <c:v>1981.3749999998997</c:v>
                </c:pt>
                <c:pt idx="1325">
                  <c:v>1981.458333333233</c:v>
                </c:pt>
                <c:pt idx="1326">
                  <c:v>1981.5416666665662</c:v>
                </c:pt>
                <c:pt idx="1327">
                  <c:v>1981.6249999998995</c:v>
                </c:pt>
                <c:pt idx="1328">
                  <c:v>1981.7083333332328</c:v>
                </c:pt>
                <c:pt idx="1329">
                  <c:v>1981.791666666566</c:v>
                </c:pt>
                <c:pt idx="1330">
                  <c:v>1981.8749999998993</c:v>
                </c:pt>
                <c:pt idx="1331">
                  <c:v>1981.9583333332325</c:v>
                </c:pt>
                <c:pt idx="1332">
                  <c:v>1982.0416666665658</c:v>
                </c:pt>
                <c:pt idx="1333">
                  <c:v>1982.124999999899</c:v>
                </c:pt>
                <c:pt idx="1334">
                  <c:v>1982.2083333332323</c:v>
                </c:pt>
                <c:pt idx="1335">
                  <c:v>1982.2916666665656</c:v>
                </c:pt>
                <c:pt idx="1336">
                  <c:v>1982.3749999998988</c:v>
                </c:pt>
                <c:pt idx="1337">
                  <c:v>1982.4583333332321</c:v>
                </c:pt>
                <c:pt idx="1338">
                  <c:v>1982.5416666665653</c:v>
                </c:pt>
                <c:pt idx="1339">
                  <c:v>1982.6249999998986</c:v>
                </c:pt>
                <c:pt idx="1340">
                  <c:v>1982.7083333332318</c:v>
                </c:pt>
                <c:pt idx="1341">
                  <c:v>1982.7916666665651</c:v>
                </c:pt>
                <c:pt idx="1342">
                  <c:v>1982.8749999998984</c:v>
                </c:pt>
                <c:pt idx="1343">
                  <c:v>1982.9583333332316</c:v>
                </c:pt>
                <c:pt idx="1344">
                  <c:v>1983.0416666665649</c:v>
                </c:pt>
                <c:pt idx="1345">
                  <c:v>1983.1249999998981</c:v>
                </c:pt>
                <c:pt idx="1346">
                  <c:v>1983.2083333332314</c:v>
                </c:pt>
                <c:pt idx="1347">
                  <c:v>1983.2916666665647</c:v>
                </c:pt>
                <c:pt idx="1348">
                  <c:v>1983.3749999998979</c:v>
                </c:pt>
                <c:pt idx="1349">
                  <c:v>1983.4583333332312</c:v>
                </c:pt>
                <c:pt idx="1350">
                  <c:v>1983.5416666665644</c:v>
                </c:pt>
                <c:pt idx="1351">
                  <c:v>1983.6249999998977</c:v>
                </c:pt>
                <c:pt idx="1352">
                  <c:v>1983.7083333332309</c:v>
                </c:pt>
                <c:pt idx="1353">
                  <c:v>1983.7916666665642</c:v>
                </c:pt>
                <c:pt idx="1354">
                  <c:v>1983.8749999998975</c:v>
                </c:pt>
                <c:pt idx="1355">
                  <c:v>1983.9583333332307</c:v>
                </c:pt>
                <c:pt idx="1356">
                  <c:v>1984.041666666564</c:v>
                </c:pt>
                <c:pt idx="1357">
                  <c:v>1984.1249999998972</c:v>
                </c:pt>
                <c:pt idx="1358">
                  <c:v>1984.2083333332305</c:v>
                </c:pt>
                <c:pt idx="1359">
                  <c:v>1984.2916666665637</c:v>
                </c:pt>
                <c:pt idx="1360">
                  <c:v>1984.374999999897</c:v>
                </c:pt>
                <c:pt idx="1361">
                  <c:v>1984.4583333332303</c:v>
                </c:pt>
                <c:pt idx="1362">
                  <c:v>1984.5416666665635</c:v>
                </c:pt>
                <c:pt idx="1363">
                  <c:v>1984.6249999998968</c:v>
                </c:pt>
                <c:pt idx="1364">
                  <c:v>1984.70833333323</c:v>
                </c:pt>
                <c:pt idx="1365">
                  <c:v>1984.7916666665633</c:v>
                </c:pt>
                <c:pt idx="1366">
                  <c:v>1984.8749999998965</c:v>
                </c:pt>
                <c:pt idx="1367">
                  <c:v>1984.9583333332298</c:v>
                </c:pt>
                <c:pt idx="1368">
                  <c:v>1985.0416666665631</c:v>
                </c:pt>
                <c:pt idx="1369">
                  <c:v>1985.1249999998963</c:v>
                </c:pt>
                <c:pt idx="1370">
                  <c:v>1985.2083333332296</c:v>
                </c:pt>
                <c:pt idx="1371">
                  <c:v>1985.2916666665628</c:v>
                </c:pt>
                <c:pt idx="1372">
                  <c:v>1985.3749999998961</c:v>
                </c:pt>
                <c:pt idx="1373">
                  <c:v>1985.4583333332293</c:v>
                </c:pt>
                <c:pt idx="1374">
                  <c:v>1985.5416666665626</c:v>
                </c:pt>
                <c:pt idx="1375">
                  <c:v>1985.6249999998959</c:v>
                </c:pt>
                <c:pt idx="1376">
                  <c:v>1985.7083333332291</c:v>
                </c:pt>
                <c:pt idx="1377">
                  <c:v>1985.7916666665624</c:v>
                </c:pt>
                <c:pt idx="1378">
                  <c:v>1985.8749999998956</c:v>
                </c:pt>
                <c:pt idx="1379">
                  <c:v>1985.9583333332289</c:v>
                </c:pt>
                <c:pt idx="1380">
                  <c:v>1986.0416666665622</c:v>
                </c:pt>
                <c:pt idx="1381">
                  <c:v>1986.1249999998954</c:v>
                </c:pt>
                <c:pt idx="1382">
                  <c:v>1986.2083333332287</c:v>
                </c:pt>
                <c:pt idx="1383">
                  <c:v>1986.2916666665619</c:v>
                </c:pt>
                <c:pt idx="1384">
                  <c:v>1986.3749999998952</c:v>
                </c:pt>
                <c:pt idx="1385">
                  <c:v>1986.4583333332284</c:v>
                </c:pt>
                <c:pt idx="1386">
                  <c:v>1986.5416666665617</c:v>
                </c:pt>
                <c:pt idx="1387">
                  <c:v>1986.624999999895</c:v>
                </c:pt>
                <c:pt idx="1388">
                  <c:v>1986.7083333332282</c:v>
                </c:pt>
                <c:pt idx="1389">
                  <c:v>1986.7916666665615</c:v>
                </c:pt>
                <c:pt idx="1390">
                  <c:v>1986.8749999998947</c:v>
                </c:pt>
                <c:pt idx="1391">
                  <c:v>1986.958333333228</c:v>
                </c:pt>
                <c:pt idx="1392">
                  <c:v>1987.0416666665612</c:v>
                </c:pt>
                <c:pt idx="1393">
                  <c:v>1987.1249999998945</c:v>
                </c:pt>
                <c:pt idx="1394">
                  <c:v>1987.2083333332278</c:v>
                </c:pt>
                <c:pt idx="1395">
                  <c:v>1987.291666666561</c:v>
                </c:pt>
                <c:pt idx="1396">
                  <c:v>1987.3749999998943</c:v>
                </c:pt>
                <c:pt idx="1397">
                  <c:v>1987.4583333332275</c:v>
                </c:pt>
                <c:pt idx="1398">
                  <c:v>1987.5416666665608</c:v>
                </c:pt>
                <c:pt idx="1399">
                  <c:v>1987.624999999894</c:v>
                </c:pt>
                <c:pt idx="1400">
                  <c:v>1987.7083333332273</c:v>
                </c:pt>
                <c:pt idx="1401">
                  <c:v>1987.7916666665606</c:v>
                </c:pt>
                <c:pt idx="1402">
                  <c:v>1987.8749999998938</c:v>
                </c:pt>
                <c:pt idx="1403">
                  <c:v>1987.9583333332271</c:v>
                </c:pt>
                <c:pt idx="1404">
                  <c:v>1988.0416666665603</c:v>
                </c:pt>
                <c:pt idx="1405">
                  <c:v>1988.1249999998936</c:v>
                </c:pt>
                <c:pt idx="1406">
                  <c:v>1988.2083333332268</c:v>
                </c:pt>
                <c:pt idx="1407">
                  <c:v>1988.2916666665601</c:v>
                </c:pt>
                <c:pt idx="1408">
                  <c:v>1988.3749999998934</c:v>
                </c:pt>
                <c:pt idx="1409">
                  <c:v>1988.4583333332266</c:v>
                </c:pt>
                <c:pt idx="1410">
                  <c:v>1988.5416666665599</c:v>
                </c:pt>
                <c:pt idx="1411">
                  <c:v>1988.6249999998931</c:v>
                </c:pt>
                <c:pt idx="1412">
                  <c:v>1988.7083333332264</c:v>
                </c:pt>
                <c:pt idx="1413">
                  <c:v>1988.7916666665596</c:v>
                </c:pt>
                <c:pt idx="1414">
                  <c:v>1988.8749999998929</c:v>
                </c:pt>
                <c:pt idx="1415">
                  <c:v>1988.9583333332262</c:v>
                </c:pt>
                <c:pt idx="1416">
                  <c:v>1989.0416666665594</c:v>
                </c:pt>
                <c:pt idx="1417">
                  <c:v>1989.1249999998927</c:v>
                </c:pt>
                <c:pt idx="1418">
                  <c:v>1989.2083333332259</c:v>
                </c:pt>
                <c:pt idx="1419">
                  <c:v>1989.2916666665592</c:v>
                </c:pt>
                <c:pt idx="1420">
                  <c:v>1989.3749999998925</c:v>
                </c:pt>
                <c:pt idx="1421">
                  <c:v>1989.4583333332257</c:v>
                </c:pt>
                <c:pt idx="1422">
                  <c:v>1989.541666666559</c:v>
                </c:pt>
                <c:pt idx="1423">
                  <c:v>1989.6249999998922</c:v>
                </c:pt>
                <c:pt idx="1424">
                  <c:v>1989.7083333332255</c:v>
                </c:pt>
                <c:pt idx="1425">
                  <c:v>1989.7916666665587</c:v>
                </c:pt>
                <c:pt idx="1426">
                  <c:v>1989.874999999892</c:v>
                </c:pt>
                <c:pt idx="1427">
                  <c:v>1989.9583333332253</c:v>
                </c:pt>
                <c:pt idx="1428">
                  <c:v>1990.0416666665585</c:v>
                </c:pt>
                <c:pt idx="1429">
                  <c:v>1990.1249999998918</c:v>
                </c:pt>
                <c:pt idx="1430">
                  <c:v>1990.208333333225</c:v>
                </c:pt>
                <c:pt idx="1431">
                  <c:v>1990.2916666665583</c:v>
                </c:pt>
                <c:pt idx="1432">
                  <c:v>1990.3749999998915</c:v>
                </c:pt>
                <c:pt idx="1433">
                  <c:v>1990.4583333332248</c:v>
                </c:pt>
                <c:pt idx="1434">
                  <c:v>1990.5416666665581</c:v>
                </c:pt>
                <c:pt idx="1435">
                  <c:v>1990.6249999998913</c:v>
                </c:pt>
                <c:pt idx="1436">
                  <c:v>1990.7083333332246</c:v>
                </c:pt>
                <c:pt idx="1437">
                  <c:v>1990.7916666665578</c:v>
                </c:pt>
                <c:pt idx="1438">
                  <c:v>1990.8749999998911</c:v>
                </c:pt>
                <c:pt idx="1439">
                  <c:v>1990.9583333332243</c:v>
                </c:pt>
                <c:pt idx="1440">
                  <c:v>1991.0416666665576</c:v>
                </c:pt>
                <c:pt idx="1441">
                  <c:v>1991.1249999998909</c:v>
                </c:pt>
                <c:pt idx="1442">
                  <c:v>1991.2083333332241</c:v>
                </c:pt>
                <c:pt idx="1443">
                  <c:v>1991.2916666665574</c:v>
                </c:pt>
                <c:pt idx="1444">
                  <c:v>1991.3749999998906</c:v>
                </c:pt>
                <c:pt idx="1445">
                  <c:v>1991.4583333332239</c:v>
                </c:pt>
                <c:pt idx="1446">
                  <c:v>1991.5416666665571</c:v>
                </c:pt>
                <c:pt idx="1447">
                  <c:v>1991.6249999998904</c:v>
                </c:pt>
                <c:pt idx="1448">
                  <c:v>1991.7083333332237</c:v>
                </c:pt>
                <c:pt idx="1449">
                  <c:v>1991.7916666665569</c:v>
                </c:pt>
                <c:pt idx="1450">
                  <c:v>1991.8749999998902</c:v>
                </c:pt>
                <c:pt idx="1451">
                  <c:v>1991.9583333332234</c:v>
                </c:pt>
                <c:pt idx="1452">
                  <c:v>1992.0416666665567</c:v>
                </c:pt>
                <c:pt idx="1453">
                  <c:v>1992.12499999989</c:v>
                </c:pt>
                <c:pt idx="1454">
                  <c:v>1992.2083333332232</c:v>
                </c:pt>
                <c:pt idx="1455">
                  <c:v>1992.2916666665565</c:v>
                </c:pt>
                <c:pt idx="1456">
                  <c:v>1992.3749999998897</c:v>
                </c:pt>
                <c:pt idx="1457">
                  <c:v>1992.458333333223</c:v>
                </c:pt>
                <c:pt idx="1458">
                  <c:v>1992.5416666665562</c:v>
                </c:pt>
                <c:pt idx="1459">
                  <c:v>1992.6249999998895</c:v>
                </c:pt>
                <c:pt idx="1460">
                  <c:v>1992.7083333332228</c:v>
                </c:pt>
                <c:pt idx="1461">
                  <c:v>1992.791666666556</c:v>
                </c:pt>
                <c:pt idx="1462">
                  <c:v>1992.8749999998893</c:v>
                </c:pt>
                <c:pt idx="1463">
                  <c:v>1992.9583333332225</c:v>
                </c:pt>
                <c:pt idx="1464">
                  <c:v>1993.0416666665558</c:v>
                </c:pt>
                <c:pt idx="1465">
                  <c:v>1993.124999999889</c:v>
                </c:pt>
                <c:pt idx="1466">
                  <c:v>1993.2083333332223</c:v>
                </c:pt>
                <c:pt idx="1467">
                  <c:v>1993.2916666665556</c:v>
                </c:pt>
                <c:pt idx="1468">
                  <c:v>1993.3749999998888</c:v>
                </c:pt>
                <c:pt idx="1469">
                  <c:v>1993.4583333332221</c:v>
                </c:pt>
                <c:pt idx="1470">
                  <c:v>1993.5416666665553</c:v>
                </c:pt>
                <c:pt idx="1471">
                  <c:v>1993.6249999998886</c:v>
                </c:pt>
                <c:pt idx="1472">
                  <c:v>1993.7083333332218</c:v>
                </c:pt>
                <c:pt idx="1473">
                  <c:v>1993.7916666665551</c:v>
                </c:pt>
                <c:pt idx="1474">
                  <c:v>1993.8749999998884</c:v>
                </c:pt>
                <c:pt idx="1475">
                  <c:v>1993.9583333332216</c:v>
                </c:pt>
                <c:pt idx="1476">
                  <c:v>1994.0416666665549</c:v>
                </c:pt>
                <c:pt idx="1477">
                  <c:v>1994.1249999998881</c:v>
                </c:pt>
                <c:pt idx="1478">
                  <c:v>1994.2083333332214</c:v>
                </c:pt>
                <c:pt idx="1479">
                  <c:v>1994.2916666665546</c:v>
                </c:pt>
                <c:pt idx="1480">
                  <c:v>1994.3749999998879</c:v>
                </c:pt>
                <c:pt idx="1481">
                  <c:v>1994.4583333332212</c:v>
                </c:pt>
                <c:pt idx="1482">
                  <c:v>1994.5416666665544</c:v>
                </c:pt>
                <c:pt idx="1483">
                  <c:v>1994.6249999998877</c:v>
                </c:pt>
                <c:pt idx="1484">
                  <c:v>1994.7083333332209</c:v>
                </c:pt>
                <c:pt idx="1485">
                  <c:v>1994.7916666665542</c:v>
                </c:pt>
                <c:pt idx="1486">
                  <c:v>1994.8749999998875</c:v>
                </c:pt>
                <c:pt idx="1487">
                  <c:v>1994.9583333332207</c:v>
                </c:pt>
                <c:pt idx="1488">
                  <c:v>1995.041666666554</c:v>
                </c:pt>
                <c:pt idx="1489">
                  <c:v>1995.1249999998872</c:v>
                </c:pt>
                <c:pt idx="1490">
                  <c:v>1995.2083333332205</c:v>
                </c:pt>
                <c:pt idx="1491">
                  <c:v>1995.2916666665537</c:v>
                </c:pt>
                <c:pt idx="1492">
                  <c:v>1995.374999999887</c:v>
                </c:pt>
                <c:pt idx="1493">
                  <c:v>1995.4583333332203</c:v>
                </c:pt>
                <c:pt idx="1494">
                  <c:v>1995.5416666665535</c:v>
                </c:pt>
                <c:pt idx="1495">
                  <c:v>1995.6249999998868</c:v>
                </c:pt>
                <c:pt idx="1496">
                  <c:v>1995.70833333322</c:v>
                </c:pt>
                <c:pt idx="1497">
                  <c:v>1995.7916666665533</c:v>
                </c:pt>
                <c:pt idx="1498">
                  <c:v>1995.8749999998865</c:v>
                </c:pt>
                <c:pt idx="1499">
                  <c:v>1995.9583333332198</c:v>
                </c:pt>
                <c:pt idx="1500">
                  <c:v>1996.0416666665531</c:v>
                </c:pt>
                <c:pt idx="1501">
                  <c:v>1996.1249999998863</c:v>
                </c:pt>
                <c:pt idx="1502">
                  <c:v>1996.2083333332196</c:v>
                </c:pt>
                <c:pt idx="1503">
                  <c:v>1996.2916666665528</c:v>
                </c:pt>
                <c:pt idx="1504">
                  <c:v>1996.3749999998861</c:v>
                </c:pt>
                <c:pt idx="1505">
                  <c:v>1996.4583333332193</c:v>
                </c:pt>
                <c:pt idx="1506">
                  <c:v>1996.5416666665526</c:v>
                </c:pt>
                <c:pt idx="1507">
                  <c:v>1996.6249999998859</c:v>
                </c:pt>
                <c:pt idx="1508">
                  <c:v>1996.7083333332191</c:v>
                </c:pt>
                <c:pt idx="1509">
                  <c:v>1996.7916666665524</c:v>
                </c:pt>
                <c:pt idx="1510">
                  <c:v>1996.8749999998856</c:v>
                </c:pt>
                <c:pt idx="1511">
                  <c:v>1996.9583333332189</c:v>
                </c:pt>
                <c:pt idx="1512">
                  <c:v>1997.0416666665521</c:v>
                </c:pt>
                <c:pt idx="1513">
                  <c:v>1997.1249999998854</c:v>
                </c:pt>
                <c:pt idx="1514">
                  <c:v>1997.2083333332187</c:v>
                </c:pt>
                <c:pt idx="1515">
                  <c:v>1997.2916666665519</c:v>
                </c:pt>
                <c:pt idx="1516">
                  <c:v>1997.3749999998852</c:v>
                </c:pt>
                <c:pt idx="1517">
                  <c:v>1997.4583333332184</c:v>
                </c:pt>
                <c:pt idx="1518">
                  <c:v>1997.5416666665517</c:v>
                </c:pt>
                <c:pt idx="1519">
                  <c:v>1997.6249999998849</c:v>
                </c:pt>
                <c:pt idx="1520">
                  <c:v>1997.7083333332182</c:v>
                </c:pt>
                <c:pt idx="1521">
                  <c:v>1997.7916666665515</c:v>
                </c:pt>
                <c:pt idx="1522">
                  <c:v>1997.8749999998847</c:v>
                </c:pt>
                <c:pt idx="1523">
                  <c:v>1997.958333333218</c:v>
                </c:pt>
                <c:pt idx="1524">
                  <c:v>1998.0416666665512</c:v>
                </c:pt>
                <c:pt idx="1525">
                  <c:v>1998.1249999998845</c:v>
                </c:pt>
                <c:pt idx="1526">
                  <c:v>1998.2083333332178</c:v>
                </c:pt>
                <c:pt idx="1527">
                  <c:v>1998.291666666551</c:v>
                </c:pt>
                <c:pt idx="1528">
                  <c:v>1998.3749999998843</c:v>
                </c:pt>
                <c:pt idx="1529">
                  <c:v>1998.4583333332175</c:v>
                </c:pt>
                <c:pt idx="1530">
                  <c:v>1998.5416666665508</c:v>
                </c:pt>
                <c:pt idx="1531">
                  <c:v>1998.624999999884</c:v>
                </c:pt>
                <c:pt idx="1532">
                  <c:v>1998.7083333332173</c:v>
                </c:pt>
                <c:pt idx="1533">
                  <c:v>1998.7916666665506</c:v>
                </c:pt>
                <c:pt idx="1534">
                  <c:v>1998.8749999998838</c:v>
                </c:pt>
                <c:pt idx="1535">
                  <c:v>1998.9583333332171</c:v>
                </c:pt>
                <c:pt idx="1536">
                  <c:v>1999.0416666665503</c:v>
                </c:pt>
                <c:pt idx="1537">
                  <c:v>1999.1249999998836</c:v>
                </c:pt>
                <c:pt idx="1538">
                  <c:v>1999.2083333332168</c:v>
                </c:pt>
                <c:pt idx="1539">
                  <c:v>1999.2916666665501</c:v>
                </c:pt>
                <c:pt idx="1540">
                  <c:v>1999.3749999998834</c:v>
                </c:pt>
                <c:pt idx="1541">
                  <c:v>1999.4583333332166</c:v>
                </c:pt>
                <c:pt idx="1542">
                  <c:v>1999.5416666665499</c:v>
                </c:pt>
                <c:pt idx="1543">
                  <c:v>1999.6249999998831</c:v>
                </c:pt>
                <c:pt idx="1544">
                  <c:v>1999.7083333332164</c:v>
                </c:pt>
                <c:pt idx="1545">
                  <c:v>1999.7916666665496</c:v>
                </c:pt>
                <c:pt idx="1546">
                  <c:v>1999.8749999998829</c:v>
                </c:pt>
                <c:pt idx="1547">
                  <c:v>1999.9583333332162</c:v>
                </c:pt>
                <c:pt idx="1548">
                  <c:v>2000.0416666665494</c:v>
                </c:pt>
                <c:pt idx="1549">
                  <c:v>2000.1249999998827</c:v>
                </c:pt>
                <c:pt idx="1550">
                  <c:v>2000.2083333332159</c:v>
                </c:pt>
                <c:pt idx="1551">
                  <c:v>2000.2916666665492</c:v>
                </c:pt>
                <c:pt idx="1552">
                  <c:v>2000.3749999998824</c:v>
                </c:pt>
                <c:pt idx="1553">
                  <c:v>2000.4583333332157</c:v>
                </c:pt>
                <c:pt idx="1554">
                  <c:v>2000.541666666549</c:v>
                </c:pt>
                <c:pt idx="1555">
                  <c:v>2000.6249999998822</c:v>
                </c:pt>
                <c:pt idx="1556">
                  <c:v>2000.7083333332155</c:v>
                </c:pt>
                <c:pt idx="1557">
                  <c:v>2000.7916666665487</c:v>
                </c:pt>
                <c:pt idx="1558">
                  <c:v>2000.874999999882</c:v>
                </c:pt>
                <c:pt idx="1559">
                  <c:v>2000.9583333332153</c:v>
                </c:pt>
                <c:pt idx="1560">
                  <c:v>2001.0416666665485</c:v>
                </c:pt>
                <c:pt idx="1561">
                  <c:v>2001.1249999998818</c:v>
                </c:pt>
                <c:pt idx="1562">
                  <c:v>2001.208333333215</c:v>
                </c:pt>
                <c:pt idx="1563">
                  <c:v>2001.2916666665483</c:v>
                </c:pt>
                <c:pt idx="1564">
                  <c:v>2001.3749999998815</c:v>
                </c:pt>
                <c:pt idx="1565">
                  <c:v>2001.4583333332148</c:v>
                </c:pt>
                <c:pt idx="1566">
                  <c:v>2001.5416666665481</c:v>
                </c:pt>
                <c:pt idx="1567">
                  <c:v>2001.6249999998813</c:v>
                </c:pt>
                <c:pt idx="1568">
                  <c:v>2001.7083333332146</c:v>
                </c:pt>
                <c:pt idx="1569">
                  <c:v>2001.7916666665478</c:v>
                </c:pt>
                <c:pt idx="1570">
                  <c:v>2001.8749999998811</c:v>
                </c:pt>
                <c:pt idx="1571">
                  <c:v>2001.9583333332143</c:v>
                </c:pt>
                <c:pt idx="1572">
                  <c:v>2002.0416666665476</c:v>
                </c:pt>
                <c:pt idx="1573">
                  <c:v>2002.1249999998809</c:v>
                </c:pt>
                <c:pt idx="1574">
                  <c:v>2002.2083333332141</c:v>
                </c:pt>
                <c:pt idx="1575">
                  <c:v>2002.2916666665474</c:v>
                </c:pt>
                <c:pt idx="1576">
                  <c:v>2002.3749999998806</c:v>
                </c:pt>
                <c:pt idx="1577">
                  <c:v>2002.4583333332139</c:v>
                </c:pt>
                <c:pt idx="1578">
                  <c:v>2002.5416666665471</c:v>
                </c:pt>
                <c:pt idx="1579">
                  <c:v>2002.6249999998804</c:v>
                </c:pt>
                <c:pt idx="1580">
                  <c:v>2002.7083333332137</c:v>
                </c:pt>
                <c:pt idx="1581">
                  <c:v>2002.7916666665469</c:v>
                </c:pt>
                <c:pt idx="1582">
                  <c:v>2002.8749999998802</c:v>
                </c:pt>
                <c:pt idx="1583">
                  <c:v>2002.9583333332134</c:v>
                </c:pt>
                <c:pt idx="1584">
                  <c:v>2003.0416666665467</c:v>
                </c:pt>
                <c:pt idx="1585">
                  <c:v>2003.1249999998799</c:v>
                </c:pt>
                <c:pt idx="1586">
                  <c:v>2003.2083333332132</c:v>
                </c:pt>
                <c:pt idx="1587">
                  <c:v>2003.2916666665465</c:v>
                </c:pt>
                <c:pt idx="1588">
                  <c:v>2003.3749999998797</c:v>
                </c:pt>
                <c:pt idx="1589">
                  <c:v>2003.458333333213</c:v>
                </c:pt>
                <c:pt idx="1590">
                  <c:v>2003.5416666665462</c:v>
                </c:pt>
                <c:pt idx="1591">
                  <c:v>2003.6249999998795</c:v>
                </c:pt>
                <c:pt idx="1592">
                  <c:v>2003.7083333332127</c:v>
                </c:pt>
                <c:pt idx="1593">
                  <c:v>2003.791666666546</c:v>
                </c:pt>
                <c:pt idx="1594">
                  <c:v>2003.8749999998793</c:v>
                </c:pt>
                <c:pt idx="1595">
                  <c:v>2003.9583333332125</c:v>
                </c:pt>
                <c:pt idx="1596">
                  <c:v>2004.0416666665458</c:v>
                </c:pt>
                <c:pt idx="1597">
                  <c:v>2004.124999999879</c:v>
                </c:pt>
                <c:pt idx="1598">
                  <c:v>2004.2083333332123</c:v>
                </c:pt>
                <c:pt idx="1599">
                  <c:v>2004.2916666665456</c:v>
                </c:pt>
                <c:pt idx="1600">
                  <c:v>2004.3749999998788</c:v>
                </c:pt>
                <c:pt idx="1601">
                  <c:v>2004.4583333332121</c:v>
                </c:pt>
                <c:pt idx="1602">
                  <c:v>2004.5416666665453</c:v>
                </c:pt>
                <c:pt idx="1603">
                  <c:v>2004.6249999998786</c:v>
                </c:pt>
                <c:pt idx="1604">
                  <c:v>2004.7083333332118</c:v>
                </c:pt>
                <c:pt idx="1605">
                  <c:v>2004.7916666665451</c:v>
                </c:pt>
                <c:pt idx="1606">
                  <c:v>2004.8749999998784</c:v>
                </c:pt>
                <c:pt idx="1607">
                  <c:v>2004.9583333332116</c:v>
                </c:pt>
                <c:pt idx="1608">
                  <c:v>2005.0416666665449</c:v>
                </c:pt>
                <c:pt idx="1609">
                  <c:v>2005.1249999998781</c:v>
                </c:pt>
                <c:pt idx="1610">
                  <c:v>2005.2083333332114</c:v>
                </c:pt>
                <c:pt idx="1611">
                  <c:v>2005.2916666665446</c:v>
                </c:pt>
                <c:pt idx="1612">
                  <c:v>2005.3749999998779</c:v>
                </c:pt>
                <c:pt idx="1613">
                  <c:v>2005.4583333332112</c:v>
                </c:pt>
                <c:pt idx="1614">
                  <c:v>2005.5416666665444</c:v>
                </c:pt>
                <c:pt idx="1615">
                  <c:v>2005.6249999998777</c:v>
                </c:pt>
                <c:pt idx="1616">
                  <c:v>2005.7083333332109</c:v>
                </c:pt>
                <c:pt idx="1617">
                  <c:v>2005.7916666665442</c:v>
                </c:pt>
                <c:pt idx="1618">
                  <c:v>2005.8749999998774</c:v>
                </c:pt>
                <c:pt idx="1619">
                  <c:v>2005.9583333332107</c:v>
                </c:pt>
                <c:pt idx="1620">
                  <c:v>2006.041666666544</c:v>
                </c:pt>
                <c:pt idx="1621">
                  <c:v>2006.1249999998772</c:v>
                </c:pt>
                <c:pt idx="1622">
                  <c:v>2006.2083333332105</c:v>
                </c:pt>
                <c:pt idx="1623">
                  <c:v>2006.2916666665437</c:v>
                </c:pt>
                <c:pt idx="1624">
                  <c:v>2006.374999999877</c:v>
                </c:pt>
                <c:pt idx="1625">
                  <c:v>2006.4583333332102</c:v>
                </c:pt>
                <c:pt idx="1626">
                  <c:v>2006.5416666665435</c:v>
                </c:pt>
                <c:pt idx="1627">
                  <c:v>2006.6249999998768</c:v>
                </c:pt>
                <c:pt idx="1628">
                  <c:v>2006.70833333321</c:v>
                </c:pt>
                <c:pt idx="1629">
                  <c:v>2006.7916666665433</c:v>
                </c:pt>
                <c:pt idx="1630">
                  <c:v>2006.8749999998765</c:v>
                </c:pt>
                <c:pt idx="1631">
                  <c:v>2006.9583333332098</c:v>
                </c:pt>
                <c:pt idx="1632">
                  <c:v>2007.0416666665431</c:v>
                </c:pt>
                <c:pt idx="1633">
                  <c:v>2007.1249999998763</c:v>
                </c:pt>
                <c:pt idx="1634">
                  <c:v>2007.2083333332096</c:v>
                </c:pt>
                <c:pt idx="1635">
                  <c:v>2007.2916666665428</c:v>
                </c:pt>
                <c:pt idx="1636">
                  <c:v>2007.3749999998761</c:v>
                </c:pt>
                <c:pt idx="1637">
                  <c:v>2007.4583333332093</c:v>
                </c:pt>
                <c:pt idx="1638">
                  <c:v>2007.5416666665426</c:v>
                </c:pt>
                <c:pt idx="1639">
                  <c:v>2007.6249999998759</c:v>
                </c:pt>
                <c:pt idx="1640">
                  <c:v>2007.7083333332091</c:v>
                </c:pt>
                <c:pt idx="1641">
                  <c:v>2007.7916666665424</c:v>
                </c:pt>
                <c:pt idx="1642">
                  <c:v>2007.8749999998756</c:v>
                </c:pt>
                <c:pt idx="1643">
                  <c:v>2007.9583333332089</c:v>
                </c:pt>
                <c:pt idx="1644">
                  <c:v>2008.0416666665421</c:v>
                </c:pt>
                <c:pt idx="1645">
                  <c:v>2008.1249999998754</c:v>
                </c:pt>
                <c:pt idx="1646">
                  <c:v>2008.2083333332087</c:v>
                </c:pt>
                <c:pt idx="1647">
                  <c:v>2008.2916666665419</c:v>
                </c:pt>
                <c:pt idx="1648">
                  <c:v>2008.3749999998752</c:v>
                </c:pt>
                <c:pt idx="1649">
                  <c:v>2008.4583333332084</c:v>
                </c:pt>
                <c:pt idx="1650">
                  <c:v>2008.5416666665417</c:v>
                </c:pt>
                <c:pt idx="1651">
                  <c:v>2008.6249999998749</c:v>
                </c:pt>
                <c:pt idx="1652">
                  <c:v>2008.7083333332082</c:v>
                </c:pt>
                <c:pt idx="1653">
                  <c:v>2008.7916666665415</c:v>
                </c:pt>
                <c:pt idx="1654">
                  <c:v>2008.8749999998747</c:v>
                </c:pt>
                <c:pt idx="1655">
                  <c:v>2008.958333333208</c:v>
                </c:pt>
                <c:pt idx="1656">
                  <c:v>2009.0416666665412</c:v>
                </c:pt>
                <c:pt idx="1657">
                  <c:v>2009.1249999998745</c:v>
                </c:pt>
                <c:pt idx="1658">
                  <c:v>2009.2083333332077</c:v>
                </c:pt>
                <c:pt idx="1659">
                  <c:v>2009.291666666541</c:v>
                </c:pt>
                <c:pt idx="1660">
                  <c:v>2009.3749999998743</c:v>
                </c:pt>
                <c:pt idx="1661">
                  <c:v>2009.4583333332075</c:v>
                </c:pt>
                <c:pt idx="1662">
                  <c:v>2009.5416666665408</c:v>
                </c:pt>
                <c:pt idx="1663">
                  <c:v>2009.624999999874</c:v>
                </c:pt>
                <c:pt idx="1664">
                  <c:v>2009.7083333332073</c:v>
                </c:pt>
                <c:pt idx="1665">
                  <c:v>2009.7916666665406</c:v>
                </c:pt>
                <c:pt idx="1666">
                  <c:v>2009.8749999998738</c:v>
                </c:pt>
                <c:pt idx="1667">
                  <c:v>2009.9583333332071</c:v>
                </c:pt>
                <c:pt idx="1668">
                  <c:v>2010.0416666665403</c:v>
                </c:pt>
                <c:pt idx="1669">
                  <c:v>2010.1249999998736</c:v>
                </c:pt>
                <c:pt idx="1670">
                  <c:v>2010.2083333332068</c:v>
                </c:pt>
                <c:pt idx="1671">
                  <c:v>2010.2916666665401</c:v>
                </c:pt>
                <c:pt idx="1672">
                  <c:v>2010.3749999998734</c:v>
                </c:pt>
                <c:pt idx="1673">
                  <c:v>2010.4583333332066</c:v>
                </c:pt>
                <c:pt idx="1674">
                  <c:v>2010.5416666665399</c:v>
                </c:pt>
                <c:pt idx="1675">
                  <c:v>2010.6249999998731</c:v>
                </c:pt>
                <c:pt idx="1676">
                  <c:v>2010.7083333332064</c:v>
                </c:pt>
                <c:pt idx="1677">
                  <c:v>2010.7916666665396</c:v>
                </c:pt>
                <c:pt idx="1678">
                  <c:v>2010.8749999998729</c:v>
                </c:pt>
                <c:pt idx="1679">
                  <c:v>2010.9583333332062</c:v>
                </c:pt>
                <c:pt idx="1680">
                  <c:v>2011.0416666665394</c:v>
                </c:pt>
                <c:pt idx="1681">
                  <c:v>2011.1249999998727</c:v>
                </c:pt>
                <c:pt idx="1682">
                  <c:v>2011.2083333332059</c:v>
                </c:pt>
                <c:pt idx="1683">
                  <c:v>2011.2916666665392</c:v>
                </c:pt>
                <c:pt idx="1684">
                  <c:v>2011.3749999998724</c:v>
                </c:pt>
                <c:pt idx="1685">
                  <c:v>2011.4583333332057</c:v>
                </c:pt>
                <c:pt idx="1686">
                  <c:v>2011.541666666539</c:v>
                </c:pt>
                <c:pt idx="1687">
                  <c:v>2011.6249999998722</c:v>
                </c:pt>
                <c:pt idx="1688">
                  <c:v>2011.7083333332055</c:v>
                </c:pt>
                <c:pt idx="1689">
                  <c:v>2011.7916666665387</c:v>
                </c:pt>
                <c:pt idx="1690">
                  <c:v>2011.874999999872</c:v>
                </c:pt>
                <c:pt idx="1691">
                  <c:v>2011.9583333332052</c:v>
                </c:pt>
                <c:pt idx="1692">
                  <c:v>2012.0416666665385</c:v>
                </c:pt>
                <c:pt idx="1693">
                  <c:v>2012.1249999998718</c:v>
                </c:pt>
                <c:pt idx="1694">
                  <c:v>2012.208333333205</c:v>
                </c:pt>
                <c:pt idx="1695">
                  <c:v>2012.2916666665383</c:v>
                </c:pt>
                <c:pt idx="1696">
                  <c:v>2012.3749999998715</c:v>
                </c:pt>
                <c:pt idx="1697">
                  <c:v>2012.4583333332048</c:v>
                </c:pt>
                <c:pt idx="1698">
                  <c:v>2012.541666666538</c:v>
                </c:pt>
                <c:pt idx="1699">
                  <c:v>2012.6249999998713</c:v>
                </c:pt>
                <c:pt idx="1700">
                  <c:v>2012.7083333332046</c:v>
                </c:pt>
                <c:pt idx="1701">
                  <c:v>2012.7916666665378</c:v>
                </c:pt>
                <c:pt idx="1702">
                  <c:v>2012.8749999998711</c:v>
                </c:pt>
                <c:pt idx="1703">
                  <c:v>2012.9583333332043</c:v>
                </c:pt>
                <c:pt idx="1704">
                  <c:v>2013.0416666665376</c:v>
                </c:pt>
                <c:pt idx="1705">
                  <c:v>2013.1249999998709</c:v>
                </c:pt>
                <c:pt idx="1706">
                  <c:v>2013.2083333332041</c:v>
                </c:pt>
                <c:pt idx="1707">
                  <c:v>2013.2916666665374</c:v>
                </c:pt>
                <c:pt idx="1708">
                  <c:v>2013.3749999998706</c:v>
                </c:pt>
                <c:pt idx="1709">
                  <c:v>2013.4583333332039</c:v>
                </c:pt>
                <c:pt idx="1710">
                  <c:v>2013.5416666665371</c:v>
                </c:pt>
                <c:pt idx="1711">
                  <c:v>2013.6249999998704</c:v>
                </c:pt>
                <c:pt idx="1712">
                  <c:v>2013.7083333332037</c:v>
                </c:pt>
                <c:pt idx="1713">
                  <c:v>2013.7916666665369</c:v>
                </c:pt>
                <c:pt idx="1714">
                  <c:v>2013.8749999998702</c:v>
                </c:pt>
                <c:pt idx="1715">
                  <c:v>2013.9583333332034</c:v>
                </c:pt>
                <c:pt idx="1716">
                  <c:v>2014.0416666665367</c:v>
                </c:pt>
                <c:pt idx="1717">
                  <c:v>2014.1249999998699</c:v>
                </c:pt>
                <c:pt idx="1718">
                  <c:v>2014.2083333332032</c:v>
                </c:pt>
                <c:pt idx="1719">
                  <c:v>2014.2916666665365</c:v>
                </c:pt>
                <c:pt idx="1720">
                  <c:v>2014.3749999998697</c:v>
                </c:pt>
                <c:pt idx="1721">
                  <c:v>2014.458333333203</c:v>
                </c:pt>
                <c:pt idx="1722">
                  <c:v>2014.5416666665362</c:v>
                </c:pt>
                <c:pt idx="1723">
                  <c:v>2014.6249999998695</c:v>
                </c:pt>
                <c:pt idx="1724">
                  <c:v>2014.7083333332027</c:v>
                </c:pt>
                <c:pt idx="1725">
                  <c:v>2014.791666666536</c:v>
                </c:pt>
                <c:pt idx="1726">
                  <c:v>2014.8749999998693</c:v>
                </c:pt>
                <c:pt idx="1727">
                  <c:v>2014.9583333332025</c:v>
                </c:pt>
                <c:pt idx="1728">
                  <c:v>2015.0416666665358</c:v>
                </c:pt>
                <c:pt idx="1729">
                  <c:v>2015.124999999869</c:v>
                </c:pt>
                <c:pt idx="1730">
                  <c:v>2015.2083333332023</c:v>
                </c:pt>
                <c:pt idx="1731">
                  <c:v>2015.2916666665355</c:v>
                </c:pt>
                <c:pt idx="1732">
                  <c:v>2015.3749999998688</c:v>
                </c:pt>
                <c:pt idx="1733">
                  <c:v>2015.4583333332021</c:v>
                </c:pt>
                <c:pt idx="1734">
                  <c:v>2015.5416666665353</c:v>
                </c:pt>
                <c:pt idx="1735">
                  <c:v>2015.6249999998686</c:v>
                </c:pt>
                <c:pt idx="1736">
                  <c:v>2015.7083333332018</c:v>
                </c:pt>
                <c:pt idx="1737">
                  <c:v>2015.7916666665351</c:v>
                </c:pt>
                <c:pt idx="1738">
                  <c:v>2015.8749999998684</c:v>
                </c:pt>
                <c:pt idx="1739">
                  <c:v>2015.9583333332016</c:v>
                </c:pt>
                <c:pt idx="1740">
                  <c:v>2016.0416666665349</c:v>
                </c:pt>
                <c:pt idx="1741">
                  <c:v>2016.1249999998681</c:v>
                </c:pt>
                <c:pt idx="1742">
                  <c:v>2016.2083333332014</c:v>
                </c:pt>
                <c:pt idx="1743">
                  <c:v>2016.2916666665346</c:v>
                </c:pt>
                <c:pt idx="1744">
                  <c:v>2016.3749999998679</c:v>
                </c:pt>
                <c:pt idx="1745">
                  <c:v>2016.4583333332012</c:v>
                </c:pt>
                <c:pt idx="1746">
                  <c:v>2016.5416666665344</c:v>
                </c:pt>
                <c:pt idx="1747">
                  <c:v>2016.6249999998677</c:v>
                </c:pt>
                <c:pt idx="1748">
                  <c:v>2016.7083333332009</c:v>
                </c:pt>
                <c:pt idx="1749">
                  <c:v>2016.7916666665342</c:v>
                </c:pt>
                <c:pt idx="1750">
                  <c:v>2016.8749999998674</c:v>
                </c:pt>
                <c:pt idx="1751">
                  <c:v>2016.9583333332007</c:v>
                </c:pt>
                <c:pt idx="1752">
                  <c:v>2017.041666666534</c:v>
                </c:pt>
                <c:pt idx="1753">
                  <c:v>2017.1249999998672</c:v>
                </c:pt>
                <c:pt idx="1754">
                  <c:v>2017.2083333332005</c:v>
                </c:pt>
                <c:pt idx="1755">
                  <c:v>2017.2916666665337</c:v>
                </c:pt>
                <c:pt idx="1756">
                  <c:v>2017.374999999867</c:v>
                </c:pt>
                <c:pt idx="1757">
                  <c:v>2017.4583333332002</c:v>
                </c:pt>
                <c:pt idx="1758">
                  <c:v>2017.5416666665335</c:v>
                </c:pt>
                <c:pt idx="1759">
                  <c:v>2017.6249999998668</c:v>
                </c:pt>
                <c:pt idx="1760">
                  <c:v>2017.7083333332</c:v>
                </c:pt>
                <c:pt idx="1761">
                  <c:v>2017.7916666665333</c:v>
                </c:pt>
                <c:pt idx="1762">
                  <c:v>2017.8749999998665</c:v>
                </c:pt>
                <c:pt idx="1763">
                  <c:v>2017.9583333331998</c:v>
                </c:pt>
                <c:pt idx="1764">
                  <c:v>2018.041666666533</c:v>
                </c:pt>
                <c:pt idx="1765">
                  <c:v>2018.1249999998663</c:v>
                </c:pt>
                <c:pt idx="1766">
                  <c:v>2018.2083333331996</c:v>
                </c:pt>
                <c:pt idx="1767">
                  <c:v>2018.2916666665328</c:v>
                </c:pt>
                <c:pt idx="1768">
                  <c:v>2018.3749999998661</c:v>
                </c:pt>
                <c:pt idx="1769">
                  <c:v>2018.4583333331993</c:v>
                </c:pt>
                <c:pt idx="1770">
                  <c:v>2018.5416666665326</c:v>
                </c:pt>
                <c:pt idx="1771">
                  <c:v>2018.6249999998658</c:v>
                </c:pt>
                <c:pt idx="1772">
                  <c:v>2018.7083333331991</c:v>
                </c:pt>
              </c:numCache>
            </c:numRef>
          </c:xVal>
          <c:yVal>
            <c:numRef>
              <c:f>Data!$K$9:$K$1785</c:f>
              <c:numCache>
                <c:formatCode>0.00</c:formatCode>
                <c:ptCount val="1777"/>
                <c:pt idx="0">
                  <c:v>8.0878534456742024</c:v>
                </c:pt>
                <c:pt idx="1">
                  <c:v>7.8482144801533478</c:v>
                </c:pt>
                <c:pt idx="2">
                  <c:v>7.733618512825486</c:v>
                </c:pt>
                <c:pt idx="3">
                  <c:v>8.0265691841235967</c:v>
                </c:pt>
                <c:pt idx="4">
                  <c:v>8.2132188053462194</c:v>
                </c:pt>
                <c:pt idx="5">
                  <c:v>8.3425877099013004</c:v>
                </c:pt>
                <c:pt idx="6">
                  <c:v>8.3425877099013004</c:v>
                </c:pt>
                <c:pt idx="7">
                  <c:v>8.4760395732315441</c:v>
                </c:pt>
                <c:pt idx="8">
                  <c:v>8.2773978061542</c:v>
                </c:pt>
                <c:pt idx="9">
                  <c:v>8.1500807395834283</c:v>
                </c:pt>
                <c:pt idx="10">
                  <c:v>8.1500807395834283</c:v>
                </c:pt>
                <c:pt idx="11">
                  <c:v>7.9662066791682875</c:v>
                </c:pt>
                <c:pt idx="12">
                  <c:v>8.0159954709130901</c:v>
                </c:pt>
                <c:pt idx="13">
                  <c:v>8.0657842626578926</c:v>
                </c:pt>
                <c:pt idx="14">
                  <c:v>7.9953685016562224</c:v>
                </c:pt>
                <c:pt idx="15">
                  <c:v>7.8695055508403264</c:v>
                </c:pt>
                <c:pt idx="16">
                  <c:v>7.9174903407844752</c:v>
                </c:pt>
                <c:pt idx="17">
                  <c:v>8.0236292070564428</c:v>
                </c:pt>
                <c:pt idx="18">
                  <c:v>8.1915738636600555</c:v>
                </c:pt>
                <c:pt idx="19">
                  <c:v>8.1800198557990669</c:v>
                </c:pt>
                <c:pt idx="20">
                  <c:v>8.1686345541719199</c:v>
                </c:pt>
                <c:pt idx="21">
                  <c:v>8.4009702436375342</c:v>
                </c:pt>
                <c:pt idx="22">
                  <c:v>8.2053990804493644</c:v>
                </c:pt>
                <c:pt idx="23">
                  <c:v>8.3747822333180917</c:v>
                </c:pt>
                <c:pt idx="24">
                  <c:v>8.4234728276978483</c:v>
                </c:pt>
                <c:pt idx="25">
                  <c:v>8.2893247824161786</c:v>
                </c:pt>
                <c:pt idx="26">
                  <c:v>8.3369645800162715</c:v>
                </c:pt>
                <c:pt idx="27">
                  <c:v>8.3846043776163643</c:v>
                </c:pt>
                <c:pt idx="28">
                  <c:v>8.6182352052168731</c:v>
                </c:pt>
                <c:pt idx="29">
                  <c:v>8.9295582173375028</c:v>
                </c:pt>
                <c:pt idx="30">
                  <c:v>8.9797242747382757</c:v>
                </c:pt>
                <c:pt idx="31">
                  <c:v>9.0298903321390469</c:v>
                </c:pt>
                <c:pt idx="32">
                  <c:v>9.0800563895398199</c:v>
                </c:pt>
                <c:pt idx="33">
                  <c:v>9.3425363910813264</c:v>
                </c:pt>
                <c:pt idx="34">
                  <c:v>9.6944702618835787</c:v>
                </c:pt>
                <c:pt idx="35">
                  <c:v>9.519007477077329</c:v>
                </c:pt>
                <c:pt idx="36">
                  <c:v>9.3725928505209435</c:v>
                </c:pt>
                <c:pt idx="37">
                  <c:v>9.3725928505209435</c:v>
                </c:pt>
                <c:pt idx="38">
                  <c:v>9.3725928505209435</c:v>
                </c:pt>
                <c:pt idx="39">
                  <c:v>9.519007477077329</c:v>
                </c:pt>
                <c:pt idx="40">
                  <c:v>9.5939758663864971</c:v>
                </c:pt>
                <c:pt idx="41">
                  <c:v>9.8260701220752278</c:v>
                </c:pt>
                <c:pt idx="42">
                  <c:v>9.7474455092162771</c:v>
                </c:pt>
                <c:pt idx="43">
                  <c:v>9.8260701220752278</c:v>
                </c:pt>
                <c:pt idx="44">
                  <c:v>9.8260701220752278</c:v>
                </c:pt>
                <c:pt idx="45">
                  <c:v>9.9871869582583557</c:v>
                </c:pt>
                <c:pt idx="46">
                  <c:v>10.069672274724445</c:v>
                </c:pt>
                <c:pt idx="47">
                  <c:v>10.069672274724445</c:v>
                </c:pt>
                <c:pt idx="48">
                  <c:v>9.8879803619413735</c:v>
                </c:pt>
                <c:pt idx="49">
                  <c:v>9.7040993899681443</c:v>
                </c:pt>
                <c:pt idx="50">
                  <c:v>9.5224074771850731</c:v>
                </c:pt>
                <c:pt idx="51">
                  <c:v>9.2642014675844351</c:v>
                </c:pt>
                <c:pt idx="52">
                  <c:v>9.310762898407436</c:v>
                </c:pt>
                <c:pt idx="53">
                  <c:v>9.2819823777858783</c:v>
                </c:pt>
                <c:pt idx="54">
                  <c:v>9.0940788320892381</c:v>
                </c:pt>
                <c:pt idx="55">
                  <c:v>8.8285029563102935</c:v>
                </c:pt>
                <c:pt idx="56">
                  <c:v>8.7160078425550331</c:v>
                </c:pt>
                <c:pt idx="57">
                  <c:v>8.5281042968583911</c:v>
                </c:pt>
                <c:pt idx="58">
                  <c:v>8.4098303810021022</c:v>
                </c:pt>
                <c:pt idx="59">
                  <c:v>8.2918023873806916</c:v>
                </c:pt>
                <c:pt idx="60">
                  <c:v>8.2088790840551411</c:v>
                </c:pt>
                <c:pt idx="61">
                  <c:v>8.0555289511517625</c:v>
                </c:pt>
                <c:pt idx="62">
                  <c:v>7.8998553313862114</c:v>
                </c:pt>
                <c:pt idx="63">
                  <c:v>7.8126698964953141</c:v>
                </c:pt>
                <c:pt idx="64">
                  <c:v>7.9389870079047657</c:v>
                </c:pt>
                <c:pt idx="65">
                  <c:v>7.996299702050532</c:v>
                </c:pt>
                <c:pt idx="66">
                  <c:v>7.8288771770388488</c:v>
                </c:pt>
                <c:pt idx="67">
                  <c:v>7.5923129462473451</c:v>
                </c:pt>
                <c:pt idx="68">
                  <c:v>7.3576778801970031</c:v>
                </c:pt>
                <c:pt idx="69">
                  <c:v>7.0625964461569257</c:v>
                </c:pt>
                <c:pt idx="70">
                  <c:v>6.8414618628368089</c:v>
                </c:pt>
                <c:pt idx="71">
                  <c:v>6.5632990429603604</c:v>
                </c:pt>
                <c:pt idx="72">
                  <c:v>6.4883353681253917</c:v>
                </c:pt>
                <c:pt idx="73">
                  <c:v>6.6999559154799924</c:v>
                </c:pt>
                <c:pt idx="74">
                  <c:v>7.0551326693201606</c:v>
                </c:pt>
                <c:pt idx="75">
                  <c:v>6.9036699662911367</c:v>
                </c:pt>
                <c:pt idx="76">
                  <c:v>6.818204343215255</c:v>
                </c:pt>
                <c:pt idx="77">
                  <c:v>7.2466466049832938</c:v>
                </c:pt>
                <c:pt idx="78">
                  <c:v>7.2209901741778637</c:v>
                </c:pt>
                <c:pt idx="79">
                  <c:v>7.5425611607142855</c:v>
                </c:pt>
                <c:pt idx="80">
                  <c:v>7.6606694976198435</c:v>
                </c:pt>
                <c:pt idx="81">
                  <c:v>7.7048157286230783</c:v>
                </c:pt>
                <c:pt idx="82">
                  <c:v>7.9012581363500347</c:v>
                </c:pt>
                <c:pt idx="83">
                  <c:v>7.9462870965638972</c:v>
                </c:pt>
                <c:pt idx="84">
                  <c:v>8.2139459157052066</c:v>
                </c:pt>
                <c:pt idx="85">
                  <c:v>8.3242846064016458</c:v>
                </c:pt>
                <c:pt idx="86">
                  <c:v>8.5239766829480654</c:v>
                </c:pt>
                <c:pt idx="87">
                  <c:v>8.6384368359575898</c:v>
                </c:pt>
                <c:pt idx="88">
                  <c:v>8.9528506664924059</c:v>
                </c:pt>
                <c:pt idx="89">
                  <c:v>9.1803589060938684</c:v>
                </c:pt>
                <c:pt idx="90">
                  <c:v>9.1010841521557655</c:v>
                </c:pt>
                <c:pt idx="91">
                  <c:v>9.0264276772295222</c:v>
                </c:pt>
                <c:pt idx="92">
                  <c:v>9.0499723206654004</c:v>
                </c:pt>
                <c:pt idx="93">
                  <c:v>9.1754880448319902</c:v>
                </c:pt>
                <c:pt idx="94">
                  <c:v>9.3067769631613899</c:v>
                </c:pt>
                <c:pt idx="95">
                  <c:v>9.5478983626065403</c:v>
                </c:pt>
                <c:pt idx="96">
                  <c:v>9.6147142200865581</c:v>
                </c:pt>
                <c:pt idx="97">
                  <c:v>9.6830211806242552</c:v>
                </c:pt>
                <c:pt idx="98">
                  <c:v>9.970927508164495</c:v>
                </c:pt>
                <c:pt idx="99">
                  <c:v>10.265530723408901</c:v>
                </c:pt>
                <c:pt idx="100">
                  <c:v>10.447248789019801</c:v>
                </c:pt>
                <c:pt idx="101">
                  <c:v>10.750880546138701</c:v>
                </c:pt>
                <c:pt idx="102">
                  <c:v>10.80452498581411</c:v>
                </c:pt>
                <c:pt idx="103">
                  <c:v>10.98624305142501</c:v>
                </c:pt>
                <c:pt idx="104">
                  <c:v>10.788564438052534</c:v>
                </c:pt>
                <c:pt idx="105">
                  <c:v>10.378117726709995</c:v>
                </c:pt>
                <c:pt idx="106">
                  <c:v>10.011807298320726</c:v>
                </c:pt>
                <c:pt idx="107">
                  <c:v>9.8679810477814947</c:v>
                </c:pt>
                <c:pt idx="108">
                  <c:v>9.8180632486956281</c:v>
                </c:pt>
                <c:pt idx="109">
                  <c:v>10.04762228148887</c:v>
                </c:pt>
                <c:pt idx="110">
                  <c:v>10.182787901829974</c:v>
                </c:pt>
                <c:pt idx="111">
                  <c:v>10.821020270027761</c:v>
                </c:pt>
                <c:pt idx="112">
                  <c:v>11.392377198356401</c:v>
                </c:pt>
                <c:pt idx="113">
                  <c:v>11.878545456555068</c:v>
                </c:pt>
                <c:pt idx="114">
                  <c:v>12.129769866210946</c:v>
                </c:pt>
                <c:pt idx="115">
                  <c:v>12.378263575761869</c:v>
                </c:pt>
                <c:pt idx="116">
                  <c:v>12.500588793717879</c:v>
                </c:pt>
                <c:pt idx="117">
                  <c:v>12.74924915458751</c:v>
                </c:pt>
                <c:pt idx="118">
                  <c:v>12.863914882502954</c:v>
                </c:pt>
                <c:pt idx="119">
                  <c:v>12.978935591054364</c:v>
                </c:pt>
                <c:pt idx="120">
                  <c:v>12.997691035607186</c:v>
                </c:pt>
                <c:pt idx="121">
                  <c:v>12.759088314716097</c:v>
                </c:pt>
                <c:pt idx="122">
                  <c:v>12.647840295364203</c:v>
                </c:pt>
                <c:pt idx="123">
                  <c:v>12.412547107430827</c:v>
                </c:pt>
                <c:pt idx="124">
                  <c:v>12.427993019025935</c:v>
                </c:pt>
                <c:pt idx="125">
                  <c:v>12.316744999674039</c:v>
                </c:pt>
                <c:pt idx="126">
                  <c:v>12.084727883169499</c:v>
                </c:pt>
                <c:pt idx="127">
                  <c:v>11.744588073979591</c:v>
                </c:pt>
                <c:pt idx="128">
                  <c:v>11.201570290762712</c:v>
                </c:pt>
                <c:pt idx="129">
                  <c:v>10.994823312307721</c:v>
                </c:pt>
                <c:pt idx="130">
                  <c:v>10.996105023550932</c:v>
                </c:pt>
                <c:pt idx="131">
                  <c:v>10.892134647371476</c:v>
                </c:pt>
                <c:pt idx="132">
                  <c:v>10.872330766194438</c:v>
                </c:pt>
                <c:pt idx="133">
                  <c:v>10.749567382967822</c:v>
                </c:pt>
                <c:pt idx="134">
                  <c:v>10.729946908620629</c:v>
                </c:pt>
                <c:pt idx="135">
                  <c:v>10.612046606525901</c:v>
                </c:pt>
                <c:pt idx="136">
                  <c:v>10.493963625077354</c:v>
                </c:pt>
                <c:pt idx="137">
                  <c:v>10.380313604234432</c:v>
                </c:pt>
                <c:pt idx="138">
                  <c:v>10.455435993594739</c:v>
                </c:pt>
                <c:pt idx="139">
                  <c:v>10.339746861413287</c:v>
                </c:pt>
                <c:pt idx="140">
                  <c:v>10.607318943950679</c:v>
                </c:pt>
                <c:pt idx="141">
                  <c:v>10.686669380159696</c:v>
                </c:pt>
                <c:pt idx="142">
                  <c:v>10.765018473885529</c:v>
                </c:pt>
                <c:pt idx="143">
                  <c:v>10.847294956164234</c:v>
                </c:pt>
                <c:pt idx="144">
                  <c:v>10.784229287814441</c:v>
                </c:pt>
                <c:pt idx="145">
                  <c:v>10.620085541785862</c:v>
                </c:pt>
                <c:pt idx="146">
                  <c:v>10.658097951114858</c:v>
                </c:pt>
                <c:pt idx="147">
                  <c:v>10.696928440161198</c:v>
                </c:pt>
                <c:pt idx="148">
                  <c:v>10.736513073979591</c:v>
                </c:pt>
                <c:pt idx="149">
                  <c:v>10.992363816913391</c:v>
                </c:pt>
                <c:pt idx="150">
                  <c:v>11.149173788991622</c:v>
                </c:pt>
                <c:pt idx="151">
                  <c:v>11.081603038755308</c:v>
                </c:pt>
                <c:pt idx="152">
                  <c:v>11.127602927692392</c:v>
                </c:pt>
                <c:pt idx="153">
                  <c:v>11.059335425068515</c:v>
                </c:pt>
                <c:pt idx="154">
                  <c:v>11.10548410366809</c:v>
                </c:pt>
                <c:pt idx="155">
                  <c:v>10.922800419820753</c:v>
                </c:pt>
                <c:pt idx="156">
                  <c:v>10.717997911949114</c:v>
                </c:pt>
                <c:pt idx="157">
                  <c:v>10.513195404077475</c:v>
                </c:pt>
                <c:pt idx="158">
                  <c:v>10.308392896205836</c:v>
                </c:pt>
                <c:pt idx="159">
                  <c:v>10.316250859034902</c:v>
                </c:pt>
                <c:pt idx="160">
                  <c:v>10.324541223325506</c:v>
                </c:pt>
                <c:pt idx="161">
                  <c:v>10.11093002560153</c:v>
                </c:pt>
                <c:pt idx="162">
                  <c:v>10.004828703735914</c:v>
                </c:pt>
                <c:pt idx="163">
                  <c:v>9.7888971489790251</c:v>
                </c:pt>
                <c:pt idx="164">
                  <c:v>9.6781846670554597</c:v>
                </c:pt>
                <c:pt idx="165">
                  <c:v>9.5650113958252199</c:v>
                </c:pt>
                <c:pt idx="166">
                  <c:v>9.5566031235567337</c:v>
                </c:pt>
                <c:pt idx="167">
                  <c:v>9.4381298550564701</c:v>
                </c:pt>
                <c:pt idx="168">
                  <c:v>9.3376594404703841</c:v>
                </c:pt>
                <c:pt idx="169">
                  <c:v>9.1291896925189207</c:v>
                </c:pt>
                <c:pt idx="170">
                  <c:v>9.2399016412321355</c:v>
                </c:pt>
                <c:pt idx="171">
                  <c:v>9.0332036386943688</c:v>
                </c:pt>
                <c:pt idx="172">
                  <c:v>9.139806562847772</c:v>
                </c:pt>
                <c:pt idx="173">
                  <c:v>9.2547289647732374</c:v>
                </c:pt>
                <c:pt idx="174">
                  <c:v>9.0405002042391907</c:v>
                </c:pt>
                <c:pt idx="175">
                  <c:v>8.9332881334529564</c:v>
                </c:pt>
                <c:pt idx="176">
                  <c:v>8.9356003797810573</c:v>
                </c:pt>
                <c:pt idx="177">
                  <c:v>8.8302879467336375</c:v>
                </c:pt>
                <c:pt idx="178">
                  <c:v>8.6179585134934449</c:v>
                </c:pt>
                <c:pt idx="179">
                  <c:v>8.3159114771089229</c:v>
                </c:pt>
                <c:pt idx="180">
                  <c:v>8.6715645488865629</c:v>
                </c:pt>
                <c:pt idx="181">
                  <c:v>8.8292293588663178</c:v>
                </c:pt>
                <c:pt idx="182">
                  <c:v>9.0951646722771482</c:v>
                </c:pt>
                <c:pt idx="183">
                  <c:v>9.3675956139188319</c:v>
                </c:pt>
                <c:pt idx="184">
                  <c:v>9.767332008474094</c:v>
                </c:pt>
                <c:pt idx="185">
                  <c:v>10.058617273369981</c:v>
                </c:pt>
                <c:pt idx="186">
                  <c:v>10.098428008761353</c:v>
                </c:pt>
                <c:pt idx="187">
                  <c:v>10.137266381059867</c:v>
                </c:pt>
                <c:pt idx="188">
                  <c:v>10.300770677528574</c:v>
                </c:pt>
                <c:pt idx="189">
                  <c:v>10.464274973997281</c:v>
                </c:pt>
                <c:pt idx="190">
                  <c:v>10.627779270465989</c:v>
                </c:pt>
                <c:pt idx="191">
                  <c:v>10.65967776756281</c:v>
                </c:pt>
                <c:pt idx="192">
                  <c:v>10.484709863653753</c:v>
                </c:pt>
                <c:pt idx="193">
                  <c:v>10.439260820163668</c:v>
                </c:pt>
                <c:pt idx="194">
                  <c:v>10.517165751657426</c:v>
                </c:pt>
                <c:pt idx="195">
                  <c:v>10.595070683151185</c:v>
                </c:pt>
                <c:pt idx="196">
                  <c:v>10.672975614644946</c:v>
                </c:pt>
                <c:pt idx="197">
                  <c:v>10.87887188860314</c:v>
                </c:pt>
                <c:pt idx="198">
                  <c:v>11.089718328478275</c:v>
                </c:pt>
                <c:pt idx="199">
                  <c:v>11.036536698582896</c:v>
                </c:pt>
                <c:pt idx="200">
                  <c:v>11.249282620974366</c:v>
                </c:pt>
                <c:pt idx="201">
                  <c:v>11.194201508562653</c:v>
                </c:pt>
                <c:pt idx="202">
                  <c:v>11.140405203607497</c:v>
                </c:pt>
                <c:pt idx="203">
                  <c:v>10.960408863936543</c:v>
                </c:pt>
                <c:pt idx="204">
                  <c:v>10.586007302535128</c:v>
                </c:pt>
                <c:pt idx="205">
                  <c:v>10.4519676749706</c:v>
                </c:pt>
                <c:pt idx="206">
                  <c:v>10.199269359496506</c:v>
                </c:pt>
                <c:pt idx="207">
                  <c:v>10.062252887301794</c:v>
                </c:pt>
                <c:pt idx="208">
                  <c:v>9.9188558777853597</c:v>
                </c:pt>
                <c:pt idx="209">
                  <c:v>9.7752182187448522</c:v>
                </c:pt>
                <c:pt idx="210">
                  <c:v>9.401567132666802</c:v>
                </c:pt>
                <c:pt idx="211">
                  <c:v>9.139806562847772</c:v>
                </c:pt>
                <c:pt idx="212">
                  <c:v>8.8811621902884923</c:v>
                </c:pt>
                <c:pt idx="213">
                  <c:v>8.5222692804297715</c:v>
                </c:pt>
                <c:pt idx="214">
                  <c:v>8.1685491616504855</c:v>
                </c:pt>
                <c:pt idx="215">
                  <c:v>7.9158508461763937</c:v>
                </c:pt>
                <c:pt idx="216">
                  <c:v>8.3026288935339334</c:v>
                </c:pt>
                <c:pt idx="217">
                  <c:v>8.5111593617414574</c:v>
                </c:pt>
                <c:pt idx="218">
                  <c:v>8.7215545370968464</c:v>
                </c:pt>
                <c:pt idx="219">
                  <c:v>8.8281513147724713</c:v>
                </c:pt>
                <c:pt idx="220">
                  <c:v>9.1614263279484138</c:v>
                </c:pt>
                <c:pt idx="221">
                  <c:v>9.2706880080432104</c:v>
                </c:pt>
                <c:pt idx="222">
                  <c:v>9.3799496881380051</c:v>
                </c:pt>
                <c:pt idx="223">
                  <c:v>9.4925223282356725</c:v>
                </c:pt>
                <c:pt idx="224">
                  <c:v>9.4832491951850351</c:v>
                </c:pt>
                <c:pt idx="225">
                  <c:v>9.5911620308543828</c:v>
                </c:pt>
                <c:pt idx="226">
                  <c:v>9.7023449524531049</c:v>
                </c:pt>
                <c:pt idx="227">
                  <c:v>9.6906161523298273</c:v>
                </c:pt>
                <c:pt idx="228">
                  <c:v>9.9063923285947464</c:v>
                </c:pt>
                <c:pt idx="229">
                  <c:v>9.8765936885688905</c:v>
                </c:pt>
                <c:pt idx="230">
                  <c:v>9.8501060085459091</c:v>
                </c:pt>
                <c:pt idx="231">
                  <c:v>9.8236183285229313</c:v>
                </c:pt>
                <c:pt idx="232">
                  <c:v>9.6729141790887372</c:v>
                </c:pt>
                <c:pt idx="233">
                  <c:v>9.6467534916537421</c:v>
                </c:pt>
                <c:pt idx="234">
                  <c:v>9.6205928042187505</c:v>
                </c:pt>
                <c:pt idx="235">
                  <c:v>9.2486177534124678</c:v>
                </c:pt>
                <c:pt idx="236">
                  <c:v>9.1148769847697686</c:v>
                </c:pt>
                <c:pt idx="237">
                  <c:v>9.0899474066917669</c:v>
                </c:pt>
                <c:pt idx="238">
                  <c:v>9.2802592515726126</c:v>
                </c:pt>
                <c:pt idx="239">
                  <c:v>9.2547289647732374</c:v>
                </c:pt>
                <c:pt idx="240">
                  <c:v>9.5032642400514504</c:v>
                </c:pt>
                <c:pt idx="241">
                  <c:v>9.5196056903167481</c:v>
                </c:pt>
                <c:pt idx="242">
                  <c:v>9.5387210037752173</c:v>
                </c:pt>
                <c:pt idx="243">
                  <c:v>9.5573769956543178</c:v>
                </c:pt>
                <c:pt idx="244">
                  <c:v>9.8004445883416142</c:v>
                </c:pt>
                <c:pt idx="245">
                  <c:v>10.17514695994632</c:v>
                </c:pt>
                <c:pt idx="246">
                  <c:v>10.438114286562286</c:v>
                </c:pt>
                <c:pt idx="247">
                  <c:v>10.572187809666627</c:v>
                </c:pt>
                <c:pt idx="248">
                  <c:v>10.843394009407683</c:v>
                </c:pt>
                <c:pt idx="249">
                  <c:v>10.982454329528332</c:v>
                </c:pt>
                <c:pt idx="250">
                  <c:v>11.258945601325465</c:v>
                </c:pt>
                <c:pt idx="251">
                  <c:v>11.399766243152646</c:v>
                </c:pt>
                <c:pt idx="252">
                  <c:v>11.781861255118864</c:v>
                </c:pt>
                <c:pt idx="253">
                  <c:v>11.867860242382504</c:v>
                </c:pt>
                <c:pt idx="254">
                  <c:v>12.272626818112039</c:v>
                </c:pt>
                <c:pt idx="255">
                  <c:v>12.527964693579463</c:v>
                </c:pt>
                <c:pt idx="256">
                  <c:v>12.617450155676458</c:v>
                </c:pt>
                <c:pt idx="257">
                  <c:v>12.706935617773455</c:v>
                </c:pt>
                <c:pt idx="258">
                  <c:v>12.459661086814036</c:v>
                </c:pt>
                <c:pt idx="259">
                  <c:v>12.383854165964351</c:v>
                </c:pt>
                <c:pt idx="260">
                  <c:v>12.469853153227993</c:v>
                </c:pt>
                <c:pt idx="261">
                  <c:v>12.555852140491636</c:v>
                </c:pt>
                <c:pt idx="262">
                  <c:v>12.321806159878225</c:v>
                </c:pt>
                <c:pt idx="263">
                  <c:v>12.250552010628526</c:v>
                </c:pt>
                <c:pt idx="264">
                  <c:v>11.514159346517877</c:v>
                </c:pt>
                <c:pt idx="265">
                  <c:v>11.090142733976014</c:v>
                </c:pt>
                <c:pt idx="266">
                  <c:v>11.063453440576556</c:v>
                </c:pt>
                <c:pt idx="267">
                  <c:v>10.899196402604042</c:v>
                </c:pt>
                <c:pt idx="268">
                  <c:v>10.734132329312889</c:v>
                </c:pt>
                <c:pt idx="269">
                  <c:v>10.696945951005242</c:v>
                </c:pt>
                <c:pt idx="270">
                  <c:v>10.657802406567082</c:v>
                </c:pt>
                <c:pt idx="271">
                  <c:v>10.765608813528827</c:v>
                </c:pt>
                <c:pt idx="272">
                  <c:v>10.020007167717578</c:v>
                </c:pt>
                <c:pt idx="273">
                  <c:v>9.5734072621885531</c:v>
                </c:pt>
                <c:pt idx="274">
                  <c:v>9.5073126314698158</c:v>
                </c:pt>
                <c:pt idx="275">
                  <c:v>9.3064880580876022</c:v>
                </c:pt>
                <c:pt idx="276">
                  <c:v>9.2596558540035918</c:v>
                </c:pt>
                <c:pt idx="277">
                  <c:v>9.0766918280768927</c:v>
                </c:pt>
                <c:pt idx="278">
                  <c:v>9.0211627674233785</c:v>
                </c:pt>
                <c:pt idx="279">
                  <c:v>8.7025429760633184</c:v>
                </c:pt>
                <c:pt idx="280">
                  <c:v>8.3800843920362702</c:v>
                </c:pt>
                <c:pt idx="281">
                  <c:v>8.0614646006762101</c:v>
                </c:pt>
                <c:pt idx="282">
                  <c:v>7.7428448093161508</c:v>
                </c:pt>
                <c:pt idx="283">
                  <c:v>7.2113626402271418</c:v>
                </c:pt>
                <c:pt idx="284">
                  <c:v>6.805865446923578</c:v>
                </c:pt>
                <c:pt idx="285">
                  <c:v>6.6862492619561165</c:v>
                </c:pt>
                <c:pt idx="286">
                  <c:v>6.3683970050210208</c:v>
                </c:pt>
                <c:pt idx="287">
                  <c:v>6.1420682671818749</c:v>
                </c:pt>
                <c:pt idx="288">
                  <c:v>6.4299777172060253</c:v>
                </c:pt>
                <c:pt idx="289">
                  <c:v>6.7178871672301756</c:v>
                </c:pt>
                <c:pt idx="290">
                  <c:v>7.005796617254326</c:v>
                </c:pt>
                <c:pt idx="291">
                  <c:v>6.989807756299891</c:v>
                </c:pt>
                <c:pt idx="292">
                  <c:v>7.1661871947150093</c:v>
                </c:pt>
                <c:pt idx="293">
                  <c:v>7.3378078919536849</c:v>
                </c:pt>
                <c:pt idx="294">
                  <c:v>7.710454576592098</c:v>
                </c:pt>
                <c:pt idx="295">
                  <c:v>8.0934616125577676</c:v>
                </c:pt>
                <c:pt idx="296">
                  <c:v>8.369375076622239</c:v>
                </c:pt>
                <c:pt idx="297">
                  <c:v>8.6452885406867068</c:v>
                </c:pt>
                <c:pt idx="298">
                  <c:v>8.9212020047511764</c:v>
                </c:pt>
                <c:pt idx="299">
                  <c:v>9.3266459392487597</c:v>
                </c:pt>
                <c:pt idx="300">
                  <c:v>9.3350180697485783</c:v>
                </c:pt>
                <c:pt idx="301">
                  <c:v>9.3397825587834387</c:v>
                </c:pt>
                <c:pt idx="302">
                  <c:v>9.2131024007728115</c:v>
                </c:pt>
                <c:pt idx="303">
                  <c:v>9.2200509503255947</c:v>
                </c:pt>
                <c:pt idx="304">
                  <c:v>9.223253539195472</c:v>
                </c:pt>
                <c:pt idx="305">
                  <c:v>9.2305545646819862</c:v>
                </c:pt>
                <c:pt idx="306">
                  <c:v>9.098116173101765</c:v>
                </c:pt>
                <c:pt idx="307">
                  <c:v>8.961664496928206</c:v>
                </c:pt>
                <c:pt idx="308">
                  <c:v>8.8292261053479848</c:v>
                </c:pt>
                <c:pt idx="309">
                  <c:v>8.4410014403699041</c:v>
                </c:pt>
                <c:pt idx="310">
                  <c:v>8.071176952887603</c:v>
                </c:pt>
                <c:pt idx="311">
                  <c:v>7.9463064233773872</c:v>
                </c:pt>
                <c:pt idx="312">
                  <c:v>8.503325401166359</c:v>
                </c:pt>
                <c:pt idx="313">
                  <c:v>8.8305261953477494</c:v>
                </c:pt>
                <c:pt idx="314">
                  <c:v>9.15383174197936</c:v>
                </c:pt>
                <c:pt idx="315">
                  <c:v>9.6185923106997766</c:v>
                </c:pt>
                <c:pt idx="316">
                  <c:v>10.101437321436762</c:v>
                </c:pt>
                <c:pt idx="317">
                  <c:v>10.434539942683983</c:v>
                </c:pt>
                <c:pt idx="318">
                  <c:v>10.767642563931203</c:v>
                </c:pt>
                <c:pt idx="319">
                  <c:v>10.621939309557654</c:v>
                </c:pt>
                <c:pt idx="320">
                  <c:v>10.632376370743586</c:v>
                </c:pt>
                <c:pt idx="321">
                  <c:v>11.098341304650418</c:v>
                </c:pt>
                <c:pt idx="322">
                  <c:v>11.416193561585514</c:v>
                </c:pt>
                <c:pt idx="323">
                  <c:v>11.730261863080907</c:v>
                </c:pt>
                <c:pt idx="324">
                  <c:v>11.855132392591122</c:v>
                </c:pt>
                <c:pt idx="325">
                  <c:v>11.814995075840327</c:v>
                </c:pt>
                <c:pt idx="326">
                  <c:v>11.938106802238412</c:v>
                </c:pt>
                <c:pt idx="327">
                  <c:v>12.061218528636495</c:v>
                </c:pt>
                <c:pt idx="328">
                  <c:v>11.386213362411594</c:v>
                </c:pt>
                <c:pt idx="329">
                  <c:v>12.311172639808364</c:v>
                </c:pt>
                <c:pt idx="330">
                  <c:v>12.611923480531825</c:v>
                </c:pt>
                <c:pt idx="331">
                  <c:v>12.740577965481744</c:v>
                </c:pt>
                <c:pt idx="332">
                  <c:v>12.865448494991963</c:v>
                </c:pt>
                <c:pt idx="333">
                  <c:v>12.990319024502178</c:v>
                </c:pt>
                <c:pt idx="334">
                  <c:v>13.118973509452097</c:v>
                </c:pt>
                <c:pt idx="335">
                  <c:v>13.057304314948263</c:v>
                </c:pt>
                <c:pt idx="336">
                  <c:v>13.460215419523809</c:v>
                </c:pt>
                <c:pt idx="337">
                  <c:v>13.486945722914273</c:v>
                </c:pt>
                <c:pt idx="338">
                  <c:v>13.878818237865778</c:v>
                </c:pt>
                <c:pt idx="339">
                  <c:v>14.077852897099435</c:v>
                </c:pt>
                <c:pt idx="340">
                  <c:v>14.468009511842341</c:v>
                </c:pt>
                <c:pt idx="341">
                  <c:v>14.656518358320854</c:v>
                </c:pt>
                <c:pt idx="342">
                  <c:v>14.840066267875288</c:v>
                </c:pt>
                <c:pt idx="343">
                  <c:v>15.022303095212868</c:v>
                </c:pt>
                <c:pt idx="344">
                  <c:v>14.816546012854774</c:v>
                </c:pt>
                <c:pt idx="345">
                  <c:v>14.986803814321728</c:v>
                </c:pt>
                <c:pt idx="346">
                  <c:v>15.156123662243852</c:v>
                </c:pt>
                <c:pt idx="347">
                  <c:v>15.318172079624668</c:v>
                </c:pt>
                <c:pt idx="348">
                  <c:v>15.318172079624668</c:v>
                </c:pt>
                <c:pt idx="349">
                  <c:v>15.135821758056544</c:v>
                </c:pt>
                <c:pt idx="350">
                  <c:v>15.135821758056544</c:v>
                </c:pt>
                <c:pt idx="351">
                  <c:v>15.135821758056544</c:v>
                </c:pt>
                <c:pt idx="352">
                  <c:v>15.504985843727722</c:v>
                </c:pt>
                <c:pt idx="353">
                  <c:v>15.696412460995919</c:v>
                </c:pt>
                <c:pt idx="354">
                  <c:v>15.504985843727722</c:v>
                </c:pt>
                <c:pt idx="355">
                  <c:v>15.696412460995919</c:v>
                </c:pt>
                <c:pt idx="356">
                  <c:v>15.504985843727722</c:v>
                </c:pt>
                <c:pt idx="357">
                  <c:v>15.696412460995919</c:v>
                </c:pt>
                <c:pt idx="358">
                  <c:v>15.696412460995919</c:v>
                </c:pt>
                <c:pt idx="359">
                  <c:v>15.892608013788358</c:v>
                </c:pt>
                <c:pt idx="360">
                  <c:v>15.752003921795282</c:v>
                </c:pt>
                <c:pt idx="361">
                  <c:v>16.001869693883155</c:v>
                </c:pt>
                <c:pt idx="362">
                  <c:v>16.058156013931988</c:v>
                </c:pt>
                <c:pt idx="363">
                  <c:v>16.318430089830567</c:v>
                </c:pt>
                <c:pt idx="364">
                  <c:v>16.372076048621874</c:v>
                </c:pt>
                <c:pt idx="365">
                  <c:v>16.429074879837636</c:v>
                </c:pt>
                <c:pt idx="366">
                  <c:v>16.279990334124452</c:v>
                </c:pt>
                <c:pt idx="367">
                  <c:v>16.131333889602683</c:v>
                </c:pt>
                <c:pt idx="368">
                  <c:v>15.989516651344216</c:v>
                </c:pt>
                <c:pt idx="369">
                  <c:v>16.044430142874084</c:v>
                </c:pt>
                <c:pt idx="370">
                  <c:v>15.902177390160361</c:v>
                </c:pt>
                <c:pt idx="371">
                  <c:v>15.766480997975567</c:v>
                </c:pt>
                <c:pt idx="372">
                  <c:v>16.301088121400586</c:v>
                </c:pt>
                <c:pt idx="373">
                  <c:v>16.648938279042063</c:v>
                </c:pt>
                <c:pt idx="374">
                  <c:v>16.993597150833615</c:v>
                </c:pt>
                <c:pt idx="375">
                  <c:v>17.131858252400253</c:v>
                </c:pt>
                <c:pt idx="376">
                  <c:v>17.269965213536434</c:v>
                </c:pt>
                <c:pt idx="377">
                  <c:v>17.401814757653852</c:v>
                </c:pt>
                <c:pt idx="378">
                  <c:v>17.734451216738208</c:v>
                </c:pt>
                <c:pt idx="379">
                  <c:v>18.282729322955294</c:v>
                </c:pt>
                <c:pt idx="380">
                  <c:v>18.402804102120669</c:v>
                </c:pt>
                <c:pt idx="381">
                  <c:v>17.513488634482176</c:v>
                </c:pt>
                <c:pt idx="382">
                  <c:v>18.428356138047253</c:v>
                </c:pt>
                <c:pt idx="383">
                  <c:v>18.541406705753502</c:v>
                </c:pt>
                <c:pt idx="384">
                  <c:v>18.096022278220691</c:v>
                </c:pt>
                <c:pt idx="385">
                  <c:v>17.851520770842445</c:v>
                </c:pt>
                <c:pt idx="386">
                  <c:v>18.210220125202589</c:v>
                </c:pt>
                <c:pt idx="387">
                  <c:v>17.960393964807249</c:v>
                </c:pt>
                <c:pt idx="388">
                  <c:v>18.119447118456218</c:v>
                </c:pt>
                <c:pt idx="389">
                  <c:v>17.863809839715458</c:v>
                </c:pt>
                <c:pt idx="390">
                  <c:v>17.608172560974705</c:v>
                </c:pt>
                <c:pt idx="391">
                  <c:v>17.349455315020208</c:v>
                </c:pt>
                <c:pt idx="392">
                  <c:v>16.897296998568844</c:v>
                </c:pt>
                <c:pt idx="393">
                  <c:v>16.838180757538691</c:v>
                </c:pt>
                <c:pt idx="394">
                  <c:v>16.774489849236126</c:v>
                </c:pt>
                <c:pt idx="395">
                  <c:v>16.515845476676848</c:v>
                </c:pt>
                <c:pt idx="396">
                  <c:v>16.035687079542715</c:v>
                </c:pt>
                <c:pt idx="397">
                  <c:v>15.574222814987285</c:v>
                </c:pt>
                <c:pt idx="398">
                  <c:v>15.651759446455122</c:v>
                </c:pt>
                <c:pt idx="399">
                  <c:v>15.731231277766701</c:v>
                </c:pt>
                <c:pt idx="400">
                  <c:v>15.995440534298538</c:v>
                </c:pt>
                <c:pt idx="401">
                  <c:v>15.892606024726776</c:v>
                </c:pt>
                <c:pt idx="402">
                  <c:v>15.789771515155017</c:v>
                </c:pt>
                <c:pt idx="403">
                  <c:v>15.501474986773777</c:v>
                </c:pt>
                <c:pt idx="404">
                  <c:v>15.222790088800757</c:v>
                </c:pt>
                <c:pt idx="405">
                  <c:v>15.122319674214671</c:v>
                </c:pt>
                <c:pt idx="406">
                  <c:v>14.681376102872594</c:v>
                </c:pt>
                <c:pt idx="407">
                  <c:v>14.583162964539978</c:v>
                </c:pt>
                <c:pt idx="408">
                  <c:v>15.029586320597325</c:v>
                </c:pt>
                <c:pt idx="409">
                  <c:v>15.476009676654671</c:v>
                </c:pt>
                <c:pt idx="410">
                  <c:v>16.103252507410559</c:v>
                </c:pt>
                <c:pt idx="411">
                  <c:v>16.554745568365995</c:v>
                </c:pt>
                <c:pt idx="412">
                  <c:v>17.201752800344853</c:v>
                </c:pt>
                <c:pt idx="413">
                  <c:v>17.658436503008875</c:v>
                </c:pt>
                <c:pt idx="414">
                  <c:v>18.115120205672898</c:v>
                </c:pt>
                <c:pt idx="415">
                  <c:v>18.360717812187737</c:v>
                </c:pt>
                <c:pt idx="416">
                  <c:v>19.028487611000944</c:v>
                </c:pt>
                <c:pt idx="417">
                  <c:v>19.485171313664967</c:v>
                </c:pt>
                <c:pt idx="418">
                  <c:v>19.715196995054047</c:v>
                </c:pt>
                <c:pt idx="419">
                  <c:v>19.940243237228135</c:v>
                </c:pt>
                <c:pt idx="420">
                  <c:v>20.163454915256803</c:v>
                </c:pt>
                <c:pt idx="421">
                  <c:v>20.386666593285483</c:v>
                </c:pt>
                <c:pt idx="422">
                  <c:v>20.609878271314155</c:v>
                </c:pt>
                <c:pt idx="423">
                  <c:v>20.833089949342828</c:v>
                </c:pt>
                <c:pt idx="424">
                  <c:v>20.822294038604131</c:v>
                </c:pt>
                <c:pt idx="425">
                  <c:v>21.043025070815482</c:v>
                </c:pt>
                <c:pt idx="426">
                  <c:v>21.996931678317097</c:v>
                </c:pt>
                <c:pt idx="427">
                  <c:v>21.725936661457521</c:v>
                </c:pt>
                <c:pt idx="428">
                  <c:v>21.705218167449537</c:v>
                </c:pt>
                <c:pt idx="429">
                  <c:v>21.449201105851095</c:v>
                </c:pt>
                <c:pt idx="430">
                  <c:v>21.432323504972256</c:v>
                </c:pt>
                <c:pt idx="431">
                  <c:v>21.41561083980341</c:v>
                </c:pt>
                <c:pt idx="432">
                  <c:v>21.409538310548367</c:v>
                </c:pt>
                <c:pt idx="433">
                  <c:v>20.724511523028767</c:v>
                </c:pt>
                <c:pt idx="434">
                  <c:v>20.711149956915136</c:v>
                </c:pt>
                <c:pt idx="435">
                  <c:v>20.477268943796233</c:v>
                </c:pt>
                <c:pt idx="436">
                  <c:v>19.818805544508795</c:v>
                </c:pt>
                <c:pt idx="437">
                  <c:v>19.387970745181835</c:v>
                </c:pt>
                <c:pt idx="438">
                  <c:v>19.161322636470558</c:v>
                </c:pt>
                <c:pt idx="439">
                  <c:v>18.931943827654322</c:v>
                </c:pt>
                <c:pt idx="440">
                  <c:v>18.705295718943042</c:v>
                </c:pt>
                <c:pt idx="441">
                  <c:v>18.290050673965162</c:v>
                </c:pt>
                <c:pt idx="442">
                  <c:v>18.831648321369233</c:v>
                </c:pt>
                <c:pt idx="443">
                  <c:v>19.001976818606341</c:v>
                </c:pt>
                <c:pt idx="444">
                  <c:v>19.015813663119793</c:v>
                </c:pt>
                <c:pt idx="445">
                  <c:v>19.032901137477445</c:v>
                </c:pt>
                <c:pt idx="446">
                  <c:v>18.835714748701967</c:v>
                </c:pt>
                <c:pt idx="447">
                  <c:v>18.433667216981117</c:v>
                </c:pt>
                <c:pt idx="448">
                  <c:v>18.24155888975536</c:v>
                </c:pt>
                <c:pt idx="449">
                  <c:v>18.046539830298901</c:v>
                </c:pt>
                <c:pt idx="450">
                  <c:v>17.657443004320104</c:v>
                </c:pt>
                <c:pt idx="451">
                  <c:v>17.467423236134042</c:v>
                </c:pt>
                <c:pt idx="452">
                  <c:v>17.274524380551217</c:v>
                </c:pt>
                <c:pt idx="453">
                  <c:v>16.898069814617994</c:v>
                </c:pt>
                <c:pt idx="454">
                  <c:v>16.532287999621921</c:v>
                </c:pt>
                <c:pt idx="455">
                  <c:v>16.171420265514172</c:v>
                </c:pt>
                <c:pt idx="456">
                  <c:v>16.766169012740825</c:v>
                </c:pt>
                <c:pt idx="457">
                  <c:v>17.007873037868354</c:v>
                </c:pt>
                <c:pt idx="458">
                  <c:v>17.426099424045443</c:v>
                </c:pt>
                <c:pt idx="459">
                  <c:v>17.476480671713205</c:v>
                </c:pt>
                <c:pt idx="460">
                  <c:v>17.703536561913968</c:v>
                </c:pt>
                <c:pt idx="461">
                  <c:v>17.926004515967094</c:v>
                </c:pt>
                <c:pt idx="462">
                  <c:v>18.327332975279791</c:v>
                </c:pt>
                <c:pt idx="463">
                  <c:v>18.541336558649093</c:v>
                </c:pt>
                <c:pt idx="464">
                  <c:v>18.751259627747814</c:v>
                </c:pt>
                <c:pt idx="465">
                  <c:v>18.772825255102042</c:v>
                </c:pt>
                <c:pt idx="466">
                  <c:v>18.974313542666888</c:v>
                </c:pt>
                <c:pt idx="467">
                  <c:v>19.171963178336785</c:v>
                </c:pt>
                <c:pt idx="468">
                  <c:v>19.292674508147876</c:v>
                </c:pt>
                <c:pt idx="469">
                  <c:v>19.22900231505168</c:v>
                </c:pt>
                <c:pt idx="470">
                  <c:v>18.803798518103203</c:v>
                </c:pt>
                <c:pt idx="471">
                  <c:v>18.566138603474108</c:v>
                </c:pt>
                <c:pt idx="472">
                  <c:v>18.856634836587826</c:v>
                </c:pt>
                <c:pt idx="473">
                  <c:v>18.974313542666888</c:v>
                </c:pt>
                <c:pt idx="474">
                  <c:v>18.910641349570692</c:v>
                </c:pt>
                <c:pt idx="475">
                  <c:v>19.029987244897956</c:v>
                </c:pt>
                <c:pt idx="476">
                  <c:v>19.151673744049614</c:v>
                </c:pt>
                <c:pt idx="477">
                  <c:v>19.665094506322109</c:v>
                </c:pt>
                <c:pt idx="478">
                  <c:v>20.002378268796754</c:v>
                </c:pt>
                <c:pt idx="479">
                  <c:v>19.934110766172875</c:v>
                </c:pt>
                <c:pt idx="480">
                  <c:v>19.61461885389312</c:v>
                </c:pt>
                <c:pt idx="481">
                  <c:v>19.913700237485617</c:v>
                </c:pt>
                <c:pt idx="482">
                  <c:v>19.377822559538533</c:v>
                </c:pt>
                <c:pt idx="483">
                  <c:v>19.672804182051078</c:v>
                </c:pt>
                <c:pt idx="484">
                  <c:v>19.338830044027087</c:v>
                </c:pt>
                <c:pt idx="485">
                  <c:v>19.001976818606341</c:v>
                </c:pt>
                <c:pt idx="486">
                  <c:v>18.464551931260484</c:v>
                </c:pt>
                <c:pt idx="487">
                  <c:v>17.567358332435958</c:v>
                </c:pt>
                <c:pt idx="488">
                  <c:v>17.066875655969927</c:v>
                </c:pt>
                <c:pt idx="489">
                  <c:v>16.747383743690172</c:v>
                </c:pt>
                <c:pt idx="490">
                  <c:v>16.601664062551777</c:v>
                </c:pt>
                <c:pt idx="491">
                  <c:v>16.450237856298898</c:v>
                </c:pt>
                <c:pt idx="492">
                  <c:v>16.532685900417192</c:v>
                </c:pt>
                <c:pt idx="493">
                  <c:v>16.61084873844241</c:v>
                </c:pt>
                <c:pt idx="494">
                  <c:v>16.521354908372658</c:v>
                </c:pt>
                <c:pt idx="495">
                  <c:v>16.274378217485957</c:v>
                </c:pt>
                <c:pt idx="496">
                  <c:v>16.510690395209146</c:v>
                </c:pt>
                <c:pt idx="497">
                  <c:v>16.915471971884394</c:v>
                </c:pt>
                <c:pt idx="498">
                  <c:v>17.156746920940726</c:v>
                </c:pt>
                <c:pt idx="499">
                  <c:v>17.224820602614383</c:v>
                </c:pt>
                <c:pt idx="500">
                  <c:v>17.294143813775509</c:v>
                </c:pt>
                <c:pt idx="501">
                  <c:v>17.530732844387753</c:v>
                </c:pt>
                <c:pt idx="502">
                  <c:v>17.76475025510204</c:v>
                </c:pt>
                <c:pt idx="503">
                  <c:v>18.177859824860647</c:v>
                </c:pt>
                <c:pt idx="504">
                  <c:v>17.852185331632654</c:v>
                </c:pt>
                <c:pt idx="505">
                  <c:v>17.700459757653061</c:v>
                </c:pt>
                <c:pt idx="506">
                  <c:v>17.551305803571427</c:v>
                </c:pt>
                <c:pt idx="507">
                  <c:v>17.402151849489794</c:v>
                </c:pt>
                <c:pt idx="508">
                  <c:v>17.428265721649488</c:v>
                </c:pt>
                <c:pt idx="509">
                  <c:v>17.101272321428574</c:v>
                </c:pt>
                <c:pt idx="510">
                  <c:v>16.780884848484849</c:v>
                </c:pt>
                <c:pt idx="511">
                  <c:v>16.630691856060604</c:v>
                </c:pt>
                <c:pt idx="512">
                  <c:v>16.318214062499997</c:v>
                </c:pt>
                <c:pt idx="513">
                  <c:v>16.172043187500002</c:v>
                </c:pt>
                <c:pt idx="514">
                  <c:v>15.864705074257429</c:v>
                </c:pt>
                <c:pt idx="515">
                  <c:v>15.877181250000001</c:v>
                </c:pt>
                <c:pt idx="516">
                  <c:v>15.645324000000002</c:v>
                </c:pt>
                <c:pt idx="517">
                  <c:v>15.571703977272726</c:v>
                </c:pt>
                <c:pt idx="518">
                  <c:v>15.337504734848485</c:v>
                </c:pt>
                <c:pt idx="519">
                  <c:v>15.257420854591839</c:v>
                </c:pt>
                <c:pt idx="520">
                  <c:v>14.871651893939397</c:v>
                </c:pt>
                <c:pt idx="521">
                  <c:v>14.637452651515149</c:v>
                </c:pt>
                <c:pt idx="522">
                  <c:v>14.259220875</c:v>
                </c:pt>
                <c:pt idx="523">
                  <c:v>13.754788051470589</c:v>
                </c:pt>
                <c:pt idx="524">
                  <c:v>13.527477022058825</c:v>
                </c:pt>
                <c:pt idx="525">
                  <c:v>13.431850804455445</c:v>
                </c:pt>
                <c:pt idx="526">
                  <c:v>13.075325735294118</c:v>
                </c:pt>
                <c:pt idx="527">
                  <c:v>12.975222772277229</c:v>
                </c:pt>
                <c:pt idx="528">
                  <c:v>13.723793316831685</c:v>
                </c:pt>
                <c:pt idx="529">
                  <c:v>14.6170875</c:v>
                </c:pt>
                <c:pt idx="530">
                  <c:v>15.528428030303029</c:v>
                </c:pt>
                <c:pt idx="531">
                  <c:v>16.129200000000001</c:v>
                </c:pt>
                <c:pt idx="532">
                  <c:v>16.718075495049504</c:v>
                </c:pt>
                <c:pt idx="533">
                  <c:v>17.466646039603962</c:v>
                </c:pt>
                <c:pt idx="534">
                  <c:v>18.215216584158419</c:v>
                </c:pt>
                <c:pt idx="535">
                  <c:v>18.963787128712873</c:v>
                </c:pt>
                <c:pt idx="536">
                  <c:v>19.712357673267331</c:v>
                </c:pt>
                <c:pt idx="537">
                  <c:v>20.260330882352942</c:v>
                </c:pt>
                <c:pt idx="538">
                  <c:v>20.797663834951454</c:v>
                </c:pt>
                <c:pt idx="539">
                  <c:v>21.531699029126212</c:v>
                </c:pt>
                <c:pt idx="540">
                  <c:v>22.63806887019231</c:v>
                </c:pt>
                <c:pt idx="541">
                  <c:v>23.949051021634613</c:v>
                </c:pt>
                <c:pt idx="542">
                  <c:v>25.009860714285715</c:v>
                </c:pt>
                <c:pt idx="543">
                  <c:v>26.081563089622644</c:v>
                </c:pt>
                <c:pt idx="544">
                  <c:v>27.10968049065421</c:v>
                </c:pt>
                <c:pt idx="545">
                  <c:v>28.118758680555555</c:v>
                </c:pt>
                <c:pt idx="546">
                  <c:v>29.378852430555551</c:v>
                </c:pt>
                <c:pt idx="547">
                  <c:v>30.357854931192659</c:v>
                </c:pt>
                <c:pt idx="548">
                  <c:v>31.059608108108112</c:v>
                </c:pt>
                <c:pt idx="549">
                  <c:v>31.714217920353978</c:v>
                </c:pt>
                <c:pt idx="550">
                  <c:v>32.346058695652175</c:v>
                </c:pt>
                <c:pt idx="551">
                  <c:v>33.240404094827589</c:v>
                </c:pt>
                <c:pt idx="552">
                  <c:v>32.503956730769232</c:v>
                </c:pt>
                <c:pt idx="553">
                  <c:v>31.250325</c:v>
                </c:pt>
                <c:pt idx="554">
                  <c:v>30.830293749999999</c:v>
                </c:pt>
                <c:pt idx="555">
                  <c:v>28.942153273809527</c:v>
                </c:pt>
                <c:pt idx="556">
                  <c:v>28.076463867187499</c:v>
                </c:pt>
                <c:pt idx="557">
                  <c:v>27.237411057692309</c:v>
                </c:pt>
                <c:pt idx="558">
                  <c:v>27.24952734375</c:v>
                </c:pt>
                <c:pt idx="559">
                  <c:v>26.423196634615387</c:v>
                </c:pt>
                <c:pt idx="560">
                  <c:v>25.448209116541349</c:v>
                </c:pt>
                <c:pt idx="561">
                  <c:v>24.679169444444444</c:v>
                </c:pt>
                <c:pt idx="562">
                  <c:v>24.287140277777777</c:v>
                </c:pt>
                <c:pt idx="563">
                  <c:v>23.546277372262775</c:v>
                </c:pt>
                <c:pt idx="564">
                  <c:v>22.609682142857142</c:v>
                </c:pt>
                <c:pt idx="565">
                  <c:v>22.020361702127659</c:v>
                </c:pt>
                <c:pt idx="566">
                  <c:v>21.745617857142857</c:v>
                </c:pt>
                <c:pt idx="567">
                  <c:v>20.99564656690141</c:v>
                </c:pt>
                <c:pt idx="568">
                  <c:v>20.144119396551723</c:v>
                </c:pt>
                <c:pt idx="569">
                  <c:v>19.45859056122449</c:v>
                </c:pt>
                <c:pt idx="570">
                  <c:v>18.542571605960266</c:v>
                </c:pt>
                <c:pt idx="571">
                  <c:v>17.788596185064936</c:v>
                </c:pt>
                <c:pt idx="572">
                  <c:v>17.063435111464969</c:v>
                </c:pt>
                <c:pt idx="573">
                  <c:v>16.34971640625</c:v>
                </c:pt>
                <c:pt idx="574">
                  <c:v>15.677730828220859</c:v>
                </c:pt>
                <c:pt idx="575">
                  <c:v>15.121125000000001</c:v>
                </c:pt>
                <c:pt idx="576">
                  <c:v>15.044755681818183</c:v>
                </c:pt>
                <c:pt idx="577">
                  <c:v>15.245578703703705</c:v>
                </c:pt>
                <c:pt idx="578">
                  <c:v>14.982822027439028</c:v>
                </c:pt>
                <c:pt idx="579">
                  <c:v>14.638214820359282</c:v>
                </c:pt>
                <c:pt idx="580">
                  <c:v>14.390419748520712</c:v>
                </c:pt>
                <c:pt idx="581">
                  <c:v>14.31585798816568</c:v>
                </c:pt>
                <c:pt idx="582">
                  <c:v>13.832063577586208</c:v>
                </c:pt>
                <c:pt idx="583">
                  <c:v>13.526430084745764</c:v>
                </c:pt>
                <c:pt idx="584">
                  <c:v>13.379647120786515</c:v>
                </c:pt>
                <c:pt idx="585">
                  <c:v>13.088266574585635</c:v>
                </c:pt>
                <c:pt idx="586">
                  <c:v>12.737163851351353</c:v>
                </c:pt>
                <c:pt idx="587">
                  <c:v>12.40092261904762</c:v>
                </c:pt>
                <c:pt idx="588">
                  <c:v>12.002882642487046</c:v>
                </c:pt>
                <c:pt idx="589">
                  <c:v>11.738904134615385</c:v>
                </c:pt>
                <c:pt idx="590">
                  <c:v>11.481564879441626</c:v>
                </c:pt>
                <c:pt idx="591">
                  <c:v>11.008129341133005</c:v>
                </c:pt>
                <c:pt idx="592">
                  <c:v>10.714467050970875</c:v>
                </c:pt>
                <c:pt idx="593">
                  <c:v>10.430441088516748</c:v>
                </c:pt>
                <c:pt idx="594">
                  <c:v>10.349731550480769</c:v>
                </c:pt>
                <c:pt idx="595">
                  <c:v>10.469330634236453</c:v>
                </c:pt>
                <c:pt idx="596">
                  <c:v>10.490280468750001</c:v>
                </c:pt>
                <c:pt idx="597">
                  <c:v>10.406221451005026</c:v>
                </c:pt>
                <c:pt idx="598">
                  <c:v>10.32004053030303</c:v>
                </c:pt>
                <c:pt idx="599">
                  <c:v>10.392525773195878</c:v>
                </c:pt>
                <c:pt idx="600">
                  <c:v>10.047589638157895</c:v>
                </c:pt>
                <c:pt idx="601">
                  <c:v>9.7931199048913058</c:v>
                </c:pt>
                <c:pt idx="602">
                  <c:v>9.2613447745901638</c:v>
                </c:pt>
                <c:pt idx="603">
                  <c:v>8.7719233425414362</c:v>
                </c:pt>
                <c:pt idx="604">
                  <c:v>8.365029131355934</c:v>
                </c:pt>
                <c:pt idx="605">
                  <c:v>7.8039897017045456</c:v>
                </c:pt>
                <c:pt idx="606">
                  <c:v>7.1547695974576273</c:v>
                </c:pt>
                <c:pt idx="607">
                  <c:v>6.5496398305084753</c:v>
                </c:pt>
                <c:pt idx="608">
                  <c:v>6.0124473214285716</c:v>
                </c:pt>
                <c:pt idx="609">
                  <c:v>5.4004017857142861</c:v>
                </c:pt>
                <c:pt idx="610">
                  <c:v>4.8158755387931045</c:v>
                </c:pt>
                <c:pt idx="611">
                  <c:v>4.2245917630057797</c:v>
                </c:pt>
                <c:pt idx="612">
                  <c:v>4.8211634245562127</c:v>
                </c:pt>
                <c:pt idx="613">
                  <c:v>5.319235983727812</c:v>
                </c:pt>
                <c:pt idx="614">
                  <c:v>5.8854678143712587</c:v>
                </c:pt>
                <c:pt idx="615">
                  <c:v>6.3879962200598808</c:v>
                </c:pt>
                <c:pt idx="616">
                  <c:v>6.8920337200598807</c:v>
                </c:pt>
                <c:pt idx="617">
                  <c:v>7.3945621257485037</c:v>
                </c:pt>
                <c:pt idx="618">
                  <c:v>7.8500840401785705</c:v>
                </c:pt>
                <c:pt idx="619">
                  <c:v>8.4517372364457835</c:v>
                </c:pt>
                <c:pt idx="620">
                  <c:v>8.9572929216867454</c:v>
                </c:pt>
                <c:pt idx="621">
                  <c:v>9.4061848428143708</c:v>
                </c:pt>
                <c:pt idx="622">
                  <c:v>9.8512329241071424</c:v>
                </c:pt>
                <c:pt idx="623">
                  <c:v>10.289522928994083</c:v>
                </c:pt>
                <c:pt idx="624">
                  <c:v>10.713797098214286</c:v>
                </c:pt>
                <c:pt idx="625">
                  <c:v>11.075323995535713</c:v>
                </c:pt>
                <c:pt idx="626">
                  <c:v>11.438351004464284</c:v>
                </c:pt>
                <c:pt idx="627">
                  <c:v>11.731547374260357</c:v>
                </c:pt>
                <c:pt idx="628">
                  <c:v>12.090935059171599</c:v>
                </c:pt>
                <c:pt idx="629">
                  <c:v>12.378568014705882</c:v>
                </c:pt>
                <c:pt idx="630">
                  <c:v>12.589215697674419</c:v>
                </c:pt>
                <c:pt idx="631">
                  <c:v>13.018021162280702</c:v>
                </c:pt>
                <c:pt idx="632">
                  <c:v>13.296919513081395</c:v>
                </c:pt>
                <c:pt idx="633">
                  <c:v>13.572593605491329</c:v>
                </c:pt>
                <c:pt idx="634">
                  <c:v>13.923671748554913</c:v>
                </c:pt>
                <c:pt idx="635">
                  <c:v>14.276206647398844</c:v>
                </c:pt>
                <c:pt idx="636">
                  <c:v>14.215022904624279</c:v>
                </c:pt>
                <c:pt idx="637">
                  <c:v>14.237594149709304</c:v>
                </c:pt>
                <c:pt idx="638">
                  <c:v>14.258955592105265</c:v>
                </c:pt>
                <c:pt idx="639">
                  <c:v>14.280568345588236</c:v>
                </c:pt>
                <c:pt idx="640">
                  <c:v>14.219787352941177</c:v>
                </c:pt>
                <c:pt idx="641">
                  <c:v>14.157523897058823</c:v>
                </c:pt>
                <c:pt idx="642">
                  <c:v>14.012832017543859</c:v>
                </c:pt>
                <c:pt idx="643">
                  <c:v>14.034479448529412</c:v>
                </c:pt>
                <c:pt idx="644">
                  <c:v>13.890507127192983</c:v>
                </c:pt>
                <c:pt idx="645">
                  <c:v>13.74820890261628</c:v>
                </c:pt>
                <c:pt idx="646">
                  <c:v>13.688134665697676</c:v>
                </c:pt>
                <c:pt idx="647">
                  <c:v>13.547828757225433</c:v>
                </c:pt>
                <c:pt idx="648">
                  <c:v>13.936782550578034</c:v>
                </c:pt>
                <c:pt idx="649">
                  <c:v>14.407560283430234</c:v>
                </c:pt>
                <c:pt idx="650">
                  <c:v>14.71323338150289</c:v>
                </c:pt>
                <c:pt idx="651">
                  <c:v>15.194386264534884</c:v>
                </c:pt>
                <c:pt idx="652">
                  <c:v>15.485313945086704</c:v>
                </c:pt>
                <c:pt idx="653">
                  <c:v>15.697167857142858</c:v>
                </c:pt>
                <c:pt idx="654">
                  <c:v>15.904234110169492</c:v>
                </c:pt>
                <c:pt idx="655">
                  <c:v>16.274431144067798</c:v>
                </c:pt>
                <c:pt idx="656">
                  <c:v>16.658866525423729</c:v>
                </c:pt>
                <c:pt idx="657">
                  <c:v>17.043301906779664</c:v>
                </c:pt>
                <c:pt idx="658">
                  <c:v>17.123273958333336</c:v>
                </c:pt>
                <c:pt idx="659">
                  <c:v>17.599074720670391</c:v>
                </c:pt>
                <c:pt idx="660">
                  <c:v>17.584995460893861</c:v>
                </c:pt>
                <c:pt idx="661">
                  <c:v>17.570916201117321</c:v>
                </c:pt>
                <c:pt idx="662">
                  <c:v>17.669629213483148</c:v>
                </c:pt>
                <c:pt idx="663">
                  <c:v>17.556836941340784</c:v>
                </c:pt>
                <c:pt idx="664">
                  <c:v>17.641312500000002</c:v>
                </c:pt>
                <c:pt idx="665">
                  <c:v>17.726742584745764</c:v>
                </c:pt>
                <c:pt idx="666">
                  <c:v>17.914932857142858</c:v>
                </c:pt>
                <c:pt idx="667">
                  <c:v>18.003408405172419</c:v>
                </c:pt>
                <c:pt idx="668">
                  <c:v>17.886130714285716</c:v>
                </c:pt>
                <c:pt idx="669">
                  <c:v>17.784504971590909</c:v>
                </c:pt>
                <c:pt idx="670">
                  <c:v>17.669789194915257</c:v>
                </c:pt>
                <c:pt idx="671">
                  <c:v>17.655550847457629</c:v>
                </c:pt>
                <c:pt idx="672">
                  <c:v>17.698916785714289</c:v>
                </c:pt>
                <c:pt idx="673">
                  <c:v>17.641312500000002</c:v>
                </c:pt>
                <c:pt idx="674">
                  <c:v>17.597609826589593</c:v>
                </c:pt>
                <c:pt idx="675">
                  <c:v>17.437366690751446</c:v>
                </c:pt>
                <c:pt idx="676">
                  <c:v>17.177829741379309</c:v>
                </c:pt>
                <c:pt idx="677">
                  <c:v>16.825115411931819</c:v>
                </c:pt>
                <c:pt idx="678">
                  <c:v>16.956637283236994</c:v>
                </c:pt>
                <c:pt idx="679">
                  <c:v>16.894047601744187</c:v>
                </c:pt>
                <c:pt idx="680">
                  <c:v>16.650718569364162</c:v>
                </c:pt>
                <c:pt idx="681">
                  <c:v>16.395702586206895</c:v>
                </c:pt>
                <c:pt idx="682">
                  <c:v>16.330232297687861</c:v>
                </c:pt>
                <c:pt idx="683">
                  <c:v>16.169989161849713</c:v>
                </c:pt>
                <c:pt idx="684">
                  <c:v>16.505042991329478</c:v>
                </c:pt>
                <c:pt idx="685">
                  <c:v>17.022319078947369</c:v>
                </c:pt>
                <c:pt idx="686">
                  <c:v>17.346553728070173</c:v>
                </c:pt>
                <c:pt idx="687">
                  <c:v>17.685526315789474</c:v>
                </c:pt>
                <c:pt idx="688">
                  <c:v>17.905053052325584</c:v>
                </c:pt>
                <c:pt idx="689">
                  <c:v>18.348733552631579</c:v>
                </c:pt>
                <c:pt idx="690">
                  <c:v>18.687706140350876</c:v>
                </c:pt>
                <c:pt idx="691">
                  <c:v>19.011940789473684</c:v>
                </c:pt>
                <c:pt idx="692">
                  <c:v>19.11263583815029</c:v>
                </c:pt>
                <c:pt idx="693">
                  <c:v>19.560757630813953</c:v>
                </c:pt>
                <c:pt idx="694">
                  <c:v>19.883107194767444</c:v>
                </c:pt>
                <c:pt idx="695">
                  <c:v>20.33835526315789</c:v>
                </c:pt>
                <c:pt idx="696">
                  <c:v>20.618376096491229</c:v>
                </c:pt>
                <c:pt idx="697">
                  <c:v>20.89839692982456</c:v>
                </c:pt>
                <c:pt idx="698">
                  <c:v>21.317821323529412</c:v>
                </c:pt>
                <c:pt idx="699">
                  <c:v>21.727296967455626</c:v>
                </c:pt>
                <c:pt idx="700">
                  <c:v>21.881157352941177</c:v>
                </c:pt>
                <c:pt idx="701">
                  <c:v>22.033218201754387</c:v>
                </c:pt>
                <c:pt idx="702">
                  <c:v>22.05528251445087</c:v>
                </c:pt>
                <c:pt idx="703">
                  <c:v>22.332066112716763</c:v>
                </c:pt>
                <c:pt idx="704">
                  <c:v>22.60884971098266</c:v>
                </c:pt>
                <c:pt idx="705">
                  <c:v>22.900200867052025</c:v>
                </c:pt>
                <c:pt idx="706">
                  <c:v>23.176984465317918</c:v>
                </c:pt>
                <c:pt idx="707">
                  <c:v>23.59012718023256</c:v>
                </c:pt>
                <c:pt idx="708">
                  <c:v>22.946970394736841</c:v>
                </c:pt>
                <c:pt idx="709">
                  <c:v>22.281422426470588</c:v>
                </c:pt>
                <c:pt idx="710">
                  <c:v>21.622910502958582</c:v>
                </c:pt>
                <c:pt idx="711">
                  <c:v>20.710011397058825</c:v>
                </c:pt>
                <c:pt idx="712">
                  <c:v>20.027288831360949</c:v>
                </c:pt>
                <c:pt idx="713">
                  <c:v>19.351439732142858</c:v>
                </c:pt>
                <c:pt idx="714">
                  <c:v>18.779951430722893</c:v>
                </c:pt>
                <c:pt idx="715">
                  <c:v>18.068980681818182</c:v>
                </c:pt>
                <c:pt idx="716">
                  <c:v>17.155493222891565</c:v>
                </c:pt>
                <c:pt idx="717">
                  <c:v>16.449951136363637</c:v>
                </c:pt>
                <c:pt idx="718">
                  <c:v>15.72043788109756</c:v>
                </c:pt>
                <c:pt idx="719">
                  <c:v>15.183738354037267</c:v>
                </c:pt>
                <c:pt idx="720">
                  <c:v>14.899221698113207</c:v>
                </c:pt>
                <c:pt idx="721">
                  <c:v>14.607456210191085</c:v>
                </c:pt>
                <c:pt idx="722">
                  <c:v>14.216442307692308</c:v>
                </c:pt>
                <c:pt idx="723">
                  <c:v>13.820383064516129</c:v>
                </c:pt>
                <c:pt idx="724">
                  <c:v>13.50688725490196</c:v>
                </c:pt>
                <c:pt idx="725">
                  <c:v>13.185086920529804</c:v>
                </c:pt>
                <c:pt idx="726">
                  <c:v>12.684387417218545</c:v>
                </c:pt>
                <c:pt idx="727">
                  <c:v>12.183687913907287</c:v>
                </c:pt>
                <c:pt idx="728">
                  <c:v>11.760875</c:v>
                </c:pt>
                <c:pt idx="729">
                  <c:v>11.332386744966444</c:v>
                </c:pt>
                <c:pt idx="730">
                  <c:v>10.972244897959184</c:v>
                </c:pt>
                <c:pt idx="731">
                  <c:v>10.529550513698631</c:v>
                </c:pt>
                <c:pt idx="732">
                  <c:v>10.456134571678323</c:v>
                </c:pt>
                <c:pt idx="733">
                  <c:v>10.30774561170213</c:v>
                </c:pt>
                <c:pt idx="734">
                  <c:v>10.08075</c:v>
                </c:pt>
                <c:pt idx="735">
                  <c:v>9.8504882643884901</c:v>
                </c:pt>
                <c:pt idx="736">
                  <c:v>9.6889252281021907</c:v>
                </c:pt>
                <c:pt idx="737">
                  <c:v>9.4507031250000004</c:v>
                </c:pt>
                <c:pt idx="738">
                  <c:v>9.1412389246323542</c:v>
                </c:pt>
                <c:pt idx="739">
                  <c:v>8.8990620833333338</c:v>
                </c:pt>
                <c:pt idx="740">
                  <c:v>8.6513899253731346</c:v>
                </c:pt>
                <c:pt idx="741">
                  <c:v>8.3999933740601502</c:v>
                </c:pt>
                <c:pt idx="742">
                  <c:v>8.1466970170454562</c:v>
                </c:pt>
                <c:pt idx="743">
                  <c:v>7.8876097328244272</c:v>
                </c:pt>
                <c:pt idx="744">
                  <c:v>8.0587390988372096</c:v>
                </c:pt>
                <c:pt idx="745">
                  <c:v>8.2352583661417338</c:v>
                </c:pt>
                <c:pt idx="746">
                  <c:v>8.3506212797619046</c:v>
                </c:pt>
                <c:pt idx="747">
                  <c:v>8.4006249999999998</c:v>
                </c:pt>
                <c:pt idx="748">
                  <c:v>8.4506287202380967</c:v>
                </c:pt>
                <c:pt idx="749">
                  <c:v>8.433698326771653</c:v>
                </c:pt>
                <c:pt idx="750">
                  <c:v>8.2242760019083967</c:v>
                </c:pt>
                <c:pt idx="751">
                  <c:v>8.2097017045454557</c:v>
                </c:pt>
                <c:pt idx="752">
                  <c:v>8.2574325284090904</c:v>
                </c:pt>
                <c:pt idx="753">
                  <c:v>8.3051633522727286</c:v>
                </c:pt>
                <c:pt idx="754">
                  <c:v>8.3528941761363651</c:v>
                </c:pt>
                <c:pt idx="755">
                  <c:v>8.4006249999999998</c:v>
                </c:pt>
                <c:pt idx="756">
                  <c:v>8.4808127840909098</c:v>
                </c:pt>
                <c:pt idx="757">
                  <c:v>8.4947372650375943</c:v>
                </c:pt>
                <c:pt idx="758">
                  <c:v>8.5743221334586472</c:v>
                </c:pt>
                <c:pt idx="759">
                  <c:v>8.6539070018796984</c:v>
                </c:pt>
                <c:pt idx="760">
                  <c:v>8.7315969924812027</c:v>
                </c:pt>
                <c:pt idx="761">
                  <c:v>8.7454267723880594</c:v>
                </c:pt>
                <c:pt idx="762">
                  <c:v>8.8244177238805985</c:v>
                </c:pt>
                <c:pt idx="763">
                  <c:v>8.901527938432837</c:v>
                </c:pt>
                <c:pt idx="764">
                  <c:v>8.8484524356617644</c:v>
                </c:pt>
                <c:pt idx="765">
                  <c:v>8.992402361111111</c:v>
                </c:pt>
                <c:pt idx="766">
                  <c:v>9.0689413888888897</c:v>
                </c:pt>
                <c:pt idx="767">
                  <c:v>9.2156110074626856</c:v>
                </c:pt>
                <c:pt idx="768">
                  <c:v>10.562550551470588</c:v>
                </c:pt>
                <c:pt idx="769">
                  <c:v>11.957093978102192</c:v>
                </c:pt>
                <c:pt idx="770">
                  <c:v>13.428736313868615</c:v>
                </c:pt>
                <c:pt idx="771">
                  <c:v>13.818425471467391</c:v>
                </c:pt>
                <c:pt idx="772">
                  <c:v>14.305406050271738</c:v>
                </c:pt>
                <c:pt idx="773">
                  <c:v>14.900378649635039</c:v>
                </c:pt>
                <c:pt idx="774">
                  <c:v>14.5937803645073</c:v>
                </c:pt>
                <c:pt idx="775">
                  <c:v>14.287200474908762</c:v>
                </c:pt>
                <c:pt idx="776">
                  <c:v>13.980602189781024</c:v>
                </c:pt>
                <c:pt idx="777">
                  <c:v>13.980602189781024</c:v>
                </c:pt>
                <c:pt idx="778">
                  <c:v>13.87929347826087</c:v>
                </c:pt>
                <c:pt idx="779">
                  <c:v>13.87929347826087</c:v>
                </c:pt>
                <c:pt idx="780">
                  <c:v>14.061915760869566</c:v>
                </c:pt>
                <c:pt idx="781">
                  <c:v>14.244538043478261</c:v>
                </c:pt>
                <c:pt idx="782">
                  <c:v>14.532468065693433</c:v>
                </c:pt>
                <c:pt idx="783">
                  <c:v>15.08433394160584</c:v>
                </c:pt>
                <c:pt idx="784">
                  <c:v>15.636199817518248</c:v>
                </c:pt>
                <c:pt idx="785">
                  <c:v>16.070760869565216</c:v>
                </c:pt>
                <c:pt idx="786">
                  <c:v>16.317760791366908</c:v>
                </c:pt>
                <c:pt idx="787">
                  <c:v>16.561232142857143</c:v>
                </c:pt>
                <c:pt idx="788">
                  <c:v>16.921258928571429</c:v>
                </c:pt>
                <c:pt idx="789">
                  <c:v>17.401300643303575</c:v>
                </c:pt>
                <c:pt idx="790">
                  <c:v>17.881324356696432</c:v>
                </c:pt>
                <c:pt idx="791">
                  <c:v>18.36136607142857</c:v>
                </c:pt>
                <c:pt idx="792">
                  <c:v>18.767353723404256</c:v>
                </c:pt>
                <c:pt idx="793">
                  <c:v>19.30356382978724</c:v>
                </c:pt>
                <c:pt idx="794">
                  <c:v>19.700057218309865</c:v>
                </c:pt>
                <c:pt idx="795">
                  <c:v>19.914768356643354</c:v>
                </c:pt>
                <c:pt idx="796">
                  <c:v>20.126497395833329</c:v>
                </c:pt>
                <c:pt idx="797">
                  <c:v>20.476523437499999</c:v>
                </c:pt>
                <c:pt idx="798">
                  <c:v>20.625040693965516</c:v>
                </c:pt>
                <c:pt idx="799">
                  <c:v>20.914601547413792</c:v>
                </c:pt>
                <c:pt idx="800">
                  <c:v>21.059101027397261</c:v>
                </c:pt>
                <c:pt idx="801">
                  <c:v>20.541254280821917</c:v>
                </c:pt>
                <c:pt idx="802">
                  <c:v>20.1615</c:v>
                </c:pt>
                <c:pt idx="803">
                  <c:v>19.776471354166667</c:v>
                </c:pt>
                <c:pt idx="804">
                  <c:v>19.108523067781693</c:v>
                </c:pt>
                <c:pt idx="805">
                  <c:v>18.29066293882979</c:v>
                </c:pt>
                <c:pt idx="806">
                  <c:v>17.337460106382981</c:v>
                </c:pt>
                <c:pt idx="807">
                  <c:v>16.032172781250001</c:v>
                </c:pt>
                <c:pt idx="808">
                  <c:v>14.954310035904257</c:v>
                </c:pt>
                <c:pt idx="809">
                  <c:v>13.762726063829788</c:v>
                </c:pt>
                <c:pt idx="810">
                  <c:v>12.869042553191489</c:v>
                </c:pt>
                <c:pt idx="811">
                  <c:v>11.975359042553192</c:v>
                </c:pt>
                <c:pt idx="812">
                  <c:v>11.081675531914895</c:v>
                </c:pt>
                <c:pt idx="813">
                  <c:v>11.280845286160714</c:v>
                </c:pt>
                <c:pt idx="814">
                  <c:v>11.400842213839287</c:v>
                </c:pt>
                <c:pt idx="815">
                  <c:v>11.520857142857142</c:v>
                </c:pt>
                <c:pt idx="816">
                  <c:v>11.940882392410714</c:v>
                </c:pt>
                <c:pt idx="817">
                  <c:v>12.449853165917267</c:v>
                </c:pt>
                <c:pt idx="818">
                  <c:v>12.872900179856115</c:v>
                </c:pt>
                <c:pt idx="819">
                  <c:v>13.270558623641303</c:v>
                </c:pt>
                <c:pt idx="820">
                  <c:v>13.574916919836957</c:v>
                </c:pt>
                <c:pt idx="821">
                  <c:v>13.87929347826087</c:v>
                </c:pt>
                <c:pt idx="822">
                  <c:v>14.183670036684783</c:v>
                </c:pt>
                <c:pt idx="823">
                  <c:v>14.488028332880434</c:v>
                </c:pt>
                <c:pt idx="824">
                  <c:v>14.477672872340428</c:v>
                </c:pt>
                <c:pt idx="825">
                  <c:v>15.121125000000001</c:v>
                </c:pt>
                <c:pt idx="826">
                  <c:v>15.661165178571428</c:v>
                </c:pt>
                <c:pt idx="827">
                  <c:v>16.201205357142857</c:v>
                </c:pt>
                <c:pt idx="828">
                  <c:v>16.861686151079137</c:v>
                </c:pt>
                <c:pt idx="829">
                  <c:v>17.281285714285712</c:v>
                </c:pt>
                <c:pt idx="830">
                  <c:v>17.821325892857143</c:v>
                </c:pt>
                <c:pt idx="831">
                  <c:v>18.121408218749998</c:v>
                </c:pt>
                <c:pt idx="832">
                  <c:v>18.421310531250004</c:v>
                </c:pt>
                <c:pt idx="833">
                  <c:v>18.588617021276598</c:v>
                </c:pt>
                <c:pt idx="834">
                  <c:v>18.961350709821431</c:v>
                </c:pt>
                <c:pt idx="835">
                  <c:v>19.201488575892856</c:v>
                </c:pt>
                <c:pt idx="836">
                  <c:v>19.441446428571432</c:v>
                </c:pt>
                <c:pt idx="837">
                  <c:v>19.261433035714287</c:v>
                </c:pt>
                <c:pt idx="838">
                  <c:v>19.081419642857146</c:v>
                </c:pt>
                <c:pt idx="839">
                  <c:v>18.767353723404256</c:v>
                </c:pt>
                <c:pt idx="840">
                  <c:v>18.826873045212768</c:v>
                </c:pt>
                <c:pt idx="841">
                  <c:v>18.886571103723409</c:v>
                </c:pt>
                <c:pt idx="842">
                  <c:v>18.812667253521131</c:v>
                </c:pt>
                <c:pt idx="843">
                  <c:v>18.857347027972029</c:v>
                </c:pt>
                <c:pt idx="844">
                  <c:v>18.901406250000004</c:v>
                </c:pt>
                <c:pt idx="845">
                  <c:v>18.687104591836736</c:v>
                </c:pt>
                <c:pt idx="846">
                  <c:v>19.258518533163265</c:v>
                </c:pt>
                <c:pt idx="847">
                  <c:v>19.563928024328863</c:v>
                </c:pt>
                <c:pt idx="848">
                  <c:v>19.861080298013245</c:v>
                </c:pt>
                <c:pt idx="849">
                  <c:v>19.436740196078429</c:v>
                </c:pt>
                <c:pt idx="850">
                  <c:v>19.146879058441559</c:v>
                </c:pt>
                <c:pt idx="851">
                  <c:v>18.86075806451613</c:v>
                </c:pt>
                <c:pt idx="852">
                  <c:v>17.978407643312103</c:v>
                </c:pt>
                <c:pt idx="853">
                  <c:v>17.226598101265825</c:v>
                </c:pt>
                <c:pt idx="854">
                  <c:v>16.381218750000002</c:v>
                </c:pt>
                <c:pt idx="855">
                  <c:v>15.966405279503103</c:v>
                </c:pt>
                <c:pt idx="856">
                  <c:v>15.46127300613497</c:v>
                </c:pt>
                <c:pt idx="857">
                  <c:v>15.15204754601227</c:v>
                </c:pt>
                <c:pt idx="858">
                  <c:v>14.854768841844516</c:v>
                </c:pt>
                <c:pt idx="859">
                  <c:v>14.561078242045454</c:v>
                </c:pt>
                <c:pt idx="860">
                  <c:v>14.357431818181819</c:v>
                </c:pt>
                <c:pt idx="861">
                  <c:v>14.638214820359282</c:v>
                </c:pt>
                <c:pt idx="862">
                  <c:v>15.001116071428571</c:v>
                </c:pt>
                <c:pt idx="863">
                  <c:v>15.359722633136096</c:v>
                </c:pt>
                <c:pt idx="864">
                  <c:v>15.558504286242606</c:v>
                </c:pt>
                <c:pt idx="865">
                  <c:v>15.757435062869826</c:v>
                </c:pt>
                <c:pt idx="866">
                  <c:v>15.677910610465119</c:v>
                </c:pt>
                <c:pt idx="867">
                  <c:v>15.642543103448281</c:v>
                </c:pt>
                <c:pt idx="868">
                  <c:v>15.697167857142858</c:v>
                </c:pt>
                <c:pt idx="869">
                  <c:v>15.841178571428573</c:v>
                </c:pt>
                <c:pt idx="870">
                  <c:v>15.835612640086209</c:v>
                </c:pt>
                <c:pt idx="871">
                  <c:v>15.830128038294799</c:v>
                </c:pt>
                <c:pt idx="872">
                  <c:v>15.642543103448281</c:v>
                </c:pt>
                <c:pt idx="873">
                  <c:v>14.966582467672419</c:v>
                </c:pt>
                <c:pt idx="874">
                  <c:v>14.290723218750001</c:v>
                </c:pt>
                <c:pt idx="875">
                  <c:v>13.61480603448276</c:v>
                </c:pt>
                <c:pt idx="876">
                  <c:v>13.566531408405174</c:v>
                </c:pt>
                <c:pt idx="877">
                  <c:v>13.51824229849138</c:v>
                </c:pt>
                <c:pt idx="878">
                  <c:v>13.469967672413794</c:v>
                </c:pt>
                <c:pt idx="879">
                  <c:v>13.3449976575</c:v>
                </c:pt>
                <c:pt idx="880">
                  <c:v>13.296984485357143</c:v>
                </c:pt>
                <c:pt idx="881">
                  <c:v>13.173707386363636</c:v>
                </c:pt>
                <c:pt idx="882">
                  <c:v>13.004352598516951</c:v>
                </c:pt>
                <c:pt idx="883">
                  <c:v>12.909439774364408</c:v>
                </c:pt>
                <c:pt idx="884">
                  <c:v>12.814512711864408</c:v>
                </c:pt>
                <c:pt idx="885">
                  <c:v>12.95689618644068</c:v>
                </c:pt>
                <c:pt idx="886">
                  <c:v>13.099279661016951</c:v>
                </c:pt>
                <c:pt idx="887">
                  <c:v>13.167271769662921</c:v>
                </c:pt>
                <c:pt idx="888">
                  <c:v>13.308855337078651</c:v>
                </c:pt>
                <c:pt idx="889">
                  <c:v>13.450438904494382</c:v>
                </c:pt>
                <c:pt idx="890">
                  <c:v>13.592022471910111</c:v>
                </c:pt>
                <c:pt idx="891">
                  <c:v>13.780795842345507</c:v>
                </c:pt>
                <c:pt idx="892">
                  <c:v>13.891541005935755</c:v>
                </c:pt>
                <c:pt idx="893">
                  <c:v>13.923687845303867</c:v>
                </c:pt>
                <c:pt idx="894">
                  <c:v>13.877280193715469</c:v>
                </c:pt>
                <c:pt idx="895">
                  <c:v>13.830858618439228</c:v>
                </c:pt>
                <c:pt idx="896">
                  <c:v>13.784450966850828</c:v>
                </c:pt>
                <c:pt idx="897">
                  <c:v>13.64521408839779</c:v>
                </c:pt>
                <c:pt idx="898">
                  <c:v>13.505977209944751</c:v>
                </c:pt>
                <c:pt idx="899">
                  <c:v>13.293296703296702</c:v>
                </c:pt>
                <c:pt idx="900">
                  <c:v>13.016353021978023</c:v>
                </c:pt>
                <c:pt idx="901">
                  <c:v>12.809792817679558</c:v>
                </c:pt>
                <c:pt idx="902">
                  <c:v>12.39436475409836</c:v>
                </c:pt>
                <c:pt idx="903">
                  <c:v>12.053070652173913</c:v>
                </c:pt>
                <c:pt idx="904">
                  <c:v>11.715466216216218</c:v>
                </c:pt>
                <c:pt idx="905">
                  <c:v>11.320628342245991</c:v>
                </c:pt>
                <c:pt idx="906">
                  <c:v>10.903845783143939</c:v>
                </c:pt>
                <c:pt idx="907">
                  <c:v>10.895855989789606</c:v>
                </c:pt>
                <c:pt idx="908">
                  <c:v>10.994935661764707</c:v>
                </c:pt>
                <c:pt idx="909">
                  <c:v>11.470088173377404</c:v>
                </c:pt>
                <c:pt idx="910">
                  <c:v>11.871266311619719</c:v>
                </c:pt>
                <c:pt idx="911">
                  <c:v>12.42511046511628</c:v>
                </c:pt>
                <c:pt idx="912">
                  <c:v>13.245636627906975</c:v>
                </c:pt>
                <c:pt idx="913">
                  <c:v>14.066162790697675</c:v>
                </c:pt>
                <c:pt idx="914">
                  <c:v>14.614785958904113</c:v>
                </c:pt>
                <c:pt idx="915">
                  <c:v>15.266927628424659</c:v>
                </c:pt>
                <c:pt idx="916">
                  <c:v>15.918954220890413</c:v>
                </c:pt>
                <c:pt idx="917">
                  <c:v>16.495772727272726</c:v>
                </c:pt>
                <c:pt idx="918">
                  <c:v>16.763447187500002</c:v>
                </c:pt>
                <c:pt idx="919">
                  <c:v>16.950557108333335</c:v>
                </c:pt>
                <c:pt idx="920">
                  <c:v>16.983872282608697</c:v>
                </c:pt>
                <c:pt idx="921">
                  <c:v>17.203019021739131</c:v>
                </c:pt>
                <c:pt idx="922">
                  <c:v>17.346745129870133</c:v>
                </c:pt>
                <c:pt idx="923">
                  <c:v>17.339751602564107</c:v>
                </c:pt>
                <c:pt idx="924">
                  <c:v>17.474682381329117</c:v>
                </c:pt>
                <c:pt idx="925">
                  <c:v>17.980947981382979</c:v>
                </c:pt>
                <c:pt idx="926">
                  <c:v>18.41675480769231</c:v>
                </c:pt>
                <c:pt idx="927">
                  <c:v>18.636680672268906</c:v>
                </c:pt>
                <c:pt idx="928">
                  <c:v>19.085938807531384</c:v>
                </c:pt>
                <c:pt idx="929">
                  <c:v>19.450409751037345</c:v>
                </c:pt>
                <c:pt idx="930">
                  <c:v>19.934269979508198</c:v>
                </c:pt>
                <c:pt idx="931">
                  <c:v>20.572959183673472</c:v>
                </c:pt>
                <c:pt idx="932">
                  <c:v>21.293012755102037</c:v>
                </c:pt>
                <c:pt idx="933">
                  <c:v>22.137678173668036</c:v>
                </c:pt>
                <c:pt idx="934">
                  <c:v>23.084396800103306</c:v>
                </c:pt>
                <c:pt idx="935">
                  <c:v>23.947009854771785</c:v>
                </c:pt>
                <c:pt idx="936">
                  <c:v>24.361812499999999</c:v>
                </c:pt>
                <c:pt idx="937">
                  <c:v>24.88420430672269</c:v>
                </c:pt>
                <c:pt idx="938">
                  <c:v>25.201874999999998</c:v>
                </c:pt>
                <c:pt idx="939">
                  <c:v>25.166761090481174</c:v>
                </c:pt>
                <c:pt idx="940">
                  <c:v>25.343026678046222</c:v>
                </c:pt>
                <c:pt idx="941">
                  <c:v>25.307322175732221</c:v>
                </c:pt>
                <c:pt idx="942">
                  <c:v>25.485475846518991</c:v>
                </c:pt>
                <c:pt idx="943">
                  <c:v>25.343026678046222</c:v>
                </c:pt>
                <c:pt idx="944">
                  <c:v>25.201875000000001</c:v>
                </c:pt>
                <c:pt idx="945">
                  <c:v>25.166464770569622</c:v>
                </c:pt>
                <c:pt idx="946">
                  <c:v>24.813575522584031</c:v>
                </c:pt>
                <c:pt idx="947">
                  <c:v>24.774724576271183</c:v>
                </c:pt>
                <c:pt idx="948">
                  <c:v>25.058921385638296</c:v>
                </c:pt>
                <c:pt idx="949">
                  <c:v>25.237586593085108</c:v>
                </c:pt>
                <c:pt idx="950">
                  <c:v>25.308662605932206</c:v>
                </c:pt>
                <c:pt idx="951">
                  <c:v>25.913827968750002</c:v>
                </c:pt>
                <c:pt idx="952">
                  <c:v>26.406992507911397</c:v>
                </c:pt>
                <c:pt idx="953">
                  <c:v>26.896118697478993</c:v>
                </c:pt>
                <c:pt idx="954">
                  <c:v>27.18874481327801</c:v>
                </c:pt>
                <c:pt idx="955">
                  <c:v>27.58723765432099</c:v>
                </c:pt>
                <c:pt idx="956">
                  <c:v>28.093893442622957</c:v>
                </c:pt>
                <c:pt idx="957">
                  <c:v>28.275274390243897</c:v>
                </c:pt>
                <c:pt idx="958">
                  <c:v>28.568927125506075</c:v>
                </c:pt>
                <c:pt idx="959">
                  <c:v>28.62933</c:v>
                </c:pt>
                <c:pt idx="960">
                  <c:v>28.14543415600394</c:v>
                </c:pt>
                <c:pt idx="961">
                  <c:v>27.784135600680937</c:v>
                </c:pt>
                <c:pt idx="962">
                  <c:v>27.643917151162793</c:v>
                </c:pt>
                <c:pt idx="963">
                  <c:v>27.285718408430235</c:v>
                </c:pt>
                <c:pt idx="964">
                  <c:v>26.823649712837842</c:v>
                </c:pt>
                <c:pt idx="965">
                  <c:v>26.466833976833982</c:v>
                </c:pt>
                <c:pt idx="966">
                  <c:v>25.785702220077219</c:v>
                </c:pt>
                <c:pt idx="967">
                  <c:v>25.104570463320467</c:v>
                </c:pt>
                <c:pt idx="968">
                  <c:v>24.236285919540229</c:v>
                </c:pt>
                <c:pt idx="969">
                  <c:v>23.919368895515273</c:v>
                </c:pt>
                <c:pt idx="970">
                  <c:v>23.515354069602274</c:v>
                </c:pt>
                <c:pt idx="971">
                  <c:v>23.204745283018866</c:v>
                </c:pt>
                <c:pt idx="972">
                  <c:v>23.077975096698118</c:v>
                </c:pt>
                <c:pt idx="973">
                  <c:v>23.125642963403042</c:v>
                </c:pt>
                <c:pt idx="974">
                  <c:v>22.997908745247148</c:v>
                </c:pt>
                <c:pt idx="975">
                  <c:v>22.719872159090908</c:v>
                </c:pt>
                <c:pt idx="976">
                  <c:v>22.528948863636362</c:v>
                </c:pt>
                <c:pt idx="977">
                  <c:v>22.253731132075472</c:v>
                </c:pt>
                <c:pt idx="978">
                  <c:v>22.149994009831463</c:v>
                </c:pt>
                <c:pt idx="979">
                  <c:v>22.212857113764045</c:v>
                </c:pt>
                <c:pt idx="980">
                  <c:v>22.275814606741573</c:v>
                </c:pt>
                <c:pt idx="981">
                  <c:v>22.40163520365169</c:v>
                </c:pt>
                <c:pt idx="982">
                  <c:v>22.527550189606742</c:v>
                </c:pt>
                <c:pt idx="983">
                  <c:v>22.653370786516856</c:v>
                </c:pt>
                <c:pt idx="984">
                  <c:v>22.83327772556391</c:v>
                </c:pt>
                <c:pt idx="985">
                  <c:v>23.014542452830188</c:v>
                </c:pt>
                <c:pt idx="986">
                  <c:v>23.022765507518798</c:v>
                </c:pt>
                <c:pt idx="987">
                  <c:v>23.27544746475564</c:v>
                </c:pt>
                <c:pt idx="988">
                  <c:v>23.439914698033711</c:v>
                </c:pt>
                <c:pt idx="989">
                  <c:v>23.603248600746269</c:v>
                </c:pt>
                <c:pt idx="990">
                  <c:v>23.728599717817165</c:v>
                </c:pt>
                <c:pt idx="991">
                  <c:v>23.765368125000002</c:v>
                </c:pt>
                <c:pt idx="992">
                  <c:v>23.890253252788106</c:v>
                </c:pt>
                <c:pt idx="993">
                  <c:v>23.677348243055555</c:v>
                </c:pt>
                <c:pt idx="994">
                  <c:v>23.64038930994424</c:v>
                </c:pt>
                <c:pt idx="995">
                  <c:v>23.515504182156135</c:v>
                </c:pt>
                <c:pt idx="996">
                  <c:v>23.64038930994424</c:v>
                </c:pt>
                <c:pt idx="997">
                  <c:v>23.765368125000002</c:v>
                </c:pt>
                <c:pt idx="998">
                  <c:v>23.890253252788106</c:v>
                </c:pt>
                <c:pt idx="999">
                  <c:v>24.198783952891791</c:v>
                </c:pt>
                <c:pt idx="1000">
                  <c:v>24.327491730947955</c:v>
                </c:pt>
                <c:pt idx="1001">
                  <c:v>24.546064126394054</c:v>
                </c:pt>
                <c:pt idx="1002">
                  <c:v>24.577261986524167</c:v>
                </c:pt>
                <c:pt idx="1003">
                  <c:v>24.608553533921931</c:v>
                </c:pt>
                <c:pt idx="1004">
                  <c:v>24.731690764925375</c:v>
                </c:pt>
                <c:pt idx="1005">
                  <c:v>25.170560729944029</c:v>
                </c:pt>
                <c:pt idx="1006">
                  <c:v>25.609336658115669</c:v>
                </c:pt>
                <c:pt idx="1007">
                  <c:v>26.145765449438205</c:v>
                </c:pt>
                <c:pt idx="1008">
                  <c:v>26.743531271067418</c:v>
                </c:pt>
                <c:pt idx="1009">
                  <c:v>27.341391481741574</c:v>
                </c:pt>
                <c:pt idx="1010">
                  <c:v>27.939157303370788</c:v>
                </c:pt>
                <c:pt idx="1011">
                  <c:v>28.757227155898882</c:v>
                </c:pt>
                <c:pt idx="1012">
                  <c:v>29.575202619382022</c:v>
                </c:pt>
                <c:pt idx="1013">
                  <c:v>30.393272471910116</c:v>
                </c:pt>
                <c:pt idx="1014">
                  <c:v>30.969436937966421</c:v>
                </c:pt>
                <c:pt idx="1015">
                  <c:v>31.659103173973882</c:v>
                </c:pt>
                <c:pt idx="1016">
                  <c:v>32.228420074349444</c:v>
                </c:pt>
                <c:pt idx="1017">
                  <c:v>32.790543680297404</c:v>
                </c:pt>
                <c:pt idx="1018">
                  <c:v>33.352667286245357</c:v>
                </c:pt>
                <c:pt idx="1019">
                  <c:v>34.041338619402985</c:v>
                </c:pt>
                <c:pt idx="1020">
                  <c:v>34.260726583488811</c:v>
                </c:pt>
                <c:pt idx="1021">
                  <c:v>34.480208584421639</c:v>
                </c:pt>
                <c:pt idx="1022">
                  <c:v>34.699596548507465</c:v>
                </c:pt>
                <c:pt idx="1023">
                  <c:v>34.28953996282528</c:v>
                </c:pt>
                <c:pt idx="1024">
                  <c:v>33.882520833333331</c:v>
                </c:pt>
                <c:pt idx="1025">
                  <c:v>33.355422794117651</c:v>
                </c:pt>
                <c:pt idx="1026">
                  <c:v>32.682692880930659</c:v>
                </c:pt>
                <c:pt idx="1027">
                  <c:v>32.371669965659343</c:v>
                </c:pt>
                <c:pt idx="1028">
                  <c:v>31.824265510948905</c:v>
                </c:pt>
                <c:pt idx="1029">
                  <c:v>31.555771725000003</c:v>
                </c:pt>
                <c:pt idx="1030">
                  <c:v>31.403094184090911</c:v>
                </c:pt>
                <c:pt idx="1031">
                  <c:v>31.13709918478261</c:v>
                </c:pt>
                <c:pt idx="1032">
                  <c:v>31.10669257472826</c:v>
                </c:pt>
                <c:pt idx="1033">
                  <c:v>30.964006225180508</c:v>
                </c:pt>
                <c:pt idx="1034">
                  <c:v>30.82243705035971</c:v>
                </c:pt>
                <c:pt idx="1035">
                  <c:v>30.772212009408605</c:v>
                </c:pt>
                <c:pt idx="1036">
                  <c:v>30.722255712053574</c:v>
                </c:pt>
                <c:pt idx="1037">
                  <c:v>30.672744661921708</c:v>
                </c:pt>
                <c:pt idx="1038">
                  <c:v>30.60442676899293</c:v>
                </c:pt>
                <c:pt idx="1039">
                  <c:v>30.752788337014131</c:v>
                </c:pt>
                <c:pt idx="1040">
                  <c:v>30.901238957597176</c:v>
                </c:pt>
                <c:pt idx="1041">
                  <c:v>30.60442676899293</c:v>
                </c:pt>
                <c:pt idx="1042">
                  <c:v>30.200808888644371</c:v>
                </c:pt>
                <c:pt idx="1043">
                  <c:v>29.905041813380283</c:v>
                </c:pt>
                <c:pt idx="1044">
                  <c:v>29.020311536276225</c:v>
                </c:pt>
                <c:pt idx="1045">
                  <c:v>28.344795544143359</c:v>
                </c:pt>
                <c:pt idx="1046">
                  <c:v>27.477044270833332</c:v>
                </c:pt>
                <c:pt idx="1047">
                  <c:v>26.771541955017302</c:v>
                </c:pt>
                <c:pt idx="1048">
                  <c:v>26.161115916955023</c:v>
                </c:pt>
                <c:pt idx="1049">
                  <c:v>25.550689878892737</c:v>
                </c:pt>
                <c:pt idx="1050">
                  <c:v>25.317716721982762</c:v>
                </c:pt>
                <c:pt idx="1051">
                  <c:v>25.260039881055366</c:v>
                </c:pt>
                <c:pt idx="1052">
                  <c:v>25.114671280276816</c:v>
                </c:pt>
                <c:pt idx="1053">
                  <c:v>25.143710118944639</c:v>
                </c:pt>
                <c:pt idx="1054">
                  <c:v>25.08603327801724</c:v>
                </c:pt>
                <c:pt idx="1055">
                  <c:v>25.201875000000005</c:v>
                </c:pt>
                <c:pt idx="1056">
                  <c:v>25.752231808189656</c:v>
                </c:pt>
                <c:pt idx="1057">
                  <c:v>26.480891957179935</c:v>
                </c:pt>
                <c:pt idx="1058">
                  <c:v>27.120356833910034</c:v>
                </c:pt>
                <c:pt idx="1059">
                  <c:v>27.866929829741377</c:v>
                </c:pt>
                <c:pt idx="1060">
                  <c:v>28.706934394396551</c:v>
                </c:pt>
                <c:pt idx="1061">
                  <c:v>29.445489690721647</c:v>
                </c:pt>
                <c:pt idx="1062">
                  <c:v>29.430956763698635</c:v>
                </c:pt>
                <c:pt idx="1063">
                  <c:v>29.517264554794522</c:v>
                </c:pt>
                <c:pt idx="1064">
                  <c:v>29.502536262798635</c:v>
                </c:pt>
                <c:pt idx="1065">
                  <c:v>29.287921855867349</c:v>
                </c:pt>
                <c:pt idx="1066">
                  <c:v>29.173570491071434</c:v>
                </c:pt>
                <c:pt idx="1067">
                  <c:v>29.05930484693878</c:v>
                </c:pt>
                <c:pt idx="1068">
                  <c:v>29.158483361774746</c:v>
                </c:pt>
                <c:pt idx="1069">
                  <c:v>29.05930484693878</c:v>
                </c:pt>
                <c:pt idx="1070">
                  <c:v>29.05930484693878</c:v>
                </c:pt>
                <c:pt idx="1071">
                  <c:v>28.590630171610169</c:v>
                </c:pt>
                <c:pt idx="1072">
                  <c:v>28.220376184322035</c:v>
                </c:pt>
                <c:pt idx="1073">
                  <c:v>27.756119087837835</c:v>
                </c:pt>
                <c:pt idx="1074">
                  <c:v>27.784471197212838</c:v>
                </c:pt>
                <c:pt idx="1075">
                  <c:v>27.812908448057435</c:v>
                </c:pt>
                <c:pt idx="1076">
                  <c:v>27.841260557432435</c:v>
                </c:pt>
                <c:pt idx="1077">
                  <c:v>27.654406459731543</c:v>
                </c:pt>
                <c:pt idx="1078">
                  <c:v>27.654406459731543</c:v>
                </c:pt>
                <c:pt idx="1079">
                  <c:v>27.654406459731543</c:v>
                </c:pt>
                <c:pt idx="1080">
                  <c:v>27.146986157718121</c:v>
                </c:pt>
                <c:pt idx="1081">
                  <c:v>26.639565855704699</c:v>
                </c:pt>
                <c:pt idx="1082">
                  <c:v>26.132145553691277</c:v>
                </c:pt>
                <c:pt idx="1083">
                  <c:v>25.963005453020134</c:v>
                </c:pt>
                <c:pt idx="1084">
                  <c:v>25.793865352348991</c:v>
                </c:pt>
                <c:pt idx="1085">
                  <c:v>25.624725251677852</c:v>
                </c:pt>
                <c:pt idx="1086">
                  <c:v>25.509925918750003</c:v>
                </c:pt>
                <c:pt idx="1087">
                  <c:v>25.651378676839467</c:v>
                </c:pt>
                <c:pt idx="1088">
                  <c:v>25.621906249999999</c:v>
                </c:pt>
                <c:pt idx="1089">
                  <c:v>26.013963418750002</c:v>
                </c:pt>
                <c:pt idx="1090">
                  <c:v>26.405936581250003</c:v>
                </c:pt>
                <c:pt idx="1091">
                  <c:v>26.79799375</c:v>
                </c:pt>
                <c:pt idx="1092">
                  <c:v>27.302031250000002</c:v>
                </c:pt>
                <c:pt idx="1093">
                  <c:v>27.713689784053155</c:v>
                </c:pt>
                <c:pt idx="1094">
                  <c:v>28.216052740863788</c:v>
                </c:pt>
                <c:pt idx="1095">
                  <c:v>28.400760676738415</c:v>
                </c:pt>
                <c:pt idx="1096">
                  <c:v>28.678982700745031</c:v>
                </c:pt>
                <c:pt idx="1097">
                  <c:v>28.957121274834442</c:v>
                </c:pt>
                <c:pt idx="1098">
                  <c:v>29.027902227722773</c:v>
                </c:pt>
                <c:pt idx="1099">
                  <c:v>29.19425123762376</c:v>
                </c:pt>
                <c:pt idx="1100">
                  <c:v>29.264019325657898</c:v>
                </c:pt>
                <c:pt idx="1101">
                  <c:v>29.650917847450661</c:v>
                </c:pt>
                <c:pt idx="1102">
                  <c:v>30.037733468338818</c:v>
                </c:pt>
                <c:pt idx="1103">
                  <c:v>30.424631990131584</c:v>
                </c:pt>
                <c:pt idx="1104">
                  <c:v>30.535138895970398</c:v>
                </c:pt>
                <c:pt idx="1105">
                  <c:v>30.645728702713818</c:v>
                </c:pt>
                <c:pt idx="1106">
                  <c:v>30.655395491803279</c:v>
                </c:pt>
                <c:pt idx="1107">
                  <c:v>31.013427375000003</c:v>
                </c:pt>
                <c:pt idx="1108">
                  <c:v>31.371541887295084</c:v>
                </c:pt>
                <c:pt idx="1109">
                  <c:v>31.625882352941172</c:v>
                </c:pt>
                <c:pt idx="1110">
                  <c:v>31.851229641693813</c:v>
                </c:pt>
                <c:pt idx="1111">
                  <c:v>32.179592833876221</c:v>
                </c:pt>
                <c:pt idx="1112">
                  <c:v>32.507956026058636</c:v>
                </c:pt>
                <c:pt idx="1113">
                  <c:v>32.566059253246756</c:v>
                </c:pt>
                <c:pt idx="1114">
                  <c:v>32.72970779220779</c:v>
                </c:pt>
                <c:pt idx="1115">
                  <c:v>32.786905339805827</c:v>
                </c:pt>
                <c:pt idx="1116">
                  <c:v>33.221861972087389</c:v>
                </c:pt>
                <c:pt idx="1117">
                  <c:v>33.656900163834955</c:v>
                </c:pt>
                <c:pt idx="1118">
                  <c:v>34.091856796116502</c:v>
                </c:pt>
                <c:pt idx="1119">
                  <c:v>34.499654126213592</c:v>
                </c:pt>
                <c:pt idx="1120">
                  <c:v>34.907451456310689</c:v>
                </c:pt>
                <c:pt idx="1121">
                  <c:v>35.201328629032261</c:v>
                </c:pt>
                <c:pt idx="1122">
                  <c:v>35.466331272106103</c:v>
                </c:pt>
                <c:pt idx="1123">
                  <c:v>35.960067659274195</c:v>
                </c:pt>
                <c:pt idx="1124">
                  <c:v>36.22263062700965</c:v>
                </c:pt>
                <c:pt idx="1125">
                  <c:v>36.438750886254013</c:v>
                </c:pt>
                <c:pt idx="1126">
                  <c:v>36.537306808894229</c:v>
                </c:pt>
                <c:pt idx="1127">
                  <c:v>36.752734375000003</c:v>
                </c:pt>
                <c:pt idx="1128">
                  <c:v>37.102733491586541</c:v>
                </c:pt>
                <c:pt idx="1129">
                  <c:v>37.452813383413464</c:v>
                </c:pt>
                <c:pt idx="1130">
                  <c:v>37.682036741214056</c:v>
                </c:pt>
                <c:pt idx="1131">
                  <c:v>37.990060826035034</c:v>
                </c:pt>
                <c:pt idx="1132">
                  <c:v>38.418171658041402</c:v>
                </c:pt>
                <c:pt idx="1133">
                  <c:v>38.600340189873414</c:v>
                </c:pt>
                <c:pt idx="1134">
                  <c:v>38.97254636273734</c:v>
                </c:pt>
                <c:pt idx="1135">
                  <c:v>39.344672782832276</c:v>
                </c:pt>
                <c:pt idx="1136">
                  <c:v>39.71687895569621</c:v>
                </c:pt>
                <c:pt idx="1137">
                  <c:v>40.148097397476342</c:v>
                </c:pt>
                <c:pt idx="1138">
                  <c:v>40.704605678233442</c:v>
                </c:pt>
                <c:pt idx="1139">
                  <c:v>41.131362028301893</c:v>
                </c:pt>
                <c:pt idx="1140">
                  <c:v>41.5276179245283</c:v>
                </c:pt>
                <c:pt idx="1141">
                  <c:v>41.661849609375004</c:v>
                </c:pt>
                <c:pt idx="1142">
                  <c:v>41.924614485981309</c:v>
                </c:pt>
                <c:pt idx="1143">
                  <c:v>41.977116873065022</c:v>
                </c:pt>
                <c:pt idx="1144">
                  <c:v>42.289214396284834</c:v>
                </c:pt>
                <c:pt idx="1145">
                  <c:v>42.46982638888889</c:v>
                </c:pt>
                <c:pt idx="1146">
                  <c:v>42.468416232692313</c:v>
                </c:pt>
                <c:pt idx="1147">
                  <c:v>42.337069111238527</c:v>
                </c:pt>
                <c:pt idx="1148">
                  <c:v>42.465544724770645</c:v>
                </c:pt>
                <c:pt idx="1149">
                  <c:v>42.309505241261398</c:v>
                </c:pt>
                <c:pt idx="1150">
                  <c:v>42.411691567249242</c:v>
                </c:pt>
                <c:pt idx="1151">
                  <c:v>42.513801291793314</c:v>
                </c:pt>
                <c:pt idx="1152">
                  <c:v>42.258488679711256</c:v>
                </c:pt>
                <c:pt idx="1153">
                  <c:v>42.003099466185411</c:v>
                </c:pt>
                <c:pt idx="1154">
                  <c:v>41.621278409090912</c:v>
                </c:pt>
                <c:pt idx="1155">
                  <c:v>41.190979984894263</c:v>
                </c:pt>
                <c:pt idx="1156">
                  <c:v>40.763273719879514</c:v>
                </c:pt>
                <c:pt idx="1157">
                  <c:v>40.338136261261262</c:v>
                </c:pt>
                <c:pt idx="1158">
                  <c:v>40.141908682634735</c:v>
                </c:pt>
                <c:pt idx="1159">
                  <c:v>39.946852611940294</c:v>
                </c:pt>
                <c:pt idx="1160">
                  <c:v>39.752957589285707</c:v>
                </c:pt>
                <c:pt idx="1161">
                  <c:v>39.709779302670619</c:v>
                </c:pt>
                <c:pt idx="1162">
                  <c:v>39.666856508875746</c:v>
                </c:pt>
                <c:pt idx="1163">
                  <c:v>39.624186946902654</c:v>
                </c:pt>
                <c:pt idx="1164">
                  <c:v>39.662799561950145</c:v>
                </c:pt>
                <c:pt idx="1165">
                  <c:v>39.816972878289477</c:v>
                </c:pt>
                <c:pt idx="1166">
                  <c:v>39.970320699708466</c:v>
                </c:pt>
                <c:pt idx="1167">
                  <c:v>40.171568966206401</c:v>
                </c:pt>
                <c:pt idx="1168">
                  <c:v>40.371723625000001</c:v>
                </c:pt>
                <c:pt idx="1169">
                  <c:v>40.453730187319891</c:v>
                </c:pt>
                <c:pt idx="1170">
                  <c:v>40.43853868194843</c:v>
                </c:pt>
                <c:pt idx="1171">
                  <c:v>40.539016071428577</c:v>
                </c:pt>
                <c:pt idx="1172">
                  <c:v>40.638920940170941</c:v>
                </c:pt>
                <c:pt idx="1173">
                  <c:v>40.646626343838527</c:v>
                </c:pt>
                <c:pt idx="1174">
                  <c:v>40.76915861758475</c:v>
                </c:pt>
                <c:pt idx="1175">
                  <c:v>40.890929577464789</c:v>
                </c:pt>
                <c:pt idx="1176">
                  <c:v>40.917650983146075</c:v>
                </c:pt>
                <c:pt idx="1177">
                  <c:v>40.829853351955308</c:v>
                </c:pt>
                <c:pt idx="1178">
                  <c:v>40.630169667590025</c:v>
                </c:pt>
                <c:pt idx="1179">
                  <c:v>40.452619560950417</c:v>
                </c:pt>
                <c:pt idx="1180">
                  <c:v>40.387597113667589</c:v>
                </c:pt>
                <c:pt idx="1181">
                  <c:v>40.212827868852457</c:v>
                </c:pt>
                <c:pt idx="1182">
                  <c:v>40.108441645720113</c:v>
                </c:pt>
                <c:pt idx="1183">
                  <c:v>40.005115809121627</c:v>
                </c:pt>
                <c:pt idx="1184">
                  <c:v>40.010523921832885</c:v>
                </c:pt>
                <c:pt idx="1185">
                  <c:v>39.548228148458449</c:v>
                </c:pt>
                <c:pt idx="1186">
                  <c:v>39.090930735000001</c:v>
                </c:pt>
                <c:pt idx="1187">
                  <c:v>38.638418435013264</c:v>
                </c:pt>
                <c:pt idx="1188">
                  <c:v>38.20284226190477</c:v>
                </c:pt>
                <c:pt idx="1189">
                  <c:v>37.670171052631581</c:v>
                </c:pt>
                <c:pt idx="1190">
                  <c:v>37.143077552356019</c:v>
                </c:pt>
                <c:pt idx="1191">
                  <c:v>36.613611297077924</c:v>
                </c:pt>
                <c:pt idx="1192">
                  <c:v>36.279404859132129</c:v>
                </c:pt>
                <c:pt idx="1193">
                  <c:v>35.854213917525776</c:v>
                </c:pt>
                <c:pt idx="1194">
                  <c:v>35.325726668269233</c:v>
                </c:pt>
                <c:pt idx="1195">
                  <c:v>34.981042562500001</c:v>
                </c:pt>
                <c:pt idx="1196">
                  <c:v>34.459706632653059</c:v>
                </c:pt>
                <c:pt idx="1197">
                  <c:v>33.794371127855335</c:v>
                </c:pt>
                <c:pt idx="1198">
                  <c:v>33.135819824810604</c:v>
                </c:pt>
                <c:pt idx="1199">
                  <c:v>32.483823806532669</c:v>
                </c:pt>
                <c:pt idx="1200">
                  <c:v>32.673787688442218</c:v>
                </c:pt>
                <c:pt idx="1201">
                  <c:v>32.781386278195491</c:v>
                </c:pt>
                <c:pt idx="1202">
                  <c:v>32.888446875</c:v>
                </c:pt>
                <c:pt idx="1203">
                  <c:v>33.015901744077304</c:v>
                </c:pt>
                <c:pt idx="1204">
                  <c:v>33.060545038771721</c:v>
                </c:pt>
                <c:pt idx="1205">
                  <c:v>33.023146551724139</c:v>
                </c:pt>
                <c:pt idx="1206">
                  <c:v>33.169073158783782</c:v>
                </c:pt>
                <c:pt idx="1207">
                  <c:v>33.31422267003677</c:v>
                </c:pt>
                <c:pt idx="1208">
                  <c:v>33.540730698529416</c:v>
                </c:pt>
                <c:pt idx="1209">
                  <c:v>34.013288508557459</c:v>
                </c:pt>
                <c:pt idx="1210">
                  <c:v>34.56785299511003</c:v>
                </c:pt>
                <c:pt idx="1211">
                  <c:v>34.951505474452553</c:v>
                </c:pt>
                <c:pt idx="1212">
                  <c:v>35.176360159671532</c:v>
                </c:pt>
                <c:pt idx="1213">
                  <c:v>35.229719368946732</c:v>
                </c:pt>
                <c:pt idx="1214">
                  <c:v>35.36784873188406</c:v>
                </c:pt>
                <c:pt idx="1215">
                  <c:v>35.606484275602412</c:v>
                </c:pt>
                <c:pt idx="1216">
                  <c:v>35.844033114483175</c:v>
                </c:pt>
                <c:pt idx="1217">
                  <c:v>36.080382194244599</c:v>
                </c:pt>
                <c:pt idx="1218">
                  <c:v>36.249017662589502</c:v>
                </c:pt>
                <c:pt idx="1219">
                  <c:v>36.502695772321431</c:v>
                </c:pt>
                <c:pt idx="1220">
                  <c:v>36.755228622327792</c:v>
                </c:pt>
                <c:pt idx="1221">
                  <c:v>37.137494915780145</c:v>
                </c:pt>
                <c:pt idx="1222">
                  <c:v>37.604704364681609</c:v>
                </c:pt>
                <c:pt idx="1223">
                  <c:v>38.069655882352947</c:v>
                </c:pt>
                <c:pt idx="1224">
                  <c:v>38.729661738556338</c:v>
                </c:pt>
                <c:pt idx="1225">
                  <c:v>39.202897084790216</c:v>
                </c:pt>
                <c:pt idx="1226">
                  <c:v>39.578002309468822</c:v>
                </c:pt>
                <c:pt idx="1227">
                  <c:v>40.134159344896787</c:v>
                </c:pt>
                <c:pt idx="1228">
                  <c:v>40.682772552676539</c:v>
                </c:pt>
                <c:pt idx="1229">
                  <c:v>41.22388150452489</c:v>
                </c:pt>
                <c:pt idx="1230">
                  <c:v>42.003106036963885</c:v>
                </c:pt>
                <c:pt idx="1231">
                  <c:v>42.114903604490024</c:v>
                </c:pt>
                <c:pt idx="1232">
                  <c:v>42.876641316371682</c:v>
                </c:pt>
                <c:pt idx="1233">
                  <c:v>43.36640274259868</c:v>
                </c:pt>
                <c:pt idx="1234">
                  <c:v>43.943120314542483</c:v>
                </c:pt>
                <c:pt idx="1235">
                  <c:v>44.512402597402591</c:v>
                </c:pt>
                <c:pt idx="1236">
                  <c:v>44.490881760997858</c:v>
                </c:pt>
                <c:pt idx="1237">
                  <c:v>44.281242795286012</c:v>
                </c:pt>
                <c:pt idx="1238">
                  <c:v>44.076919456066946</c:v>
                </c:pt>
                <c:pt idx="1239">
                  <c:v>44.558332605468756</c:v>
                </c:pt>
                <c:pt idx="1240">
                  <c:v>44.665034155092592</c:v>
                </c:pt>
                <c:pt idx="1241">
                  <c:v>44.951915816326533</c:v>
                </c:pt>
                <c:pt idx="1242">
                  <c:v>45.217112296305665</c:v>
                </c:pt>
                <c:pt idx="1243">
                  <c:v>45.296186801250002</c:v>
                </c:pt>
                <c:pt idx="1244">
                  <c:v>45.373336215415016</c:v>
                </c:pt>
                <c:pt idx="1245">
                  <c:v>44.567715803571431</c:v>
                </c:pt>
                <c:pt idx="1246">
                  <c:v>43.862664513349515</c:v>
                </c:pt>
                <c:pt idx="1247">
                  <c:v>43.168529624277461</c:v>
                </c:pt>
                <c:pt idx="1248">
                  <c:v>42.293341601487519</c:v>
                </c:pt>
                <c:pt idx="1249">
                  <c:v>41.267086239285717</c:v>
                </c:pt>
                <c:pt idx="1250">
                  <c:v>40.40907851043643</c:v>
                </c:pt>
                <c:pt idx="1251">
                  <c:v>39.478189320652177</c:v>
                </c:pt>
                <c:pt idx="1252">
                  <c:v>38.481794594689845</c:v>
                </c:pt>
                <c:pt idx="1253">
                  <c:v>37.426665111940295</c:v>
                </c:pt>
                <c:pt idx="1254">
                  <c:v>36.702346124308114</c:v>
                </c:pt>
                <c:pt idx="1255">
                  <c:v>36.325369982734806</c:v>
                </c:pt>
                <c:pt idx="1256">
                  <c:v>35.818049450549452</c:v>
                </c:pt>
                <c:pt idx="1257">
                  <c:v>35.928371403688523</c:v>
                </c:pt>
                <c:pt idx="1258">
                  <c:v>35.972281373191684</c:v>
                </c:pt>
                <c:pt idx="1259">
                  <c:v>36.14539189189189</c:v>
                </c:pt>
                <c:pt idx="1260">
                  <c:v>37.137999729091725</c:v>
                </c:pt>
                <c:pt idx="1261">
                  <c:v>38.058760574596775</c:v>
                </c:pt>
                <c:pt idx="1262">
                  <c:v>39.042618515205724</c:v>
                </c:pt>
                <c:pt idx="1263">
                  <c:v>39.786932309491974</c:v>
                </c:pt>
                <c:pt idx="1264">
                  <c:v>40.38245858296461</c:v>
                </c:pt>
                <c:pt idx="1265">
                  <c:v>41.041785871478879</c:v>
                </c:pt>
                <c:pt idx="1266">
                  <c:v>41.267518607705775</c:v>
                </c:pt>
                <c:pt idx="1267">
                  <c:v>41.490891768292684</c:v>
                </c:pt>
                <c:pt idx="1268">
                  <c:v>41.784358723958334</c:v>
                </c:pt>
                <c:pt idx="1269">
                  <c:v>42.090178108808288</c:v>
                </c:pt>
                <c:pt idx="1270">
                  <c:v>42.539026939655166</c:v>
                </c:pt>
                <c:pt idx="1271">
                  <c:v>42.912471005154636</c:v>
                </c:pt>
                <c:pt idx="1272">
                  <c:v>42.936542137820517</c:v>
                </c:pt>
                <c:pt idx="1273">
                  <c:v>42.742124143401021</c:v>
                </c:pt>
                <c:pt idx="1274">
                  <c:v>42.694941176470593</c:v>
                </c:pt>
                <c:pt idx="1275">
                  <c:v>42.81504540625</c:v>
                </c:pt>
                <c:pt idx="1276">
                  <c:v>43.07598093905473</c:v>
                </c:pt>
                <c:pt idx="1277">
                  <c:v>43.262526771004936</c:v>
                </c:pt>
                <c:pt idx="1278">
                  <c:v>43.449271936475412</c:v>
                </c:pt>
                <c:pt idx="1279">
                  <c:v>43.705075153186272</c:v>
                </c:pt>
                <c:pt idx="1280">
                  <c:v>43.959622353420201</c:v>
                </c:pt>
                <c:pt idx="1281">
                  <c:v>44.062369115259742</c:v>
                </c:pt>
                <c:pt idx="1282">
                  <c:v>44.09310278675283</c:v>
                </c:pt>
                <c:pt idx="1283">
                  <c:v>44.194592391304347</c:v>
                </c:pt>
                <c:pt idx="1284">
                  <c:v>43.952070000000006</c:v>
                </c:pt>
                <c:pt idx="1285">
                  <c:v>43.71263215421304</c:v>
                </c:pt>
                <c:pt idx="1286">
                  <c:v>43.407645899053627</c:v>
                </c:pt>
                <c:pt idx="1287">
                  <c:v>43.475403550469487</c:v>
                </c:pt>
                <c:pt idx="1288">
                  <c:v>43.474992645348841</c:v>
                </c:pt>
                <c:pt idx="1289">
                  <c:v>43.407523964723929</c:v>
                </c:pt>
                <c:pt idx="1290">
                  <c:v>43.511785188356164</c:v>
                </c:pt>
                <c:pt idx="1291">
                  <c:v>43.747018380681823</c:v>
                </c:pt>
                <c:pt idx="1292">
                  <c:v>43.847472744360907</c:v>
                </c:pt>
                <c:pt idx="1293">
                  <c:v>44.40675539307005</c:v>
                </c:pt>
                <c:pt idx="1294">
                  <c:v>45.156599972181013</c:v>
                </c:pt>
                <c:pt idx="1295">
                  <c:v>45.899426698670609</c:v>
                </c:pt>
                <c:pt idx="1296">
                  <c:v>46.689148599926796</c:v>
                </c:pt>
                <c:pt idx="1297">
                  <c:v>47.328100045224318</c:v>
                </c:pt>
                <c:pt idx="1298">
                  <c:v>48.020764684813756</c:v>
                </c:pt>
                <c:pt idx="1299">
                  <c:v>48.285864385623235</c:v>
                </c:pt>
                <c:pt idx="1300">
                  <c:v>48.476775865384617</c:v>
                </c:pt>
                <c:pt idx="1301">
                  <c:v>48.730596473029053</c:v>
                </c:pt>
                <c:pt idx="1302">
                  <c:v>48.944385610465126</c:v>
                </c:pt>
                <c:pt idx="1303">
                  <c:v>49.219808257113826</c:v>
                </c:pt>
                <c:pt idx="1304">
                  <c:v>49.424052446380706</c:v>
                </c:pt>
                <c:pt idx="1305">
                  <c:v>49.286757322140957</c:v>
                </c:pt>
                <c:pt idx="1306">
                  <c:v>49.086545281620559</c:v>
                </c:pt>
                <c:pt idx="1307">
                  <c:v>48.826579204693608</c:v>
                </c:pt>
                <c:pt idx="1308">
                  <c:v>48.60042303181234</c:v>
                </c:pt>
                <c:pt idx="1309">
                  <c:v>48.380892276615967</c:v>
                </c:pt>
                <c:pt idx="1310">
                  <c:v>48.106949906367042</c:v>
                </c:pt>
                <c:pt idx="1311">
                  <c:v>47.209334560185184</c:v>
                </c:pt>
                <c:pt idx="1312">
                  <c:v>46.388395025977999</c:v>
                </c:pt>
                <c:pt idx="1313">
                  <c:v>45.527933796856104</c:v>
                </c:pt>
                <c:pt idx="1314">
                  <c:v>45.223195284159615</c:v>
                </c:pt>
                <c:pt idx="1315">
                  <c:v>44.594914465786317</c:v>
                </c:pt>
                <c:pt idx="1316">
                  <c:v>43.923267857142861</c:v>
                </c:pt>
                <c:pt idx="1317">
                  <c:v>43.687212558962266</c:v>
                </c:pt>
                <c:pt idx="1318">
                  <c:v>43.506394736842104</c:v>
                </c:pt>
                <c:pt idx="1319">
                  <c:v>43.278306778679031</c:v>
                </c:pt>
                <c:pt idx="1320">
                  <c:v>42.698349137931039</c:v>
                </c:pt>
                <c:pt idx="1321">
                  <c:v>42.031796075085325</c:v>
                </c:pt>
                <c:pt idx="1322">
                  <c:v>41.519021186440682</c:v>
                </c:pt>
                <c:pt idx="1323">
                  <c:v>41.64475490319866</c:v>
                </c:pt>
                <c:pt idx="1324">
                  <c:v>41.722574060412029</c:v>
                </c:pt>
                <c:pt idx="1325">
                  <c:v>41.752775248344378</c:v>
                </c:pt>
                <c:pt idx="1326">
                  <c:v>41.535496322325329</c:v>
                </c:pt>
                <c:pt idx="1327">
                  <c:v>41.456947853466957</c:v>
                </c:pt>
                <c:pt idx="1328">
                  <c:v>41.291054855150215</c:v>
                </c:pt>
                <c:pt idx="1329">
                  <c:v>41.283585385438968</c:v>
                </c:pt>
                <c:pt idx="1330">
                  <c:v>41.232096451440768</c:v>
                </c:pt>
                <c:pt idx="1331">
                  <c:v>41.180936170212767</c:v>
                </c:pt>
                <c:pt idx="1332">
                  <c:v>40.560052631230121</c:v>
                </c:pt>
                <c:pt idx="1333">
                  <c:v>39.942840638213532</c:v>
                </c:pt>
                <c:pt idx="1334">
                  <c:v>39.496271825396832</c:v>
                </c:pt>
                <c:pt idx="1335">
                  <c:v>38.763351824288726</c:v>
                </c:pt>
                <c:pt idx="1336">
                  <c:v>37.837800489300626</c:v>
                </c:pt>
                <c:pt idx="1337">
                  <c:v>36.815522551546394</c:v>
                </c:pt>
                <c:pt idx="1338">
                  <c:v>36.101233596153847</c:v>
                </c:pt>
                <c:pt idx="1339">
                  <c:v>35.502657746929373</c:v>
                </c:pt>
                <c:pt idx="1340">
                  <c:v>34.906784984678247</c:v>
                </c:pt>
                <c:pt idx="1341">
                  <c:v>34.0130356351833</c:v>
                </c:pt>
                <c:pt idx="1342">
                  <c:v>33.293991332908163</c:v>
                </c:pt>
                <c:pt idx="1343">
                  <c:v>32.638493852459021</c:v>
                </c:pt>
                <c:pt idx="1344">
                  <c:v>32.38286324769939</c:v>
                </c:pt>
                <c:pt idx="1345">
                  <c:v>32.16083605081716</c:v>
                </c:pt>
                <c:pt idx="1346">
                  <c:v>31.972143769152197</c:v>
                </c:pt>
                <c:pt idx="1347">
                  <c:v>31.890084565162272</c:v>
                </c:pt>
                <c:pt idx="1348">
                  <c:v>31.840993945312501</c:v>
                </c:pt>
                <c:pt idx="1349">
                  <c:v>31.888603643216079</c:v>
                </c:pt>
                <c:pt idx="1350">
                  <c:v>32.358047053303302</c:v>
                </c:pt>
                <c:pt idx="1351">
                  <c:v>32.856252863023954</c:v>
                </c:pt>
                <c:pt idx="1352">
                  <c:v>33.285495283018868</c:v>
                </c:pt>
                <c:pt idx="1353">
                  <c:v>33.793718186881193</c:v>
                </c:pt>
                <c:pt idx="1354">
                  <c:v>34.333072140563239</c:v>
                </c:pt>
                <c:pt idx="1355">
                  <c:v>34.904472482724586</c:v>
                </c:pt>
                <c:pt idx="1356">
                  <c:v>35.712961236506381</c:v>
                </c:pt>
                <c:pt idx="1357">
                  <c:v>36.547640991210933</c:v>
                </c:pt>
                <c:pt idx="1358">
                  <c:v>37.483490497076026</c:v>
                </c:pt>
                <c:pt idx="1359">
                  <c:v>38.067542185984486</c:v>
                </c:pt>
                <c:pt idx="1360">
                  <c:v>38.720950441247581</c:v>
                </c:pt>
                <c:pt idx="1361">
                  <c:v>39.370335101253616</c:v>
                </c:pt>
                <c:pt idx="1362">
                  <c:v>39.50956772334294</c:v>
                </c:pt>
                <c:pt idx="1363">
                  <c:v>39.647734449760769</c:v>
                </c:pt>
                <c:pt idx="1364">
                  <c:v>39.746957142857141</c:v>
                </c:pt>
                <c:pt idx="1365">
                  <c:v>39.697620138888894</c:v>
                </c:pt>
                <c:pt idx="1366">
                  <c:v>39.761282995014248</c:v>
                </c:pt>
                <c:pt idx="1367">
                  <c:v>39.825185185185191</c:v>
                </c:pt>
                <c:pt idx="1368">
                  <c:v>39.550699887440757</c:v>
                </c:pt>
                <c:pt idx="1369">
                  <c:v>39.165853531839616</c:v>
                </c:pt>
                <c:pt idx="1370">
                  <c:v>38.821309328007523</c:v>
                </c:pt>
                <c:pt idx="1371">
                  <c:v>38.026776777362016</c:v>
                </c:pt>
                <c:pt idx="1372">
                  <c:v>37.274348205964586</c:v>
                </c:pt>
                <c:pt idx="1373">
                  <c:v>36.561456203531598</c:v>
                </c:pt>
                <c:pt idx="1374">
                  <c:v>36.197420332792213</c:v>
                </c:pt>
                <c:pt idx="1375">
                  <c:v>35.834966093750005</c:v>
                </c:pt>
                <c:pt idx="1376">
                  <c:v>35.440863919667592</c:v>
                </c:pt>
                <c:pt idx="1377">
                  <c:v>34.831216990570383</c:v>
                </c:pt>
                <c:pt idx="1378">
                  <c:v>34.257671680045874</c:v>
                </c:pt>
                <c:pt idx="1379">
                  <c:v>33.687044258920402</c:v>
                </c:pt>
                <c:pt idx="1380">
                  <c:v>33.525851961678832</c:v>
                </c:pt>
                <c:pt idx="1381">
                  <c:v>33.548699107959749</c:v>
                </c:pt>
                <c:pt idx="1382">
                  <c:v>33.633384650735294</c:v>
                </c:pt>
                <c:pt idx="1383">
                  <c:v>33.842219492403316</c:v>
                </c:pt>
                <c:pt idx="1384">
                  <c:v>33.895711897382917</c:v>
                </c:pt>
                <c:pt idx="1385">
                  <c:v>33.855669520547949</c:v>
                </c:pt>
                <c:pt idx="1386">
                  <c:v>33.96315148972603</c:v>
                </c:pt>
                <c:pt idx="1387">
                  <c:v>34.008287710802186</c:v>
                </c:pt>
                <c:pt idx="1388">
                  <c:v>33.960784369328493</c:v>
                </c:pt>
                <c:pt idx="1389">
                  <c:v>33.648273124433366</c:v>
                </c:pt>
                <c:pt idx="1390">
                  <c:v>33.336099745244567</c:v>
                </c:pt>
                <c:pt idx="1391">
                  <c:v>33.024719457013575</c:v>
                </c:pt>
                <c:pt idx="1392">
                  <c:v>33.285285752023384</c:v>
                </c:pt>
                <c:pt idx="1393">
                  <c:v>33.632534492607526</c:v>
                </c:pt>
                <c:pt idx="1394">
                  <c:v>33.947217885816237</c:v>
                </c:pt>
                <c:pt idx="1395">
                  <c:v>33.25954280723159</c:v>
                </c:pt>
                <c:pt idx="1396">
                  <c:v>32.636985195623346</c:v>
                </c:pt>
                <c:pt idx="1397">
                  <c:v>32.018593612334804</c:v>
                </c:pt>
                <c:pt idx="1398">
                  <c:v>32.997182557117753</c:v>
                </c:pt>
                <c:pt idx="1399">
                  <c:v>33.881541739510489</c:v>
                </c:pt>
                <c:pt idx="1400">
                  <c:v>34.756672826086955</c:v>
                </c:pt>
                <c:pt idx="1401">
                  <c:v>35.861197099956641</c:v>
                </c:pt>
                <c:pt idx="1402">
                  <c:v>37.02382560116984</c:v>
                </c:pt>
                <c:pt idx="1403">
                  <c:v>38.217748050259964</c:v>
                </c:pt>
                <c:pt idx="1404">
                  <c:v>38.909995997191011</c:v>
                </c:pt>
                <c:pt idx="1405">
                  <c:v>39.598880608836211</c:v>
                </c:pt>
                <c:pt idx="1406">
                  <c:v>40.214837446351936</c:v>
                </c:pt>
                <c:pt idx="1407">
                  <c:v>42.218413434030751</c:v>
                </c:pt>
                <c:pt idx="1408">
                  <c:v>44.276584356382976</c:v>
                </c:pt>
                <c:pt idx="1409">
                  <c:v>46.281748411016956</c:v>
                </c:pt>
                <c:pt idx="1410">
                  <c:v>46.837844193037981</c:v>
                </c:pt>
                <c:pt idx="1411">
                  <c:v>47.389478681722693</c:v>
                </c:pt>
                <c:pt idx="1412">
                  <c:v>47.81624530467446</c:v>
                </c:pt>
                <c:pt idx="1413">
                  <c:v>48.376907024750416</c:v>
                </c:pt>
                <c:pt idx="1414">
                  <c:v>49.056088637780547</c:v>
                </c:pt>
                <c:pt idx="1415">
                  <c:v>49.671745331950206</c:v>
                </c:pt>
                <c:pt idx="1416">
                  <c:v>50.278885218827419</c:v>
                </c:pt>
                <c:pt idx="1417">
                  <c:v>50.901155427631579</c:v>
                </c:pt>
                <c:pt idx="1418">
                  <c:v>51.434080130825848</c:v>
                </c:pt>
                <c:pt idx="1419">
                  <c:v>51.277319460804236</c:v>
                </c:pt>
                <c:pt idx="1420">
                  <c:v>51.163674066033927</c:v>
                </c:pt>
                <c:pt idx="1421">
                  <c:v>51.216058622078968</c:v>
                </c:pt>
                <c:pt idx="1422">
                  <c:v>50.059351386655948</c:v>
                </c:pt>
                <c:pt idx="1423">
                  <c:v>48.947461878009634</c:v>
                </c:pt>
                <c:pt idx="1424">
                  <c:v>47.762593500000001</c:v>
                </c:pt>
                <c:pt idx="1425">
                  <c:v>47.00611186803345</c:v>
                </c:pt>
                <c:pt idx="1426">
                  <c:v>46.366846003772835</c:v>
                </c:pt>
                <c:pt idx="1427">
                  <c:v>45.707127775574946</c:v>
                </c:pt>
                <c:pt idx="1428">
                  <c:v>44.489024234693872</c:v>
                </c:pt>
                <c:pt idx="1429">
                  <c:v>43.473234374999997</c:v>
                </c:pt>
                <c:pt idx="1430">
                  <c:v>42.433926282051289</c:v>
                </c:pt>
                <c:pt idx="1431">
                  <c:v>42.100817295384019</c:v>
                </c:pt>
                <c:pt idx="1432">
                  <c:v>41.736606719233748</c:v>
                </c:pt>
                <c:pt idx="1433">
                  <c:v>41.246486720554273</c:v>
                </c:pt>
                <c:pt idx="1434">
                  <c:v>41.397558473926381</c:v>
                </c:pt>
                <c:pt idx="1435">
                  <c:v>41.326478913373862</c:v>
                </c:pt>
                <c:pt idx="1436">
                  <c:v>41.287774114544092</c:v>
                </c:pt>
                <c:pt idx="1437">
                  <c:v>40.788715547752808</c:v>
                </c:pt>
                <c:pt idx="1438">
                  <c:v>40.445995697869947</c:v>
                </c:pt>
                <c:pt idx="1439">
                  <c:v>40.194918721973096</c:v>
                </c:pt>
                <c:pt idx="1440">
                  <c:v>39.662621002043089</c:v>
                </c:pt>
                <c:pt idx="1441">
                  <c:v>39.310998891876856</c:v>
                </c:pt>
                <c:pt idx="1442">
                  <c:v>39.090908333333338</c:v>
                </c:pt>
                <c:pt idx="1443">
                  <c:v>37.958087365939356</c:v>
                </c:pt>
                <c:pt idx="1444">
                  <c:v>36.904577530420362</c:v>
                </c:pt>
                <c:pt idx="1445">
                  <c:v>35.968264246323528</c:v>
                </c:pt>
                <c:pt idx="1446">
                  <c:v>34.860743392070489</c:v>
                </c:pt>
                <c:pt idx="1447">
                  <c:v>33.817742953879943</c:v>
                </c:pt>
                <c:pt idx="1448">
                  <c:v>32.733047558309046</c:v>
                </c:pt>
                <c:pt idx="1449">
                  <c:v>31.554251542030567</c:v>
                </c:pt>
                <c:pt idx="1450">
                  <c:v>30.334973879716983</c:v>
                </c:pt>
                <c:pt idx="1451">
                  <c:v>29.185927755620014</c:v>
                </c:pt>
                <c:pt idx="1452">
                  <c:v>29.283629801774083</c:v>
                </c:pt>
                <c:pt idx="1453">
                  <c:v>29.317272091450221</c:v>
                </c:pt>
                <c:pt idx="1454">
                  <c:v>29.290621410624553</c:v>
                </c:pt>
                <c:pt idx="1455">
                  <c:v>29.778499368279569</c:v>
                </c:pt>
                <c:pt idx="1456">
                  <c:v>30.247120799033649</c:v>
                </c:pt>
                <c:pt idx="1457">
                  <c:v>30.648499910841661</c:v>
                </c:pt>
                <c:pt idx="1458">
                  <c:v>31.174988434163698</c:v>
                </c:pt>
                <c:pt idx="1459">
                  <c:v>31.676735716820442</c:v>
                </c:pt>
                <c:pt idx="1460">
                  <c:v>32.175642250530778</c:v>
                </c:pt>
                <c:pt idx="1461">
                  <c:v>32.684237041607901</c:v>
                </c:pt>
                <c:pt idx="1462">
                  <c:v>33.259375880281688</c:v>
                </c:pt>
                <c:pt idx="1463">
                  <c:v>33.904425211416488</c:v>
                </c:pt>
                <c:pt idx="1464">
                  <c:v>34.179822054698462</c:v>
                </c:pt>
                <c:pt idx="1465">
                  <c:v>34.500680031446542</c:v>
                </c:pt>
                <c:pt idx="1466">
                  <c:v>34.819303621169922</c:v>
                </c:pt>
                <c:pt idx="1467">
                  <c:v>34.425061197916676</c:v>
                </c:pt>
                <c:pt idx="1468">
                  <c:v>34.080205443828021</c:v>
                </c:pt>
                <c:pt idx="1469">
                  <c:v>33.736304968836563</c:v>
                </c:pt>
                <c:pt idx="1470">
                  <c:v>34.364606561634353</c:v>
                </c:pt>
                <c:pt idx="1471">
                  <c:v>34.896242662292821</c:v>
                </c:pt>
                <c:pt idx="1472">
                  <c:v>35.449363800827015</c:v>
                </c:pt>
                <c:pt idx="1473">
                  <c:v>36.150939430336308</c:v>
                </c:pt>
                <c:pt idx="1474">
                  <c:v>36.973121141975312</c:v>
                </c:pt>
                <c:pt idx="1475">
                  <c:v>37.837382973251032</c:v>
                </c:pt>
                <c:pt idx="1476">
                  <c:v>38.193596704001372</c:v>
                </c:pt>
                <c:pt idx="1477">
                  <c:v>38.538597303169738</c:v>
                </c:pt>
                <c:pt idx="1478">
                  <c:v>38.881425356657616</c:v>
                </c:pt>
                <c:pt idx="1479">
                  <c:v>40.247770522388059</c:v>
                </c:pt>
                <c:pt idx="1480">
                  <c:v>41.638623305084749</c:v>
                </c:pt>
                <c:pt idx="1481">
                  <c:v>42.911300675675676</c:v>
                </c:pt>
                <c:pt idx="1482">
                  <c:v>44.001386876684641</c:v>
                </c:pt>
                <c:pt idx="1483">
                  <c:v>45.025094798657726</c:v>
                </c:pt>
                <c:pt idx="1484">
                  <c:v>46.102225150602401</c:v>
                </c:pt>
                <c:pt idx="1485">
                  <c:v>47.908848662207362</c:v>
                </c:pt>
                <c:pt idx="1486">
                  <c:v>49.679848446893793</c:v>
                </c:pt>
                <c:pt idx="1487">
                  <c:v>51.514854709418842</c:v>
                </c:pt>
                <c:pt idx="1488">
                  <c:v>52.39910803393213</c:v>
                </c:pt>
                <c:pt idx="1489">
                  <c:v>53.276329522862817</c:v>
                </c:pt>
                <c:pt idx="1490">
                  <c:v>54.182366661162476</c:v>
                </c:pt>
                <c:pt idx="1491">
                  <c:v>55.043781850724152</c:v>
                </c:pt>
                <c:pt idx="1492">
                  <c:v>55.972834506406052</c:v>
                </c:pt>
                <c:pt idx="1493">
                  <c:v>56.898397131147547</c:v>
                </c:pt>
                <c:pt idx="1494">
                  <c:v>57.311542622950824</c:v>
                </c:pt>
                <c:pt idx="1495">
                  <c:v>57.573675196206672</c:v>
                </c:pt>
                <c:pt idx="1496">
                  <c:v>57.872190763707579</c:v>
                </c:pt>
                <c:pt idx="1497">
                  <c:v>57.017069612068966</c:v>
                </c:pt>
                <c:pt idx="1498">
                  <c:v>56.387062341308607</c:v>
                </c:pt>
                <c:pt idx="1499">
                  <c:v>55.756070032573291</c:v>
                </c:pt>
                <c:pt idx="1500">
                  <c:v>55.474647996275912</c:v>
                </c:pt>
                <c:pt idx="1501">
                  <c:v>55.338859582795351</c:v>
                </c:pt>
                <c:pt idx="1502">
                  <c:v>55.097740847784202</c:v>
                </c:pt>
                <c:pt idx="1503">
                  <c:v>55.353830374280228</c:v>
                </c:pt>
                <c:pt idx="1504">
                  <c:v>55.714489942528736</c:v>
                </c:pt>
                <c:pt idx="1505">
                  <c:v>56.14533862476069</c:v>
                </c:pt>
                <c:pt idx="1506">
                  <c:v>56.621229136146503</c:v>
                </c:pt>
                <c:pt idx="1507">
                  <c:v>57.095464641608388</c:v>
                </c:pt>
                <c:pt idx="1508">
                  <c:v>57.494771863117876</c:v>
                </c:pt>
                <c:pt idx="1509">
                  <c:v>58.7619207991156</c:v>
                </c:pt>
                <c:pt idx="1510">
                  <c:v>60.096778846153853</c:v>
                </c:pt>
                <c:pt idx="1511">
                  <c:v>61.542788067465324</c:v>
                </c:pt>
                <c:pt idx="1512">
                  <c:v>62.146619889220624</c:v>
                </c:pt>
                <c:pt idx="1513">
                  <c:v>62.74682621005639</c:v>
                </c:pt>
                <c:pt idx="1514">
                  <c:v>63.382715625000003</c:v>
                </c:pt>
                <c:pt idx="1515">
                  <c:v>63.466092614700386</c:v>
                </c:pt>
                <c:pt idx="1516">
                  <c:v>63.6684995354466</c:v>
                </c:pt>
                <c:pt idx="1517">
                  <c:v>63.751467950717391</c:v>
                </c:pt>
                <c:pt idx="1518">
                  <c:v>63.719133177570093</c:v>
                </c:pt>
                <c:pt idx="1519">
                  <c:v>63.647272621268655</c:v>
                </c:pt>
                <c:pt idx="1520">
                  <c:v>63.536240694789093</c:v>
                </c:pt>
                <c:pt idx="1521">
                  <c:v>62.900667384746292</c:v>
                </c:pt>
                <c:pt idx="1522">
                  <c:v>62.461169663312688</c:v>
                </c:pt>
                <c:pt idx="1523">
                  <c:v>62.05942188468692</c:v>
                </c:pt>
                <c:pt idx="1524">
                  <c:v>61.850641243811879</c:v>
                </c:pt>
                <c:pt idx="1525">
                  <c:v>61.64263434218654</c:v>
                </c:pt>
                <c:pt idx="1526">
                  <c:v>61.435396886559808</c:v>
                </c:pt>
                <c:pt idx="1527">
                  <c:v>61.027309615384617</c:v>
                </c:pt>
                <c:pt idx="1528">
                  <c:v>60.620726351351344</c:v>
                </c:pt>
                <c:pt idx="1529">
                  <c:v>60.252580904907973</c:v>
                </c:pt>
                <c:pt idx="1530">
                  <c:v>59.7258185546875</c:v>
                </c:pt>
                <c:pt idx="1531">
                  <c:v>59.200191474143203</c:v>
                </c:pt>
                <c:pt idx="1532">
                  <c:v>58.676003591075805</c:v>
                </c:pt>
                <c:pt idx="1533">
                  <c:v>58.338191535823171</c:v>
                </c:pt>
                <c:pt idx="1534">
                  <c:v>58.143645354420727</c:v>
                </c:pt>
                <c:pt idx="1535">
                  <c:v>57.984301784624769</c:v>
                </c:pt>
                <c:pt idx="1536">
                  <c:v>58.185704498843201</c:v>
                </c:pt>
                <c:pt idx="1537">
                  <c:v>58.457115126687313</c:v>
                </c:pt>
                <c:pt idx="1538">
                  <c:v>58.621088636363645</c:v>
                </c:pt>
                <c:pt idx="1539">
                  <c:v>59.532226985559568</c:v>
                </c:pt>
                <c:pt idx="1540">
                  <c:v>60.866622292418775</c:v>
                </c:pt>
                <c:pt idx="1541">
                  <c:v>62.201017599277989</c:v>
                </c:pt>
                <c:pt idx="1542">
                  <c:v>63.496025794841039</c:v>
                </c:pt>
                <c:pt idx="1543">
                  <c:v>64.822057899461399</c:v>
                </c:pt>
                <c:pt idx="1544">
                  <c:v>65.984182549136392</c:v>
                </c:pt>
                <c:pt idx="1545">
                  <c:v>67.969147220570761</c:v>
                </c:pt>
                <c:pt idx="1546">
                  <c:v>70.030165626856814</c:v>
                </c:pt>
                <c:pt idx="1547">
                  <c:v>72.131569741532971</c:v>
                </c:pt>
                <c:pt idx="1548">
                  <c:v>73.301425133293847</c:v>
                </c:pt>
                <c:pt idx="1549">
                  <c:v>74.245099749705531</c:v>
                </c:pt>
                <c:pt idx="1550">
                  <c:v>75.00207542348133</c:v>
                </c:pt>
                <c:pt idx="1551">
                  <c:v>75.433983508464678</c:v>
                </c:pt>
                <c:pt idx="1552">
                  <c:v>75.821151239067063</c:v>
                </c:pt>
                <c:pt idx="1553">
                  <c:v>75.897990139211132</c:v>
                </c:pt>
                <c:pt idx="1554">
                  <c:v>76.587642505787045</c:v>
                </c:pt>
                <c:pt idx="1555">
                  <c:v>77.452984664351845</c:v>
                </c:pt>
                <c:pt idx="1556">
                  <c:v>77.912532383419702</c:v>
                </c:pt>
                <c:pt idx="1557">
                  <c:v>75.991860632183915</c:v>
                </c:pt>
                <c:pt idx="1558">
                  <c:v>74.162898477886273</c:v>
                </c:pt>
                <c:pt idx="1559">
                  <c:v>72.419181034482762</c:v>
                </c:pt>
                <c:pt idx="1560">
                  <c:v>69.776521987435757</c:v>
                </c:pt>
                <c:pt idx="1561">
                  <c:v>67.319684300341294</c:v>
                </c:pt>
                <c:pt idx="1562">
                  <c:v>64.992803632236104</c:v>
                </c:pt>
                <c:pt idx="1563">
                  <c:v>60.627913722442059</c:v>
                </c:pt>
                <c:pt idx="1564">
                  <c:v>56.265750562746206</c:v>
                </c:pt>
                <c:pt idx="1565">
                  <c:v>52.088594452247193</c:v>
                </c:pt>
                <c:pt idx="1566">
                  <c:v>48.221953873239435</c:v>
                </c:pt>
                <c:pt idx="1567">
                  <c:v>44.208584859154932</c:v>
                </c:pt>
                <c:pt idx="1568">
                  <c:v>40.014867148065058</c:v>
                </c:pt>
                <c:pt idx="1569">
                  <c:v>38.438650464265621</c:v>
                </c:pt>
                <c:pt idx="1570">
                  <c:v>36.789433835963919</c:v>
                </c:pt>
                <c:pt idx="1571">
                  <c:v>35.214164898132431</c:v>
                </c:pt>
                <c:pt idx="1572">
                  <c:v>35.139373235460191</c:v>
                </c:pt>
                <c:pt idx="1573">
                  <c:v>35.005754007311594</c:v>
                </c:pt>
                <c:pt idx="1574">
                  <c:v>34.81467072147651</c:v>
                </c:pt>
                <c:pt idx="1575">
                  <c:v>35.574170606229146</c:v>
                </c:pt>
                <c:pt idx="1576">
                  <c:v>36.527300472747491</c:v>
                </c:pt>
                <c:pt idx="1577">
                  <c:v>37.459596303501947</c:v>
                </c:pt>
                <c:pt idx="1578">
                  <c:v>38.957257079400335</c:v>
                </c:pt>
                <c:pt idx="1579">
                  <c:v>40.362051051466523</c:v>
                </c:pt>
                <c:pt idx="1580">
                  <c:v>41.826758287292819</c:v>
                </c:pt>
                <c:pt idx="1581">
                  <c:v>40.622327289023715</c:v>
                </c:pt>
                <c:pt idx="1582">
                  <c:v>39.48710769442912</c:v>
                </c:pt>
                <c:pt idx="1583">
                  <c:v>38.436690505804314</c:v>
                </c:pt>
                <c:pt idx="1584">
                  <c:v>39.529633324160706</c:v>
                </c:pt>
                <c:pt idx="1585">
                  <c:v>40.47990954396505</c:v>
                </c:pt>
                <c:pt idx="1586">
                  <c:v>41.483216612377859</c:v>
                </c:pt>
                <c:pt idx="1587">
                  <c:v>43.50682773394994</c:v>
                </c:pt>
                <c:pt idx="1588">
                  <c:v>45.51444891008174</c:v>
                </c:pt>
                <c:pt idx="1589">
                  <c:v>47.399280416439851</c:v>
                </c:pt>
                <c:pt idx="1590">
                  <c:v>49.188651441000538</c:v>
                </c:pt>
                <c:pt idx="1591">
                  <c:v>50.836068187974</c:v>
                </c:pt>
                <c:pt idx="1592">
                  <c:v>52.49937027537797</c:v>
                </c:pt>
                <c:pt idx="1593">
                  <c:v>57.169658783783781</c:v>
                </c:pt>
                <c:pt idx="1594">
                  <c:v>61.95062533875339</c:v>
                </c:pt>
                <c:pt idx="1595">
                  <c:v>66.648908708627246</c:v>
                </c:pt>
                <c:pt idx="1596">
                  <c:v>67.80374865010802</c:v>
                </c:pt>
                <c:pt idx="1597">
                  <c:v>68.910390037593984</c:v>
                </c:pt>
                <c:pt idx="1598">
                  <c:v>69.930496264674488</c:v>
                </c:pt>
                <c:pt idx="1599">
                  <c:v>71.56170711436171</c:v>
                </c:pt>
                <c:pt idx="1600">
                  <c:v>72.989036885245909</c:v>
                </c:pt>
                <c:pt idx="1601">
                  <c:v>74.595955785450727</c:v>
                </c:pt>
                <c:pt idx="1602">
                  <c:v>75.43264486536431</c:v>
                </c:pt>
                <c:pt idx="1603">
                  <c:v>76.110992414248031</c:v>
                </c:pt>
                <c:pt idx="1604">
                  <c:v>76.667315363349132</c:v>
                </c:pt>
                <c:pt idx="1605">
                  <c:v>76.608947420115243</c:v>
                </c:pt>
                <c:pt idx="1606">
                  <c:v>76.911900196335083</c:v>
                </c:pt>
                <c:pt idx="1607">
                  <c:v>77.539137217551229</c:v>
                </c:pt>
                <c:pt idx="1608">
                  <c:v>78.112156528578922</c:v>
                </c:pt>
                <c:pt idx="1609">
                  <c:v>78.395613594890506</c:v>
                </c:pt>
                <c:pt idx="1610">
                  <c:v>78.513032203828246</c:v>
                </c:pt>
                <c:pt idx="1611">
                  <c:v>79.300863951695789</c:v>
                </c:pt>
                <c:pt idx="1612">
                  <c:v>80.696127186213999</c:v>
                </c:pt>
                <c:pt idx="1613">
                  <c:v>81.967640745501285</c:v>
                </c:pt>
                <c:pt idx="1614">
                  <c:v>82.970144255373583</c:v>
                </c:pt>
                <c:pt idx="1615">
                  <c:v>83.920703920570261</c:v>
                </c:pt>
                <c:pt idx="1616">
                  <c:v>84.26401565643863</c:v>
                </c:pt>
                <c:pt idx="1617">
                  <c:v>85.511783697289147</c:v>
                </c:pt>
                <c:pt idx="1618">
                  <c:v>87.632633160425101</c:v>
                </c:pt>
                <c:pt idx="1619">
                  <c:v>89.423116425304883</c:v>
                </c:pt>
                <c:pt idx="1620">
                  <c:v>89.949808686333824</c:v>
                </c:pt>
                <c:pt idx="1621">
                  <c:v>90.969425327126331</c:v>
                </c:pt>
                <c:pt idx="1622">
                  <c:v>91.662675487987997</c:v>
                </c:pt>
                <c:pt idx="1623">
                  <c:v>91.648108870967732</c:v>
                </c:pt>
                <c:pt idx="1624">
                  <c:v>91.950544753086405</c:v>
                </c:pt>
                <c:pt idx="1625">
                  <c:v>92.522802796944305</c:v>
                </c:pt>
                <c:pt idx="1626">
                  <c:v>93.934261363636367</c:v>
                </c:pt>
                <c:pt idx="1627">
                  <c:v>95.430935201078952</c:v>
                </c:pt>
                <c:pt idx="1628">
                  <c:v>97.590503634795454</c:v>
                </c:pt>
                <c:pt idx="1629">
                  <c:v>99.346340745787913</c:v>
                </c:pt>
                <c:pt idx="1630">
                  <c:v>100.71995006203474</c:v>
                </c:pt>
                <c:pt idx="1631">
                  <c:v>101.79409471010902</c:v>
                </c:pt>
                <c:pt idx="1632">
                  <c:v>102.16494033327406</c:v>
                </c:pt>
                <c:pt idx="1633">
                  <c:v>102.29823641639518</c:v>
                </c:pt>
                <c:pt idx="1634">
                  <c:v>102.04604319656006</c:v>
                </c:pt>
                <c:pt idx="1635">
                  <c:v>102.10681964429135</c:v>
                </c:pt>
                <c:pt idx="1636">
                  <c:v>102.20169939504399</c:v>
                </c:pt>
                <c:pt idx="1637">
                  <c:v>102.71767129665183</c:v>
                </c:pt>
                <c:pt idx="1638">
                  <c:v>100.19497333160506</c:v>
                </c:pt>
                <c:pt idx="1639">
                  <c:v>97.82554216345946</c:v>
                </c:pt>
                <c:pt idx="1640">
                  <c:v>95.010186339872405</c:v>
                </c:pt>
                <c:pt idx="1641">
                  <c:v>89.813704316154229</c:v>
                </c:pt>
                <c:pt idx="1642">
                  <c:v>84.319209523401724</c:v>
                </c:pt>
                <c:pt idx="1643">
                  <c:v>79.408296077815251</c:v>
                </c:pt>
                <c:pt idx="1644">
                  <c:v>76.711221752416151</c:v>
                </c:pt>
                <c:pt idx="1645">
                  <c:v>74.191439962587339</c:v>
                </c:pt>
                <c:pt idx="1646">
                  <c:v>71.275955905080366</c:v>
                </c:pt>
                <c:pt idx="1647">
                  <c:v>67.319029794295759</c:v>
                </c:pt>
                <c:pt idx="1648">
                  <c:v>63.259073278647655</c:v>
                </c:pt>
                <c:pt idx="1649">
                  <c:v>59.165062667093203</c:v>
                </c:pt>
                <c:pt idx="1650">
                  <c:v>56.786061866941864</c:v>
                </c:pt>
                <c:pt idx="1651">
                  <c:v>54.93539266543732</c:v>
                </c:pt>
                <c:pt idx="1652">
                  <c:v>52.9303536495066</c:v>
                </c:pt>
                <c:pt idx="1653">
                  <c:v>41.418770460768428</c:v>
                </c:pt>
                <c:pt idx="1654">
                  <c:v>29.940511651171004</c:v>
                </c:pt>
                <c:pt idx="1655">
                  <c:v>17.837961641646213</c:v>
                </c:pt>
                <c:pt idx="1656">
                  <c:v>14.569788602984708</c:v>
                </c:pt>
                <c:pt idx="1657">
                  <c:v>11.322610783579099</c:v>
                </c:pt>
                <c:pt idx="1658">
                  <c:v>8.1277643400138224</c:v>
                </c:pt>
                <c:pt idx="1659">
                  <c:v>8.3635935448321135</c:v>
                </c:pt>
                <c:pt idx="1660">
                  <c:v>8.5948336731258426</c:v>
                </c:pt>
                <c:pt idx="1661">
                  <c:v>8.7747901531343153</c:v>
                </c:pt>
                <c:pt idx="1662">
                  <c:v>10.750877636974058</c:v>
                </c:pt>
                <c:pt idx="1663">
                  <c:v>12.684580221373835</c:v>
                </c:pt>
                <c:pt idx="1664">
                  <c:v>14.633188675226538</c:v>
                </c:pt>
                <c:pt idx="1665">
                  <c:v>29.552983492693485</c:v>
                </c:pt>
                <c:pt idx="1666">
                  <c:v>44.455394536125361</c:v>
                </c:pt>
                <c:pt idx="1667">
                  <c:v>59.483469187169192</c:v>
                </c:pt>
                <c:pt idx="1668">
                  <c:v>63.142218672555337</c:v>
                </c:pt>
                <c:pt idx="1669">
                  <c:v>66.98686537157252</c:v>
                </c:pt>
                <c:pt idx="1670">
                  <c:v>70.557514497015589</c:v>
                </c:pt>
                <c:pt idx="1671">
                  <c:v>72.812686632203267</c:v>
                </c:pt>
                <c:pt idx="1672">
                  <c:v>75.131954470661555</c:v>
                </c:pt>
                <c:pt idx="1673">
                  <c:v>77.583364875094631</c:v>
                </c:pt>
                <c:pt idx="1674">
                  <c:v>79.401167257615455</c:v>
                </c:pt>
                <c:pt idx="1675">
                  <c:v>81.123335524387116</c:v>
                </c:pt>
                <c:pt idx="1676">
                  <c:v>82.906749138203352</c:v>
                </c:pt>
                <c:pt idx="1677">
                  <c:v>84.912334942001081</c:v>
                </c:pt>
                <c:pt idx="1678">
                  <c:v>86.984438056150964</c:v>
                </c:pt>
                <c:pt idx="1679">
                  <c:v>88.939407117013943</c:v>
                </c:pt>
                <c:pt idx="1680">
                  <c:v>90.028357903125467</c:v>
                </c:pt>
                <c:pt idx="1681">
                  <c:v>91.089742452860037</c:v>
                </c:pt>
                <c:pt idx="1682">
                  <c:v>91.698749983219003</c:v>
                </c:pt>
                <c:pt idx="1683">
                  <c:v>92.068244344303849</c:v>
                </c:pt>
                <c:pt idx="1684">
                  <c:v>92.588892755040632</c:v>
                </c:pt>
                <c:pt idx="1685">
                  <c:v>93.640905904165308</c:v>
                </c:pt>
                <c:pt idx="1686">
                  <c:v>94.714423562114362</c:v>
                </c:pt>
                <c:pt idx="1687">
                  <c:v>95.607192555562932</c:v>
                </c:pt>
                <c:pt idx="1688">
                  <c:v>96.613722458999774</c:v>
                </c:pt>
                <c:pt idx="1689">
                  <c:v>96.802287276798538</c:v>
                </c:pt>
                <c:pt idx="1690">
                  <c:v>96.87287495027185</c:v>
                </c:pt>
                <c:pt idx="1691">
                  <c:v>97.101236806072549</c:v>
                </c:pt>
                <c:pt idx="1692">
                  <c:v>97.265128052412166</c:v>
                </c:pt>
                <c:pt idx="1693">
                  <c:v>97.425449842530412</c:v>
                </c:pt>
                <c:pt idx="1694">
                  <c:v>97.273401535363064</c:v>
                </c:pt>
                <c:pt idx="1695">
                  <c:v>96.754052850033702</c:v>
                </c:pt>
                <c:pt idx="1696">
                  <c:v>96.64109120379436</c:v>
                </c:pt>
                <c:pt idx="1697">
                  <c:v>96.556046767010358</c:v>
                </c:pt>
                <c:pt idx="1698">
                  <c:v>96.192993684091064</c:v>
                </c:pt>
                <c:pt idx="1699">
                  <c:v>95.142833114129331</c:v>
                </c:pt>
                <c:pt idx="1700">
                  <c:v>94.204677797127999</c:v>
                </c:pt>
                <c:pt idx="1701">
                  <c:v>94.244962270390843</c:v>
                </c:pt>
                <c:pt idx="1702">
                  <c:v>94.697277833038697</c:v>
                </c:pt>
                <c:pt idx="1703">
                  <c:v>94.956651157878241</c:v>
                </c:pt>
                <c:pt idx="1704">
                  <c:v>95.110776011811723</c:v>
                </c:pt>
                <c:pt idx="1705">
                  <c:v>94.768729863545914</c:v>
                </c:pt>
                <c:pt idx="1706">
                  <c:v>94.951065523063249</c:v>
                </c:pt>
                <c:pt idx="1707">
                  <c:v>96.224007497925015</c:v>
                </c:pt>
                <c:pt idx="1708">
                  <c:v>97.225031659833874</c:v>
                </c:pt>
                <c:pt idx="1709">
                  <c:v>98.161510348859139</c:v>
                </c:pt>
                <c:pt idx="1710">
                  <c:v>99.352757271100543</c:v>
                </c:pt>
                <c:pt idx="1711">
                  <c:v>100.46181566592696</c:v>
                </c:pt>
                <c:pt idx="1712">
                  <c:v>101.57211620592017</c:v>
                </c:pt>
                <c:pt idx="1713">
                  <c:v>103.93141340463978</c:v>
                </c:pt>
                <c:pt idx="1714">
                  <c:v>106.24545654934806</c:v>
                </c:pt>
                <c:pt idx="1715">
                  <c:v>108.35609142283383</c:v>
                </c:pt>
                <c:pt idx="1716">
                  <c:v>108.18790853340515</c:v>
                </c:pt>
                <c:pt idx="1717">
                  <c:v>108.02188795089891</c:v>
                </c:pt>
                <c:pt idx="1718">
                  <c:v>107.56175992306163</c:v>
                </c:pt>
                <c:pt idx="1719">
                  <c:v>108.01269287389486</c:v>
                </c:pt>
                <c:pt idx="1720">
                  <c:v>108.43833254518707</c:v>
                </c:pt>
                <c:pt idx="1721">
                  <c:v>109.03686493834516</c:v>
                </c:pt>
                <c:pt idx="1722">
                  <c:v>110.08080272822666</c:v>
                </c:pt>
                <c:pt idx="1723">
                  <c:v>111.26805324319325</c:v>
                </c:pt>
                <c:pt idx="1724">
                  <c:v>112.18667631526985</c:v>
                </c:pt>
                <c:pt idx="1725">
                  <c:v>111.17782253309356</c:v>
                </c:pt>
                <c:pt idx="1726">
                  <c:v>110.48295846725189</c:v>
                </c:pt>
                <c:pt idx="1727">
                  <c:v>109.8071576942405</c:v>
                </c:pt>
                <c:pt idx="1728">
                  <c:v>109.22642106355393</c:v>
                </c:pt>
                <c:pt idx="1729">
                  <c:v>107.65893296111997</c:v>
                </c:pt>
                <c:pt idx="1730">
                  <c:v>105.93328337617896</c:v>
                </c:pt>
                <c:pt idx="1731">
                  <c:v>104.1774217663642</c:v>
                </c:pt>
                <c:pt idx="1732">
                  <c:v>102.11596344694182</c:v>
                </c:pt>
                <c:pt idx="1733">
                  <c:v>100.23172991099489</c:v>
                </c:pt>
                <c:pt idx="1734">
                  <c:v>98.729009360832023</c:v>
                </c:pt>
                <c:pt idx="1735">
                  <c:v>97.37091272721932</c:v>
                </c:pt>
                <c:pt idx="1736">
                  <c:v>96.022273529597186</c:v>
                </c:pt>
                <c:pt idx="1737">
                  <c:v>94.606724167290338</c:v>
                </c:pt>
                <c:pt idx="1738">
                  <c:v>93.344997176998007</c:v>
                </c:pt>
                <c:pt idx="1739">
                  <c:v>92.19821345523728</c:v>
                </c:pt>
                <c:pt idx="1740">
                  <c:v>92.014139505141074</c:v>
                </c:pt>
                <c:pt idx="1741">
                  <c:v>91.906580936776464</c:v>
                </c:pt>
                <c:pt idx="1742">
                  <c:v>91.48077851779685</c:v>
                </c:pt>
                <c:pt idx="1743">
                  <c:v>91.217639941319305</c:v>
                </c:pt>
                <c:pt idx="1744">
                  <c:v>91.017931848361343</c:v>
                </c:pt>
                <c:pt idx="1745">
                  <c:v>90.88727709133758</c:v>
                </c:pt>
                <c:pt idx="1746">
                  <c:v>91.792157656216233</c:v>
                </c:pt>
                <c:pt idx="1747">
                  <c:v>92.464809382642244</c:v>
                </c:pt>
                <c:pt idx="1748">
                  <c:v>92.998121334310852</c:v>
                </c:pt>
                <c:pt idx="1749">
                  <c:v>94.779792918929871</c:v>
                </c:pt>
                <c:pt idx="1750">
                  <c:v>96.827877372562199</c:v>
                </c:pt>
                <c:pt idx="1751">
                  <c:v>98.696000581944404</c:v>
                </c:pt>
                <c:pt idx="1752">
                  <c:v>100.10982044688046</c:v>
                </c:pt>
                <c:pt idx="1753">
                  <c:v>101.77528422269019</c:v>
                </c:pt>
                <c:pt idx="1754">
                  <c:v>103.67045433570823</c:v>
                </c:pt>
                <c:pt idx="1755">
                  <c:v>104.64536712142775</c:v>
                </c:pt>
                <c:pt idx="1756">
                  <c:v>105.83634843891099</c:v>
                </c:pt>
                <c:pt idx="1757">
                  <c:v>107.01961737870221</c:v>
                </c:pt>
                <c:pt idx="1758">
                  <c:v>108.14364179323981</c:v>
                </c:pt>
                <c:pt idx="1759">
                  <c:v>108.86778059946481</c:v>
                </c:pt>
                <c:pt idx="1760">
                  <c:v>109.33586048886026</c:v>
                </c:pt>
                <c:pt idx="1761">
                  <c:v>110.35860769551981</c:v>
                </c:pt>
                <c:pt idx="1762">
                  <c:v>111.30949876149819</c:v>
                </c:pt>
                <c:pt idx="1763">
                  <c:v>112.32910487417047</c:v>
                </c:pt>
                <c:pt idx="1764">
                  <c:v>113.60485663682539</c:v>
                </c:pt>
                <c:pt idx="1765">
                  <c:v>114.96788940162496</c:v>
                </c:pt>
                <c:pt idx="1766">
                  <c:v>116.58015700008815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22-4232-8451-81D3B4E2E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2083771151"/>
        <c:scaling>
          <c:orientation val="minMax"/>
          <c:max val="2020"/>
          <c:min val="1870"/>
        </c:scaling>
        <c:delete val="0"/>
        <c:axPos val="b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3366FF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Real S&amp;P Composite Stock Price Index</a:t>
                </a:r>
              </a:p>
            </c:rich>
          </c:tx>
          <c:layout>
            <c:manualLayout>
              <c:xMode val="edge"/>
              <c:yMode val="edge"/>
              <c:x val="0"/>
              <c:y val="0.1305052600830788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2083771151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450"/>
        </c:scaling>
        <c:delete val="0"/>
        <c:axPos val="r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FF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Real S&amp;P Composite Earnings</a:t>
                </a:r>
              </a:p>
            </c:rich>
          </c:tx>
          <c:layout>
            <c:manualLayout>
              <c:xMode val="edge"/>
              <c:yMode val="edge"/>
              <c:x val="0.94450585223009531"/>
              <c:y val="0.1468186055302825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333399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3"/>
        <c:crosses val="max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50898411258194"/>
          <c:y val="9.4115898463859329E-2"/>
          <c:w val="0.83065673652556693"/>
          <c:h val="0.84096038427552522"/>
        </c:manualLayout>
      </c:layout>
      <c:scatterChart>
        <c:scatterStyle val="lineMarker"/>
        <c:varyColors val="0"/>
        <c:ser>
          <c:idx val="0"/>
          <c:order val="0"/>
          <c:tx>
            <c:v>CAPE Price E10 Ratio</c:v>
          </c:tx>
          <c:spPr>
            <a:ln w="44450">
              <a:solidFill>
                <a:schemeClr val="accent1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Data!$F$129:$F$1785</c:f>
              <c:numCache>
                <c:formatCode>0.00</c:formatCode>
                <c:ptCount val="1657"/>
                <c:pt idx="0">
                  <c:v>1881.0416666666576</c:v>
                </c:pt>
                <c:pt idx="1">
                  <c:v>1881.1249999999909</c:v>
                </c:pt>
                <c:pt idx="2">
                  <c:v>1881.2083333333242</c:v>
                </c:pt>
                <c:pt idx="3">
                  <c:v>1881.2916666666574</c:v>
                </c:pt>
                <c:pt idx="4">
                  <c:v>1881.3749999999907</c:v>
                </c:pt>
                <c:pt idx="5">
                  <c:v>1881.4583333333239</c:v>
                </c:pt>
                <c:pt idx="6">
                  <c:v>1881.5416666666572</c:v>
                </c:pt>
                <c:pt idx="7">
                  <c:v>1881.6249999999905</c:v>
                </c:pt>
                <c:pt idx="8">
                  <c:v>1881.7083333333237</c:v>
                </c:pt>
                <c:pt idx="9">
                  <c:v>1881.791666666657</c:v>
                </c:pt>
                <c:pt idx="10">
                  <c:v>1881.8749999999902</c:v>
                </c:pt>
                <c:pt idx="11">
                  <c:v>1881.9583333333235</c:v>
                </c:pt>
                <c:pt idx="12">
                  <c:v>1882.0416666666567</c:v>
                </c:pt>
                <c:pt idx="13">
                  <c:v>1882.12499999999</c:v>
                </c:pt>
                <c:pt idx="14">
                  <c:v>1882.2083333333233</c:v>
                </c:pt>
                <c:pt idx="15">
                  <c:v>1882.2916666666565</c:v>
                </c:pt>
                <c:pt idx="16">
                  <c:v>1882.3749999999898</c:v>
                </c:pt>
                <c:pt idx="17">
                  <c:v>1882.458333333323</c:v>
                </c:pt>
                <c:pt idx="18">
                  <c:v>1882.5416666666563</c:v>
                </c:pt>
                <c:pt idx="19">
                  <c:v>1882.6249999999895</c:v>
                </c:pt>
                <c:pt idx="20">
                  <c:v>1882.7083333333228</c:v>
                </c:pt>
                <c:pt idx="21">
                  <c:v>1882.7916666666561</c:v>
                </c:pt>
                <c:pt idx="22">
                  <c:v>1882.8749999999893</c:v>
                </c:pt>
                <c:pt idx="23">
                  <c:v>1882.9583333333226</c:v>
                </c:pt>
                <c:pt idx="24">
                  <c:v>1883.0416666666558</c:v>
                </c:pt>
                <c:pt idx="25">
                  <c:v>1883.1249999999891</c:v>
                </c:pt>
                <c:pt idx="26">
                  <c:v>1883.2083333333223</c:v>
                </c:pt>
                <c:pt idx="27">
                  <c:v>1883.2916666666556</c:v>
                </c:pt>
                <c:pt idx="28">
                  <c:v>1883.3749999999889</c:v>
                </c:pt>
                <c:pt idx="29">
                  <c:v>1883.4583333333221</c:v>
                </c:pt>
                <c:pt idx="30">
                  <c:v>1883.5416666666554</c:v>
                </c:pt>
                <c:pt idx="31">
                  <c:v>1883.6249999999886</c:v>
                </c:pt>
                <c:pt idx="32">
                  <c:v>1883.7083333333219</c:v>
                </c:pt>
                <c:pt idx="33">
                  <c:v>1883.7916666666551</c:v>
                </c:pt>
                <c:pt idx="34">
                  <c:v>1883.8749999999884</c:v>
                </c:pt>
                <c:pt idx="35">
                  <c:v>1883.9583333333217</c:v>
                </c:pt>
                <c:pt idx="36">
                  <c:v>1884.0416666666549</c:v>
                </c:pt>
                <c:pt idx="37">
                  <c:v>1884.1249999999882</c:v>
                </c:pt>
                <c:pt idx="38">
                  <c:v>1884.2083333333214</c:v>
                </c:pt>
                <c:pt idx="39">
                  <c:v>1884.2916666666547</c:v>
                </c:pt>
                <c:pt idx="40">
                  <c:v>1884.3749999999879</c:v>
                </c:pt>
                <c:pt idx="41">
                  <c:v>1884.4583333333212</c:v>
                </c:pt>
                <c:pt idx="42">
                  <c:v>1884.5416666666545</c:v>
                </c:pt>
                <c:pt idx="43">
                  <c:v>1884.6249999999877</c:v>
                </c:pt>
                <c:pt idx="44">
                  <c:v>1884.708333333321</c:v>
                </c:pt>
                <c:pt idx="45">
                  <c:v>1884.7916666666542</c:v>
                </c:pt>
                <c:pt idx="46">
                  <c:v>1884.8749999999875</c:v>
                </c:pt>
                <c:pt idx="47">
                  <c:v>1884.9583333333208</c:v>
                </c:pt>
                <c:pt idx="48">
                  <c:v>1885.041666666654</c:v>
                </c:pt>
                <c:pt idx="49">
                  <c:v>1885.1249999999873</c:v>
                </c:pt>
                <c:pt idx="50">
                  <c:v>1885.2083333333205</c:v>
                </c:pt>
                <c:pt idx="51">
                  <c:v>1885.2916666666538</c:v>
                </c:pt>
                <c:pt idx="52">
                  <c:v>1885.374999999987</c:v>
                </c:pt>
                <c:pt idx="53">
                  <c:v>1885.4583333333203</c:v>
                </c:pt>
                <c:pt idx="54">
                  <c:v>1885.5416666666536</c:v>
                </c:pt>
                <c:pt idx="55">
                  <c:v>1885.6249999999868</c:v>
                </c:pt>
                <c:pt idx="56">
                  <c:v>1885.7083333333201</c:v>
                </c:pt>
                <c:pt idx="57">
                  <c:v>1885.7916666666533</c:v>
                </c:pt>
                <c:pt idx="58">
                  <c:v>1885.8749999999866</c:v>
                </c:pt>
                <c:pt idx="59">
                  <c:v>1885.9583333333198</c:v>
                </c:pt>
                <c:pt idx="60">
                  <c:v>1886.0416666666531</c:v>
                </c:pt>
                <c:pt idx="61">
                  <c:v>1886.1249999999864</c:v>
                </c:pt>
                <c:pt idx="62">
                  <c:v>1886.2083333333196</c:v>
                </c:pt>
                <c:pt idx="63">
                  <c:v>1886.2916666666529</c:v>
                </c:pt>
                <c:pt idx="64">
                  <c:v>1886.3749999999861</c:v>
                </c:pt>
                <c:pt idx="65">
                  <c:v>1886.4583333333194</c:v>
                </c:pt>
                <c:pt idx="66">
                  <c:v>1886.5416666666526</c:v>
                </c:pt>
                <c:pt idx="67">
                  <c:v>1886.6249999999859</c:v>
                </c:pt>
                <c:pt idx="68">
                  <c:v>1886.7083333333192</c:v>
                </c:pt>
                <c:pt idx="69">
                  <c:v>1886.7916666666524</c:v>
                </c:pt>
                <c:pt idx="70">
                  <c:v>1886.8749999999857</c:v>
                </c:pt>
                <c:pt idx="71">
                  <c:v>1886.9583333333189</c:v>
                </c:pt>
                <c:pt idx="72">
                  <c:v>1887.0416666666522</c:v>
                </c:pt>
                <c:pt idx="73">
                  <c:v>1887.1249999999854</c:v>
                </c:pt>
                <c:pt idx="74">
                  <c:v>1887.2083333333187</c:v>
                </c:pt>
                <c:pt idx="75">
                  <c:v>1887.291666666652</c:v>
                </c:pt>
                <c:pt idx="76">
                  <c:v>1887.3749999999852</c:v>
                </c:pt>
                <c:pt idx="77">
                  <c:v>1887.4583333333185</c:v>
                </c:pt>
                <c:pt idx="78">
                  <c:v>1887.5416666666517</c:v>
                </c:pt>
                <c:pt idx="79">
                  <c:v>1887.624999999985</c:v>
                </c:pt>
                <c:pt idx="80">
                  <c:v>1887.7083333333183</c:v>
                </c:pt>
                <c:pt idx="81">
                  <c:v>1887.7916666666515</c:v>
                </c:pt>
                <c:pt idx="82">
                  <c:v>1887.8749999999848</c:v>
                </c:pt>
                <c:pt idx="83">
                  <c:v>1887.958333333318</c:v>
                </c:pt>
                <c:pt idx="84">
                  <c:v>1888.0416666666513</c:v>
                </c:pt>
                <c:pt idx="85">
                  <c:v>1888.1249999999845</c:v>
                </c:pt>
                <c:pt idx="86">
                  <c:v>1888.2083333333178</c:v>
                </c:pt>
                <c:pt idx="87">
                  <c:v>1888.2916666666511</c:v>
                </c:pt>
                <c:pt idx="88">
                  <c:v>1888.3749999999843</c:v>
                </c:pt>
                <c:pt idx="89">
                  <c:v>1888.4583333333176</c:v>
                </c:pt>
                <c:pt idx="90">
                  <c:v>1888.5416666666508</c:v>
                </c:pt>
                <c:pt idx="91">
                  <c:v>1888.6249999999841</c:v>
                </c:pt>
                <c:pt idx="92">
                  <c:v>1888.7083333333173</c:v>
                </c:pt>
                <c:pt idx="93">
                  <c:v>1888.7916666666506</c:v>
                </c:pt>
                <c:pt idx="94">
                  <c:v>1888.8749999999839</c:v>
                </c:pt>
                <c:pt idx="95">
                  <c:v>1888.9583333333171</c:v>
                </c:pt>
                <c:pt idx="96">
                  <c:v>1889.0416666666504</c:v>
                </c:pt>
                <c:pt idx="97">
                  <c:v>1889.1249999999836</c:v>
                </c:pt>
                <c:pt idx="98">
                  <c:v>1889.2083333333169</c:v>
                </c:pt>
                <c:pt idx="99">
                  <c:v>1889.2916666666501</c:v>
                </c:pt>
                <c:pt idx="100">
                  <c:v>1889.3749999999834</c:v>
                </c:pt>
                <c:pt idx="101">
                  <c:v>1889.4583333333167</c:v>
                </c:pt>
                <c:pt idx="102">
                  <c:v>1889.5416666666499</c:v>
                </c:pt>
                <c:pt idx="103">
                  <c:v>1889.6249999999832</c:v>
                </c:pt>
                <c:pt idx="104">
                  <c:v>1889.7083333333164</c:v>
                </c:pt>
                <c:pt idx="105">
                  <c:v>1889.7916666666497</c:v>
                </c:pt>
                <c:pt idx="106">
                  <c:v>1889.8749999999829</c:v>
                </c:pt>
                <c:pt idx="107">
                  <c:v>1889.9583333333162</c:v>
                </c:pt>
                <c:pt idx="108">
                  <c:v>1890.0416666666495</c:v>
                </c:pt>
                <c:pt idx="109">
                  <c:v>1890.1249999999827</c:v>
                </c:pt>
                <c:pt idx="110">
                  <c:v>1890.208333333316</c:v>
                </c:pt>
                <c:pt idx="111">
                  <c:v>1890.2916666666492</c:v>
                </c:pt>
                <c:pt idx="112">
                  <c:v>1890.3749999999825</c:v>
                </c:pt>
                <c:pt idx="113">
                  <c:v>1890.4583333333157</c:v>
                </c:pt>
                <c:pt idx="114">
                  <c:v>1890.541666666649</c:v>
                </c:pt>
                <c:pt idx="115">
                  <c:v>1890.6249999999823</c:v>
                </c:pt>
                <c:pt idx="116">
                  <c:v>1890.7083333333155</c:v>
                </c:pt>
                <c:pt idx="117">
                  <c:v>1890.7916666666488</c:v>
                </c:pt>
                <c:pt idx="118">
                  <c:v>1890.874999999982</c:v>
                </c:pt>
                <c:pt idx="119">
                  <c:v>1890.9583333333153</c:v>
                </c:pt>
                <c:pt idx="120">
                  <c:v>1891.0416666666486</c:v>
                </c:pt>
                <c:pt idx="121">
                  <c:v>1891.1249999999818</c:v>
                </c:pt>
                <c:pt idx="122">
                  <c:v>1891.2083333333151</c:v>
                </c:pt>
                <c:pt idx="123">
                  <c:v>1891.2916666666483</c:v>
                </c:pt>
                <c:pt idx="124">
                  <c:v>1891.3749999999816</c:v>
                </c:pt>
                <c:pt idx="125">
                  <c:v>1891.4583333333148</c:v>
                </c:pt>
                <c:pt idx="126">
                  <c:v>1891.5416666666481</c:v>
                </c:pt>
                <c:pt idx="127">
                  <c:v>1891.6249999999814</c:v>
                </c:pt>
                <c:pt idx="128">
                  <c:v>1891.7083333333146</c:v>
                </c:pt>
                <c:pt idx="129">
                  <c:v>1891.7916666666479</c:v>
                </c:pt>
                <c:pt idx="130">
                  <c:v>1891.8749999999811</c:v>
                </c:pt>
                <c:pt idx="131">
                  <c:v>1891.9583333333144</c:v>
                </c:pt>
                <c:pt idx="132">
                  <c:v>1892.0416666666476</c:v>
                </c:pt>
                <c:pt idx="133">
                  <c:v>1892.1249999999809</c:v>
                </c:pt>
                <c:pt idx="134">
                  <c:v>1892.2083333333142</c:v>
                </c:pt>
                <c:pt idx="135">
                  <c:v>1892.2916666666474</c:v>
                </c:pt>
                <c:pt idx="136">
                  <c:v>1892.3749999999807</c:v>
                </c:pt>
                <c:pt idx="137">
                  <c:v>1892.4583333333139</c:v>
                </c:pt>
                <c:pt idx="138">
                  <c:v>1892.5416666666472</c:v>
                </c:pt>
                <c:pt idx="139">
                  <c:v>1892.6249999999804</c:v>
                </c:pt>
                <c:pt idx="140">
                  <c:v>1892.7083333333137</c:v>
                </c:pt>
                <c:pt idx="141">
                  <c:v>1892.791666666647</c:v>
                </c:pt>
                <c:pt idx="142">
                  <c:v>1892.8749999999802</c:v>
                </c:pt>
                <c:pt idx="143">
                  <c:v>1892.9583333333135</c:v>
                </c:pt>
                <c:pt idx="144">
                  <c:v>1893.0416666666467</c:v>
                </c:pt>
                <c:pt idx="145">
                  <c:v>1893.12499999998</c:v>
                </c:pt>
                <c:pt idx="146">
                  <c:v>1893.2083333333132</c:v>
                </c:pt>
                <c:pt idx="147">
                  <c:v>1893.2916666666465</c:v>
                </c:pt>
                <c:pt idx="148">
                  <c:v>1893.3749999999798</c:v>
                </c:pt>
                <c:pt idx="149">
                  <c:v>1893.458333333313</c:v>
                </c:pt>
                <c:pt idx="150">
                  <c:v>1893.5416666666463</c:v>
                </c:pt>
                <c:pt idx="151">
                  <c:v>1893.6249999999795</c:v>
                </c:pt>
                <c:pt idx="152">
                  <c:v>1893.7083333333128</c:v>
                </c:pt>
                <c:pt idx="153">
                  <c:v>1893.7916666666461</c:v>
                </c:pt>
                <c:pt idx="154">
                  <c:v>1893.8749999999793</c:v>
                </c:pt>
                <c:pt idx="155">
                  <c:v>1893.9583333333126</c:v>
                </c:pt>
                <c:pt idx="156">
                  <c:v>1894.0416666666458</c:v>
                </c:pt>
                <c:pt idx="157">
                  <c:v>1894.1249999999791</c:v>
                </c:pt>
                <c:pt idx="158">
                  <c:v>1894.2083333333123</c:v>
                </c:pt>
                <c:pt idx="159">
                  <c:v>1894.2916666666456</c:v>
                </c:pt>
                <c:pt idx="160">
                  <c:v>1894.3749999999789</c:v>
                </c:pt>
                <c:pt idx="161">
                  <c:v>1894.4583333333121</c:v>
                </c:pt>
                <c:pt idx="162">
                  <c:v>1894.5416666666454</c:v>
                </c:pt>
                <c:pt idx="163">
                  <c:v>1894.6249999999786</c:v>
                </c:pt>
                <c:pt idx="164">
                  <c:v>1894.7083333333119</c:v>
                </c:pt>
                <c:pt idx="165">
                  <c:v>1894.7916666666451</c:v>
                </c:pt>
                <c:pt idx="166">
                  <c:v>1894.8749999999784</c:v>
                </c:pt>
                <c:pt idx="167">
                  <c:v>1894.9583333333117</c:v>
                </c:pt>
                <c:pt idx="168">
                  <c:v>1895.0416666666449</c:v>
                </c:pt>
                <c:pt idx="169">
                  <c:v>1895.1249999999782</c:v>
                </c:pt>
                <c:pt idx="170">
                  <c:v>1895.2083333333114</c:v>
                </c:pt>
                <c:pt idx="171">
                  <c:v>1895.2916666666447</c:v>
                </c:pt>
                <c:pt idx="172">
                  <c:v>1895.3749999999779</c:v>
                </c:pt>
                <c:pt idx="173">
                  <c:v>1895.4583333333112</c:v>
                </c:pt>
                <c:pt idx="174">
                  <c:v>1895.5416666666445</c:v>
                </c:pt>
                <c:pt idx="175">
                  <c:v>1895.6249999999777</c:v>
                </c:pt>
                <c:pt idx="176">
                  <c:v>1895.708333333311</c:v>
                </c:pt>
                <c:pt idx="177">
                  <c:v>1895.7916666666442</c:v>
                </c:pt>
                <c:pt idx="178">
                  <c:v>1895.8749999999775</c:v>
                </c:pt>
                <c:pt idx="179">
                  <c:v>1895.9583333333107</c:v>
                </c:pt>
                <c:pt idx="180">
                  <c:v>1896.041666666644</c:v>
                </c:pt>
                <c:pt idx="181">
                  <c:v>1896.1249999999773</c:v>
                </c:pt>
                <c:pt idx="182">
                  <c:v>1896.2083333333105</c:v>
                </c:pt>
                <c:pt idx="183">
                  <c:v>1896.2916666666438</c:v>
                </c:pt>
                <c:pt idx="184">
                  <c:v>1896.374999999977</c:v>
                </c:pt>
                <c:pt idx="185">
                  <c:v>1896.4583333333103</c:v>
                </c:pt>
                <c:pt idx="186">
                  <c:v>1896.5416666666436</c:v>
                </c:pt>
                <c:pt idx="187">
                  <c:v>1896.6249999999768</c:v>
                </c:pt>
                <c:pt idx="188">
                  <c:v>1896.7083333333101</c:v>
                </c:pt>
                <c:pt idx="189">
                  <c:v>1896.7916666666433</c:v>
                </c:pt>
                <c:pt idx="190">
                  <c:v>1896.8749999999766</c:v>
                </c:pt>
                <c:pt idx="191">
                  <c:v>1896.9583333333098</c:v>
                </c:pt>
                <c:pt idx="192">
                  <c:v>1897.0416666666431</c:v>
                </c:pt>
                <c:pt idx="193">
                  <c:v>1897.1249999999764</c:v>
                </c:pt>
                <c:pt idx="194">
                  <c:v>1897.2083333333096</c:v>
                </c:pt>
                <c:pt idx="195">
                  <c:v>1897.2916666666429</c:v>
                </c:pt>
                <c:pt idx="196">
                  <c:v>1897.3749999999761</c:v>
                </c:pt>
                <c:pt idx="197">
                  <c:v>1897.4583333333094</c:v>
                </c:pt>
                <c:pt idx="198">
                  <c:v>1897.5416666666426</c:v>
                </c:pt>
                <c:pt idx="199">
                  <c:v>1897.6249999999759</c:v>
                </c:pt>
                <c:pt idx="200">
                  <c:v>1897.7083333333092</c:v>
                </c:pt>
                <c:pt idx="201">
                  <c:v>1897.7916666666424</c:v>
                </c:pt>
                <c:pt idx="202">
                  <c:v>1897.8749999999757</c:v>
                </c:pt>
                <c:pt idx="203">
                  <c:v>1897.9583333333089</c:v>
                </c:pt>
                <c:pt idx="204">
                  <c:v>1898.0416666666422</c:v>
                </c:pt>
                <c:pt idx="205">
                  <c:v>1898.1249999999754</c:v>
                </c:pt>
                <c:pt idx="206">
                  <c:v>1898.2083333333087</c:v>
                </c:pt>
                <c:pt idx="207">
                  <c:v>1898.291666666642</c:v>
                </c:pt>
                <c:pt idx="208">
                  <c:v>1898.3749999999752</c:v>
                </c:pt>
                <c:pt idx="209">
                  <c:v>1898.4583333333085</c:v>
                </c:pt>
                <c:pt idx="210">
                  <c:v>1898.5416666666417</c:v>
                </c:pt>
                <c:pt idx="211">
                  <c:v>1898.624999999975</c:v>
                </c:pt>
                <c:pt idx="212">
                  <c:v>1898.7083333333082</c:v>
                </c:pt>
                <c:pt idx="213">
                  <c:v>1898.7916666666415</c:v>
                </c:pt>
                <c:pt idx="214">
                  <c:v>1898.8749999999748</c:v>
                </c:pt>
                <c:pt idx="215">
                  <c:v>1898.958333333308</c:v>
                </c:pt>
                <c:pt idx="216">
                  <c:v>1899.0416666666413</c:v>
                </c:pt>
                <c:pt idx="217">
                  <c:v>1899.1249999999745</c:v>
                </c:pt>
                <c:pt idx="218">
                  <c:v>1899.2083333333078</c:v>
                </c:pt>
                <c:pt idx="219">
                  <c:v>1899.291666666641</c:v>
                </c:pt>
                <c:pt idx="220">
                  <c:v>1899.3749999999743</c:v>
                </c:pt>
                <c:pt idx="221">
                  <c:v>1899.4583333333076</c:v>
                </c:pt>
                <c:pt idx="222">
                  <c:v>1899.5416666666408</c:v>
                </c:pt>
                <c:pt idx="223">
                  <c:v>1899.6249999999741</c:v>
                </c:pt>
                <c:pt idx="224">
                  <c:v>1899.7083333333073</c:v>
                </c:pt>
                <c:pt idx="225">
                  <c:v>1899.7916666666406</c:v>
                </c:pt>
                <c:pt idx="226">
                  <c:v>1899.8749999999739</c:v>
                </c:pt>
                <c:pt idx="227">
                  <c:v>1899.9583333333071</c:v>
                </c:pt>
                <c:pt idx="228">
                  <c:v>1900.0416666666404</c:v>
                </c:pt>
                <c:pt idx="229">
                  <c:v>1900.1249999999736</c:v>
                </c:pt>
                <c:pt idx="230">
                  <c:v>1900.2083333333069</c:v>
                </c:pt>
                <c:pt idx="231">
                  <c:v>1900.2916666666401</c:v>
                </c:pt>
                <c:pt idx="232">
                  <c:v>1900.3749999999734</c:v>
                </c:pt>
                <c:pt idx="233">
                  <c:v>1900.4583333333067</c:v>
                </c:pt>
                <c:pt idx="234">
                  <c:v>1900.5416666666399</c:v>
                </c:pt>
                <c:pt idx="235">
                  <c:v>1900.6249999999732</c:v>
                </c:pt>
                <c:pt idx="236">
                  <c:v>1900.7083333333064</c:v>
                </c:pt>
                <c:pt idx="237">
                  <c:v>1900.7916666666397</c:v>
                </c:pt>
                <c:pt idx="238">
                  <c:v>1900.8749999999729</c:v>
                </c:pt>
                <c:pt idx="239">
                  <c:v>1900.9583333333062</c:v>
                </c:pt>
                <c:pt idx="240">
                  <c:v>1901.0416666666395</c:v>
                </c:pt>
                <c:pt idx="241">
                  <c:v>1901.1249999999727</c:v>
                </c:pt>
                <c:pt idx="242">
                  <c:v>1901.208333333306</c:v>
                </c:pt>
                <c:pt idx="243">
                  <c:v>1901.2916666666392</c:v>
                </c:pt>
                <c:pt idx="244">
                  <c:v>1901.3749999999725</c:v>
                </c:pt>
                <c:pt idx="245">
                  <c:v>1901.4583333333057</c:v>
                </c:pt>
                <c:pt idx="246">
                  <c:v>1901.541666666639</c:v>
                </c:pt>
                <c:pt idx="247">
                  <c:v>1901.6249999999723</c:v>
                </c:pt>
                <c:pt idx="248">
                  <c:v>1901.7083333333055</c:v>
                </c:pt>
                <c:pt idx="249">
                  <c:v>1901.7916666666388</c:v>
                </c:pt>
                <c:pt idx="250">
                  <c:v>1901.874999999972</c:v>
                </c:pt>
                <c:pt idx="251">
                  <c:v>1901.9583333333053</c:v>
                </c:pt>
                <c:pt idx="252">
                  <c:v>1902.0416666666385</c:v>
                </c:pt>
                <c:pt idx="253">
                  <c:v>1902.1249999999718</c:v>
                </c:pt>
                <c:pt idx="254">
                  <c:v>1902.2083333333051</c:v>
                </c:pt>
                <c:pt idx="255">
                  <c:v>1902.2916666666383</c:v>
                </c:pt>
                <c:pt idx="256">
                  <c:v>1902.3749999999716</c:v>
                </c:pt>
                <c:pt idx="257">
                  <c:v>1902.4583333333048</c:v>
                </c:pt>
                <c:pt idx="258">
                  <c:v>1902.5416666666381</c:v>
                </c:pt>
                <c:pt idx="259">
                  <c:v>1902.6249999999714</c:v>
                </c:pt>
                <c:pt idx="260">
                  <c:v>1902.7083333333046</c:v>
                </c:pt>
                <c:pt idx="261">
                  <c:v>1902.7916666666379</c:v>
                </c:pt>
                <c:pt idx="262">
                  <c:v>1902.8749999999711</c:v>
                </c:pt>
                <c:pt idx="263">
                  <c:v>1902.9583333333044</c:v>
                </c:pt>
                <c:pt idx="264">
                  <c:v>1903.0416666666376</c:v>
                </c:pt>
                <c:pt idx="265">
                  <c:v>1903.1249999999709</c:v>
                </c:pt>
                <c:pt idx="266">
                  <c:v>1903.2083333333042</c:v>
                </c:pt>
                <c:pt idx="267">
                  <c:v>1903.2916666666374</c:v>
                </c:pt>
                <c:pt idx="268">
                  <c:v>1903.3749999999707</c:v>
                </c:pt>
                <c:pt idx="269">
                  <c:v>1903.4583333333039</c:v>
                </c:pt>
                <c:pt idx="270">
                  <c:v>1903.5416666666372</c:v>
                </c:pt>
                <c:pt idx="271">
                  <c:v>1903.6249999999704</c:v>
                </c:pt>
                <c:pt idx="272">
                  <c:v>1903.7083333333037</c:v>
                </c:pt>
                <c:pt idx="273">
                  <c:v>1903.791666666637</c:v>
                </c:pt>
                <c:pt idx="274">
                  <c:v>1903.8749999999702</c:v>
                </c:pt>
                <c:pt idx="275">
                  <c:v>1903.9583333333035</c:v>
                </c:pt>
                <c:pt idx="276">
                  <c:v>1904.0416666666367</c:v>
                </c:pt>
                <c:pt idx="277">
                  <c:v>1904.12499999997</c:v>
                </c:pt>
                <c:pt idx="278">
                  <c:v>1904.2083333333032</c:v>
                </c:pt>
                <c:pt idx="279">
                  <c:v>1904.2916666666365</c:v>
                </c:pt>
                <c:pt idx="280">
                  <c:v>1904.3749999999698</c:v>
                </c:pt>
                <c:pt idx="281">
                  <c:v>1904.458333333303</c:v>
                </c:pt>
                <c:pt idx="282">
                  <c:v>1904.5416666666363</c:v>
                </c:pt>
                <c:pt idx="283">
                  <c:v>1904.6249999999695</c:v>
                </c:pt>
                <c:pt idx="284">
                  <c:v>1904.7083333333028</c:v>
                </c:pt>
                <c:pt idx="285">
                  <c:v>1904.791666666636</c:v>
                </c:pt>
                <c:pt idx="286">
                  <c:v>1904.8749999999693</c:v>
                </c:pt>
                <c:pt idx="287">
                  <c:v>1904.9583333333026</c:v>
                </c:pt>
                <c:pt idx="288">
                  <c:v>1905.0416666666358</c:v>
                </c:pt>
                <c:pt idx="289">
                  <c:v>1905.1249999999691</c:v>
                </c:pt>
                <c:pt idx="290">
                  <c:v>1905.2083333333023</c:v>
                </c:pt>
                <c:pt idx="291">
                  <c:v>1905.2916666666356</c:v>
                </c:pt>
                <c:pt idx="292">
                  <c:v>1905.3749999999688</c:v>
                </c:pt>
                <c:pt idx="293">
                  <c:v>1905.4583333333021</c:v>
                </c:pt>
                <c:pt idx="294">
                  <c:v>1905.5416666666354</c:v>
                </c:pt>
                <c:pt idx="295">
                  <c:v>1905.6249999999686</c:v>
                </c:pt>
                <c:pt idx="296">
                  <c:v>1905.7083333333019</c:v>
                </c:pt>
                <c:pt idx="297">
                  <c:v>1905.7916666666351</c:v>
                </c:pt>
                <c:pt idx="298">
                  <c:v>1905.8749999999684</c:v>
                </c:pt>
                <c:pt idx="299">
                  <c:v>1905.9583333333017</c:v>
                </c:pt>
                <c:pt idx="300">
                  <c:v>1906.0416666666349</c:v>
                </c:pt>
                <c:pt idx="301">
                  <c:v>1906.1249999999682</c:v>
                </c:pt>
                <c:pt idx="302">
                  <c:v>1906.2083333333014</c:v>
                </c:pt>
                <c:pt idx="303">
                  <c:v>1906.2916666666347</c:v>
                </c:pt>
                <c:pt idx="304">
                  <c:v>1906.3749999999679</c:v>
                </c:pt>
                <c:pt idx="305">
                  <c:v>1906.4583333333012</c:v>
                </c:pt>
                <c:pt idx="306">
                  <c:v>1906.5416666666345</c:v>
                </c:pt>
                <c:pt idx="307">
                  <c:v>1906.6249999999677</c:v>
                </c:pt>
                <c:pt idx="308">
                  <c:v>1906.708333333301</c:v>
                </c:pt>
                <c:pt idx="309">
                  <c:v>1906.7916666666342</c:v>
                </c:pt>
                <c:pt idx="310">
                  <c:v>1906.8749999999675</c:v>
                </c:pt>
                <c:pt idx="311">
                  <c:v>1906.9583333333007</c:v>
                </c:pt>
                <c:pt idx="312">
                  <c:v>1907.041666666634</c:v>
                </c:pt>
                <c:pt idx="313">
                  <c:v>1907.1249999999673</c:v>
                </c:pt>
                <c:pt idx="314">
                  <c:v>1907.2083333333005</c:v>
                </c:pt>
                <c:pt idx="315">
                  <c:v>1907.2916666666338</c:v>
                </c:pt>
                <c:pt idx="316">
                  <c:v>1907.374999999967</c:v>
                </c:pt>
                <c:pt idx="317">
                  <c:v>1907.4583333333003</c:v>
                </c:pt>
                <c:pt idx="318">
                  <c:v>1907.5416666666335</c:v>
                </c:pt>
                <c:pt idx="319">
                  <c:v>1907.6249999999668</c:v>
                </c:pt>
                <c:pt idx="320">
                  <c:v>1907.7083333333001</c:v>
                </c:pt>
                <c:pt idx="321">
                  <c:v>1907.7916666666333</c:v>
                </c:pt>
                <c:pt idx="322">
                  <c:v>1907.8749999999666</c:v>
                </c:pt>
                <c:pt idx="323">
                  <c:v>1907.9583333332998</c:v>
                </c:pt>
                <c:pt idx="324">
                  <c:v>1908.0416666666331</c:v>
                </c:pt>
                <c:pt idx="325">
                  <c:v>1908.1249999999663</c:v>
                </c:pt>
                <c:pt idx="326">
                  <c:v>1908.2083333332996</c:v>
                </c:pt>
                <c:pt idx="327">
                  <c:v>1908.2916666666329</c:v>
                </c:pt>
                <c:pt idx="328">
                  <c:v>1908.3749999999661</c:v>
                </c:pt>
                <c:pt idx="329">
                  <c:v>1908.4583333332994</c:v>
                </c:pt>
                <c:pt idx="330">
                  <c:v>1908.5416666666326</c:v>
                </c:pt>
                <c:pt idx="331">
                  <c:v>1908.6249999999659</c:v>
                </c:pt>
                <c:pt idx="332">
                  <c:v>1908.7083333332992</c:v>
                </c:pt>
                <c:pt idx="333">
                  <c:v>1908.7916666666324</c:v>
                </c:pt>
                <c:pt idx="334">
                  <c:v>1908.8749999999657</c:v>
                </c:pt>
                <c:pt idx="335">
                  <c:v>1908.9583333332989</c:v>
                </c:pt>
                <c:pt idx="336">
                  <c:v>1909.0416666666322</c:v>
                </c:pt>
                <c:pt idx="337">
                  <c:v>1909.1249999999654</c:v>
                </c:pt>
                <c:pt idx="338">
                  <c:v>1909.2083333332987</c:v>
                </c:pt>
                <c:pt idx="339">
                  <c:v>1909.291666666632</c:v>
                </c:pt>
                <c:pt idx="340">
                  <c:v>1909.3749999999652</c:v>
                </c:pt>
                <c:pt idx="341">
                  <c:v>1909.4583333332985</c:v>
                </c:pt>
                <c:pt idx="342">
                  <c:v>1909.5416666666317</c:v>
                </c:pt>
                <c:pt idx="343">
                  <c:v>1909.624999999965</c:v>
                </c:pt>
                <c:pt idx="344">
                  <c:v>1909.7083333332982</c:v>
                </c:pt>
                <c:pt idx="345">
                  <c:v>1909.7916666666315</c:v>
                </c:pt>
                <c:pt idx="346">
                  <c:v>1909.8749999999648</c:v>
                </c:pt>
                <c:pt idx="347">
                  <c:v>1909.958333333298</c:v>
                </c:pt>
                <c:pt idx="348">
                  <c:v>1910.0416666666313</c:v>
                </c:pt>
                <c:pt idx="349">
                  <c:v>1910.1249999999645</c:v>
                </c:pt>
                <c:pt idx="350">
                  <c:v>1910.2083333332978</c:v>
                </c:pt>
                <c:pt idx="351">
                  <c:v>1910.291666666631</c:v>
                </c:pt>
                <c:pt idx="352">
                  <c:v>1910.3749999999643</c:v>
                </c:pt>
                <c:pt idx="353">
                  <c:v>1910.4583333332976</c:v>
                </c:pt>
                <c:pt idx="354">
                  <c:v>1910.5416666666308</c:v>
                </c:pt>
                <c:pt idx="355">
                  <c:v>1910.6249999999641</c:v>
                </c:pt>
                <c:pt idx="356">
                  <c:v>1910.7083333332973</c:v>
                </c:pt>
                <c:pt idx="357">
                  <c:v>1910.7916666666306</c:v>
                </c:pt>
                <c:pt idx="358">
                  <c:v>1910.8749999999638</c:v>
                </c:pt>
                <c:pt idx="359">
                  <c:v>1910.9583333332971</c:v>
                </c:pt>
                <c:pt idx="360">
                  <c:v>1911.0416666666304</c:v>
                </c:pt>
                <c:pt idx="361">
                  <c:v>1911.1249999999636</c:v>
                </c:pt>
                <c:pt idx="362">
                  <c:v>1911.2083333332969</c:v>
                </c:pt>
                <c:pt idx="363">
                  <c:v>1911.2916666666301</c:v>
                </c:pt>
                <c:pt idx="364">
                  <c:v>1911.3749999999634</c:v>
                </c:pt>
                <c:pt idx="365">
                  <c:v>1911.4583333332967</c:v>
                </c:pt>
                <c:pt idx="366">
                  <c:v>1911.5416666666299</c:v>
                </c:pt>
                <c:pt idx="367">
                  <c:v>1911.6249999999632</c:v>
                </c:pt>
                <c:pt idx="368">
                  <c:v>1911.7083333332964</c:v>
                </c:pt>
                <c:pt idx="369">
                  <c:v>1911.7916666666297</c:v>
                </c:pt>
                <c:pt idx="370">
                  <c:v>1911.8749999999629</c:v>
                </c:pt>
                <c:pt idx="371">
                  <c:v>1911.9583333332962</c:v>
                </c:pt>
                <c:pt idx="372">
                  <c:v>1912.0416666666295</c:v>
                </c:pt>
                <c:pt idx="373">
                  <c:v>1912.1249999999627</c:v>
                </c:pt>
                <c:pt idx="374">
                  <c:v>1912.208333333296</c:v>
                </c:pt>
                <c:pt idx="375">
                  <c:v>1912.2916666666292</c:v>
                </c:pt>
                <c:pt idx="376">
                  <c:v>1912.3749999999625</c:v>
                </c:pt>
                <c:pt idx="377">
                  <c:v>1912.4583333332957</c:v>
                </c:pt>
                <c:pt idx="378">
                  <c:v>1912.541666666629</c:v>
                </c:pt>
                <c:pt idx="379">
                  <c:v>1912.6249999999623</c:v>
                </c:pt>
                <c:pt idx="380">
                  <c:v>1912.7083333332955</c:v>
                </c:pt>
                <c:pt idx="381">
                  <c:v>1912.7916666666288</c:v>
                </c:pt>
                <c:pt idx="382">
                  <c:v>1912.874999999962</c:v>
                </c:pt>
                <c:pt idx="383">
                  <c:v>1912.9583333332953</c:v>
                </c:pt>
                <c:pt idx="384">
                  <c:v>1913.0416666666285</c:v>
                </c:pt>
                <c:pt idx="385">
                  <c:v>1913.1249999999618</c:v>
                </c:pt>
                <c:pt idx="386">
                  <c:v>1913.2083333332951</c:v>
                </c:pt>
                <c:pt idx="387">
                  <c:v>1913.2916666666283</c:v>
                </c:pt>
                <c:pt idx="388">
                  <c:v>1913.3749999999616</c:v>
                </c:pt>
                <c:pt idx="389">
                  <c:v>1913.4583333332948</c:v>
                </c:pt>
                <c:pt idx="390">
                  <c:v>1913.5416666666281</c:v>
                </c:pt>
                <c:pt idx="391">
                  <c:v>1913.6249999999613</c:v>
                </c:pt>
                <c:pt idx="392">
                  <c:v>1913.7083333332946</c:v>
                </c:pt>
                <c:pt idx="393">
                  <c:v>1913.7916666666279</c:v>
                </c:pt>
                <c:pt idx="394">
                  <c:v>1913.8749999999611</c:v>
                </c:pt>
                <c:pt idx="395">
                  <c:v>1913.9583333332944</c:v>
                </c:pt>
                <c:pt idx="396">
                  <c:v>1914.0416666666276</c:v>
                </c:pt>
                <c:pt idx="397">
                  <c:v>1914.1249999999609</c:v>
                </c:pt>
                <c:pt idx="398">
                  <c:v>1914.2083333332941</c:v>
                </c:pt>
                <c:pt idx="399">
                  <c:v>1914.2916666666274</c:v>
                </c:pt>
                <c:pt idx="400">
                  <c:v>1914.3749999999607</c:v>
                </c:pt>
                <c:pt idx="401">
                  <c:v>1914.4583333332939</c:v>
                </c:pt>
                <c:pt idx="402">
                  <c:v>1914.5416666666272</c:v>
                </c:pt>
                <c:pt idx="403">
                  <c:v>1914.6249999999604</c:v>
                </c:pt>
                <c:pt idx="404">
                  <c:v>1914.7083333332937</c:v>
                </c:pt>
                <c:pt idx="405">
                  <c:v>1914.791666666627</c:v>
                </c:pt>
                <c:pt idx="406">
                  <c:v>1914.8749999999602</c:v>
                </c:pt>
                <c:pt idx="407">
                  <c:v>1914.9583333332935</c:v>
                </c:pt>
                <c:pt idx="408">
                  <c:v>1915.0416666666267</c:v>
                </c:pt>
                <c:pt idx="409">
                  <c:v>1915.12499999996</c:v>
                </c:pt>
                <c:pt idx="410">
                  <c:v>1915.2083333332932</c:v>
                </c:pt>
                <c:pt idx="411">
                  <c:v>1915.2916666666265</c:v>
                </c:pt>
                <c:pt idx="412">
                  <c:v>1915.3749999999598</c:v>
                </c:pt>
                <c:pt idx="413">
                  <c:v>1915.458333333293</c:v>
                </c:pt>
                <c:pt idx="414">
                  <c:v>1915.5416666666263</c:v>
                </c:pt>
                <c:pt idx="415">
                  <c:v>1915.6249999999595</c:v>
                </c:pt>
                <c:pt idx="416">
                  <c:v>1915.7083333332928</c:v>
                </c:pt>
                <c:pt idx="417">
                  <c:v>1915.791666666626</c:v>
                </c:pt>
                <c:pt idx="418">
                  <c:v>1915.8749999999593</c:v>
                </c:pt>
                <c:pt idx="419">
                  <c:v>1915.9583333332926</c:v>
                </c:pt>
                <c:pt idx="420">
                  <c:v>1916.0416666666258</c:v>
                </c:pt>
                <c:pt idx="421">
                  <c:v>1916.1249999999591</c:v>
                </c:pt>
                <c:pt idx="422">
                  <c:v>1916.2083333332923</c:v>
                </c:pt>
                <c:pt idx="423">
                  <c:v>1916.2916666666256</c:v>
                </c:pt>
                <c:pt idx="424">
                  <c:v>1916.3749999999588</c:v>
                </c:pt>
                <c:pt idx="425">
                  <c:v>1916.4583333332921</c:v>
                </c:pt>
                <c:pt idx="426">
                  <c:v>1916.5416666666254</c:v>
                </c:pt>
                <c:pt idx="427">
                  <c:v>1916.6249999999586</c:v>
                </c:pt>
                <c:pt idx="428">
                  <c:v>1916.7083333332919</c:v>
                </c:pt>
                <c:pt idx="429">
                  <c:v>1916.7916666666251</c:v>
                </c:pt>
                <c:pt idx="430">
                  <c:v>1916.8749999999584</c:v>
                </c:pt>
                <c:pt idx="431">
                  <c:v>1916.9583333332916</c:v>
                </c:pt>
                <c:pt idx="432">
                  <c:v>1917.0416666666249</c:v>
                </c:pt>
                <c:pt idx="433">
                  <c:v>1917.1249999999582</c:v>
                </c:pt>
                <c:pt idx="434">
                  <c:v>1917.2083333332914</c:v>
                </c:pt>
                <c:pt idx="435">
                  <c:v>1917.2916666666247</c:v>
                </c:pt>
                <c:pt idx="436">
                  <c:v>1917.3749999999579</c:v>
                </c:pt>
                <c:pt idx="437">
                  <c:v>1917.4583333332912</c:v>
                </c:pt>
                <c:pt idx="438">
                  <c:v>1917.5416666666245</c:v>
                </c:pt>
                <c:pt idx="439">
                  <c:v>1917.6249999999577</c:v>
                </c:pt>
                <c:pt idx="440">
                  <c:v>1917.708333333291</c:v>
                </c:pt>
                <c:pt idx="441">
                  <c:v>1917.7916666666242</c:v>
                </c:pt>
                <c:pt idx="442">
                  <c:v>1917.8749999999575</c:v>
                </c:pt>
                <c:pt idx="443">
                  <c:v>1917.9583333332907</c:v>
                </c:pt>
                <c:pt idx="444">
                  <c:v>1918.041666666624</c:v>
                </c:pt>
                <c:pt idx="445">
                  <c:v>1918.1249999999573</c:v>
                </c:pt>
                <c:pt idx="446">
                  <c:v>1918.2083333332905</c:v>
                </c:pt>
                <c:pt idx="447">
                  <c:v>1918.2916666666238</c:v>
                </c:pt>
                <c:pt idx="448">
                  <c:v>1918.374999999957</c:v>
                </c:pt>
                <c:pt idx="449">
                  <c:v>1918.4583333332903</c:v>
                </c:pt>
                <c:pt idx="450">
                  <c:v>1918.5416666666235</c:v>
                </c:pt>
                <c:pt idx="451">
                  <c:v>1918.6249999999568</c:v>
                </c:pt>
                <c:pt idx="452">
                  <c:v>1918.7083333332901</c:v>
                </c:pt>
                <c:pt idx="453">
                  <c:v>1918.7916666666233</c:v>
                </c:pt>
                <c:pt idx="454">
                  <c:v>1918.8749999999566</c:v>
                </c:pt>
                <c:pt idx="455">
                  <c:v>1918.9583333332898</c:v>
                </c:pt>
                <c:pt idx="456">
                  <c:v>1919.0416666666231</c:v>
                </c:pt>
                <c:pt idx="457">
                  <c:v>1919.1249999999563</c:v>
                </c:pt>
                <c:pt idx="458">
                  <c:v>1919.2083333332896</c:v>
                </c:pt>
                <c:pt idx="459">
                  <c:v>1919.2916666666229</c:v>
                </c:pt>
                <c:pt idx="460">
                  <c:v>1919.3749999999561</c:v>
                </c:pt>
                <c:pt idx="461">
                  <c:v>1919.4583333332894</c:v>
                </c:pt>
                <c:pt idx="462">
                  <c:v>1919.5416666666226</c:v>
                </c:pt>
                <c:pt idx="463">
                  <c:v>1919.6249999999559</c:v>
                </c:pt>
                <c:pt idx="464">
                  <c:v>1919.7083333332891</c:v>
                </c:pt>
                <c:pt idx="465">
                  <c:v>1919.7916666666224</c:v>
                </c:pt>
                <c:pt idx="466">
                  <c:v>1919.8749999999557</c:v>
                </c:pt>
                <c:pt idx="467">
                  <c:v>1919.9583333332889</c:v>
                </c:pt>
                <c:pt idx="468">
                  <c:v>1920.0416666666222</c:v>
                </c:pt>
                <c:pt idx="469">
                  <c:v>1920.1249999999554</c:v>
                </c:pt>
                <c:pt idx="470">
                  <c:v>1920.2083333332887</c:v>
                </c:pt>
                <c:pt idx="471">
                  <c:v>1920.2916666666219</c:v>
                </c:pt>
                <c:pt idx="472">
                  <c:v>1920.3749999999552</c:v>
                </c:pt>
                <c:pt idx="473">
                  <c:v>1920.4583333332885</c:v>
                </c:pt>
                <c:pt idx="474">
                  <c:v>1920.5416666666217</c:v>
                </c:pt>
                <c:pt idx="475">
                  <c:v>1920.624999999955</c:v>
                </c:pt>
                <c:pt idx="476">
                  <c:v>1920.7083333332882</c:v>
                </c:pt>
                <c:pt idx="477">
                  <c:v>1920.7916666666215</c:v>
                </c:pt>
                <c:pt idx="478">
                  <c:v>1920.8749999999548</c:v>
                </c:pt>
                <c:pt idx="479">
                  <c:v>1920.958333333288</c:v>
                </c:pt>
                <c:pt idx="480">
                  <c:v>1921.0416666666213</c:v>
                </c:pt>
                <c:pt idx="481">
                  <c:v>1921.1249999999545</c:v>
                </c:pt>
                <c:pt idx="482">
                  <c:v>1921.2083333332878</c:v>
                </c:pt>
                <c:pt idx="483">
                  <c:v>1921.291666666621</c:v>
                </c:pt>
                <c:pt idx="484">
                  <c:v>1921.3749999999543</c:v>
                </c:pt>
                <c:pt idx="485">
                  <c:v>1921.4583333332876</c:v>
                </c:pt>
                <c:pt idx="486">
                  <c:v>1921.5416666666208</c:v>
                </c:pt>
                <c:pt idx="487">
                  <c:v>1921.6249999999541</c:v>
                </c:pt>
                <c:pt idx="488">
                  <c:v>1921.7083333332873</c:v>
                </c:pt>
                <c:pt idx="489">
                  <c:v>1921.7916666666206</c:v>
                </c:pt>
                <c:pt idx="490">
                  <c:v>1921.8749999999538</c:v>
                </c:pt>
                <c:pt idx="491">
                  <c:v>1921.9583333332871</c:v>
                </c:pt>
                <c:pt idx="492">
                  <c:v>1922.0416666666204</c:v>
                </c:pt>
                <c:pt idx="493">
                  <c:v>1922.1249999999536</c:v>
                </c:pt>
                <c:pt idx="494">
                  <c:v>1922.2083333332869</c:v>
                </c:pt>
                <c:pt idx="495">
                  <c:v>1922.2916666666201</c:v>
                </c:pt>
                <c:pt idx="496">
                  <c:v>1922.3749999999534</c:v>
                </c:pt>
                <c:pt idx="497">
                  <c:v>1922.4583333332866</c:v>
                </c:pt>
                <c:pt idx="498">
                  <c:v>1922.5416666666199</c:v>
                </c:pt>
                <c:pt idx="499">
                  <c:v>1922.6249999999532</c:v>
                </c:pt>
                <c:pt idx="500">
                  <c:v>1922.7083333332864</c:v>
                </c:pt>
                <c:pt idx="501">
                  <c:v>1922.7916666666197</c:v>
                </c:pt>
                <c:pt idx="502">
                  <c:v>1922.8749999999529</c:v>
                </c:pt>
                <c:pt idx="503">
                  <c:v>1922.9583333332862</c:v>
                </c:pt>
                <c:pt idx="504">
                  <c:v>1923.0416666666194</c:v>
                </c:pt>
                <c:pt idx="505">
                  <c:v>1923.1249999999527</c:v>
                </c:pt>
                <c:pt idx="506">
                  <c:v>1923.208333333286</c:v>
                </c:pt>
                <c:pt idx="507">
                  <c:v>1923.2916666666192</c:v>
                </c:pt>
                <c:pt idx="508">
                  <c:v>1923.3749999999525</c:v>
                </c:pt>
                <c:pt idx="509">
                  <c:v>1923.4583333332857</c:v>
                </c:pt>
                <c:pt idx="510">
                  <c:v>1923.541666666619</c:v>
                </c:pt>
                <c:pt idx="511">
                  <c:v>1923.6249999999523</c:v>
                </c:pt>
                <c:pt idx="512">
                  <c:v>1923.7083333332855</c:v>
                </c:pt>
                <c:pt idx="513">
                  <c:v>1923.7916666666188</c:v>
                </c:pt>
                <c:pt idx="514">
                  <c:v>1923.874999999952</c:v>
                </c:pt>
                <c:pt idx="515">
                  <c:v>1923.9583333332853</c:v>
                </c:pt>
                <c:pt idx="516">
                  <c:v>1924.0416666666185</c:v>
                </c:pt>
                <c:pt idx="517">
                  <c:v>1924.1249999999518</c:v>
                </c:pt>
                <c:pt idx="518">
                  <c:v>1924.2083333332851</c:v>
                </c:pt>
                <c:pt idx="519">
                  <c:v>1924.2916666666183</c:v>
                </c:pt>
                <c:pt idx="520">
                  <c:v>1924.3749999999516</c:v>
                </c:pt>
                <c:pt idx="521">
                  <c:v>1924.4583333332848</c:v>
                </c:pt>
                <c:pt idx="522">
                  <c:v>1924.5416666666181</c:v>
                </c:pt>
                <c:pt idx="523">
                  <c:v>1924.6249999999513</c:v>
                </c:pt>
                <c:pt idx="524">
                  <c:v>1924.7083333332846</c:v>
                </c:pt>
                <c:pt idx="525">
                  <c:v>1924.7916666666179</c:v>
                </c:pt>
                <c:pt idx="526">
                  <c:v>1924.8749999999511</c:v>
                </c:pt>
                <c:pt idx="527">
                  <c:v>1924.9583333332844</c:v>
                </c:pt>
                <c:pt idx="528">
                  <c:v>1925.0416666666176</c:v>
                </c:pt>
                <c:pt idx="529">
                  <c:v>1925.1249999999509</c:v>
                </c:pt>
                <c:pt idx="530">
                  <c:v>1925.2083333332841</c:v>
                </c:pt>
                <c:pt idx="531">
                  <c:v>1925.2916666666174</c:v>
                </c:pt>
                <c:pt idx="532">
                  <c:v>1925.3749999999507</c:v>
                </c:pt>
                <c:pt idx="533">
                  <c:v>1925.4583333332839</c:v>
                </c:pt>
                <c:pt idx="534">
                  <c:v>1925.5416666666172</c:v>
                </c:pt>
                <c:pt idx="535">
                  <c:v>1925.6249999999504</c:v>
                </c:pt>
                <c:pt idx="536">
                  <c:v>1925.7083333332837</c:v>
                </c:pt>
                <c:pt idx="537">
                  <c:v>1925.7916666666169</c:v>
                </c:pt>
                <c:pt idx="538">
                  <c:v>1925.8749999999502</c:v>
                </c:pt>
                <c:pt idx="539">
                  <c:v>1925.9583333332835</c:v>
                </c:pt>
                <c:pt idx="540">
                  <c:v>1926.0416666666167</c:v>
                </c:pt>
                <c:pt idx="541">
                  <c:v>1926.12499999995</c:v>
                </c:pt>
                <c:pt idx="542">
                  <c:v>1926.2083333332832</c:v>
                </c:pt>
                <c:pt idx="543">
                  <c:v>1926.2916666666165</c:v>
                </c:pt>
                <c:pt idx="544">
                  <c:v>1926.3749999999498</c:v>
                </c:pt>
                <c:pt idx="545">
                  <c:v>1926.458333333283</c:v>
                </c:pt>
                <c:pt idx="546">
                  <c:v>1926.5416666666163</c:v>
                </c:pt>
                <c:pt idx="547">
                  <c:v>1926.6249999999495</c:v>
                </c:pt>
                <c:pt idx="548">
                  <c:v>1926.7083333332828</c:v>
                </c:pt>
                <c:pt idx="549">
                  <c:v>1926.791666666616</c:v>
                </c:pt>
                <c:pt idx="550">
                  <c:v>1926.8749999999493</c:v>
                </c:pt>
                <c:pt idx="551">
                  <c:v>1926.9583333332826</c:v>
                </c:pt>
                <c:pt idx="552">
                  <c:v>1927.0416666666158</c:v>
                </c:pt>
                <c:pt idx="553">
                  <c:v>1927.1249999999491</c:v>
                </c:pt>
                <c:pt idx="554">
                  <c:v>1927.2083333332823</c:v>
                </c:pt>
                <c:pt idx="555">
                  <c:v>1927.2916666666156</c:v>
                </c:pt>
                <c:pt idx="556">
                  <c:v>1927.3749999999488</c:v>
                </c:pt>
                <c:pt idx="557">
                  <c:v>1927.4583333332821</c:v>
                </c:pt>
                <c:pt idx="558">
                  <c:v>1927.5416666666154</c:v>
                </c:pt>
                <c:pt idx="559">
                  <c:v>1927.6249999999486</c:v>
                </c:pt>
                <c:pt idx="560">
                  <c:v>1927.7083333332819</c:v>
                </c:pt>
                <c:pt idx="561">
                  <c:v>1927.7916666666151</c:v>
                </c:pt>
                <c:pt idx="562">
                  <c:v>1927.8749999999484</c:v>
                </c:pt>
                <c:pt idx="563">
                  <c:v>1927.9583333332816</c:v>
                </c:pt>
                <c:pt idx="564">
                  <c:v>1928.0416666666149</c:v>
                </c:pt>
                <c:pt idx="565">
                  <c:v>1928.1249999999482</c:v>
                </c:pt>
                <c:pt idx="566">
                  <c:v>1928.2083333332814</c:v>
                </c:pt>
                <c:pt idx="567">
                  <c:v>1928.2916666666147</c:v>
                </c:pt>
                <c:pt idx="568">
                  <c:v>1928.3749999999479</c:v>
                </c:pt>
                <c:pt idx="569">
                  <c:v>1928.4583333332812</c:v>
                </c:pt>
                <c:pt idx="570">
                  <c:v>1928.5416666666144</c:v>
                </c:pt>
                <c:pt idx="571">
                  <c:v>1928.6249999999477</c:v>
                </c:pt>
                <c:pt idx="572">
                  <c:v>1928.708333333281</c:v>
                </c:pt>
                <c:pt idx="573">
                  <c:v>1928.7916666666142</c:v>
                </c:pt>
                <c:pt idx="574">
                  <c:v>1928.8749999999475</c:v>
                </c:pt>
                <c:pt idx="575">
                  <c:v>1928.9583333332807</c:v>
                </c:pt>
                <c:pt idx="576">
                  <c:v>1929.041666666614</c:v>
                </c:pt>
                <c:pt idx="577">
                  <c:v>1929.1249999999472</c:v>
                </c:pt>
                <c:pt idx="578">
                  <c:v>1929.2083333332805</c:v>
                </c:pt>
                <c:pt idx="579">
                  <c:v>1929.2916666666138</c:v>
                </c:pt>
                <c:pt idx="580">
                  <c:v>1929.374999999947</c:v>
                </c:pt>
                <c:pt idx="581">
                  <c:v>1929.4583333332803</c:v>
                </c:pt>
                <c:pt idx="582">
                  <c:v>1929.5416666666135</c:v>
                </c:pt>
                <c:pt idx="583">
                  <c:v>1929.6249999999468</c:v>
                </c:pt>
                <c:pt idx="584">
                  <c:v>1929.7083333332801</c:v>
                </c:pt>
                <c:pt idx="585">
                  <c:v>1929.7916666666133</c:v>
                </c:pt>
                <c:pt idx="586">
                  <c:v>1929.8749999999466</c:v>
                </c:pt>
                <c:pt idx="587">
                  <c:v>1929.9583333332798</c:v>
                </c:pt>
                <c:pt idx="588">
                  <c:v>1930.0416666666131</c:v>
                </c:pt>
                <c:pt idx="589">
                  <c:v>1930.1249999999463</c:v>
                </c:pt>
                <c:pt idx="590">
                  <c:v>1930.2083333332796</c:v>
                </c:pt>
                <c:pt idx="591">
                  <c:v>1930.2916666666129</c:v>
                </c:pt>
                <c:pt idx="592">
                  <c:v>1930.3749999999461</c:v>
                </c:pt>
                <c:pt idx="593">
                  <c:v>1930.4583333332794</c:v>
                </c:pt>
                <c:pt idx="594">
                  <c:v>1930.5416666666126</c:v>
                </c:pt>
                <c:pt idx="595">
                  <c:v>1930.6249999999459</c:v>
                </c:pt>
                <c:pt idx="596">
                  <c:v>1930.7083333332791</c:v>
                </c:pt>
                <c:pt idx="597">
                  <c:v>1930.7916666666124</c:v>
                </c:pt>
                <c:pt idx="598">
                  <c:v>1930.8749999999457</c:v>
                </c:pt>
                <c:pt idx="599">
                  <c:v>1930.9583333332789</c:v>
                </c:pt>
                <c:pt idx="600">
                  <c:v>1931.0416666666122</c:v>
                </c:pt>
                <c:pt idx="601">
                  <c:v>1931.1249999999454</c:v>
                </c:pt>
                <c:pt idx="602">
                  <c:v>1931.2083333332787</c:v>
                </c:pt>
                <c:pt idx="603">
                  <c:v>1931.2916666666119</c:v>
                </c:pt>
                <c:pt idx="604">
                  <c:v>1931.3749999999452</c:v>
                </c:pt>
                <c:pt idx="605">
                  <c:v>1931.4583333332785</c:v>
                </c:pt>
                <c:pt idx="606">
                  <c:v>1931.5416666666117</c:v>
                </c:pt>
                <c:pt idx="607">
                  <c:v>1931.624999999945</c:v>
                </c:pt>
                <c:pt idx="608">
                  <c:v>1931.7083333332782</c:v>
                </c:pt>
                <c:pt idx="609">
                  <c:v>1931.7916666666115</c:v>
                </c:pt>
                <c:pt idx="610">
                  <c:v>1931.8749999999447</c:v>
                </c:pt>
                <c:pt idx="611">
                  <c:v>1931.958333333278</c:v>
                </c:pt>
                <c:pt idx="612">
                  <c:v>1932.0416666666113</c:v>
                </c:pt>
                <c:pt idx="613">
                  <c:v>1932.1249999999445</c:v>
                </c:pt>
                <c:pt idx="614">
                  <c:v>1932.2083333332778</c:v>
                </c:pt>
                <c:pt idx="615">
                  <c:v>1932.291666666611</c:v>
                </c:pt>
                <c:pt idx="616">
                  <c:v>1932.3749999999443</c:v>
                </c:pt>
                <c:pt idx="617">
                  <c:v>1932.4583333332776</c:v>
                </c:pt>
                <c:pt idx="618">
                  <c:v>1932.5416666666108</c:v>
                </c:pt>
                <c:pt idx="619">
                  <c:v>1932.6249999999441</c:v>
                </c:pt>
                <c:pt idx="620">
                  <c:v>1932.7083333332773</c:v>
                </c:pt>
                <c:pt idx="621">
                  <c:v>1932.7916666666106</c:v>
                </c:pt>
                <c:pt idx="622">
                  <c:v>1932.8749999999438</c:v>
                </c:pt>
                <c:pt idx="623">
                  <c:v>1932.9583333332771</c:v>
                </c:pt>
                <c:pt idx="624">
                  <c:v>1933.0416666666104</c:v>
                </c:pt>
                <c:pt idx="625">
                  <c:v>1933.1249999999436</c:v>
                </c:pt>
                <c:pt idx="626">
                  <c:v>1933.2083333332769</c:v>
                </c:pt>
                <c:pt idx="627">
                  <c:v>1933.2916666666101</c:v>
                </c:pt>
                <c:pt idx="628">
                  <c:v>1933.3749999999434</c:v>
                </c:pt>
                <c:pt idx="629">
                  <c:v>1933.4583333332766</c:v>
                </c:pt>
                <c:pt idx="630">
                  <c:v>1933.5416666666099</c:v>
                </c:pt>
                <c:pt idx="631">
                  <c:v>1933.6249999999432</c:v>
                </c:pt>
                <c:pt idx="632">
                  <c:v>1933.7083333332764</c:v>
                </c:pt>
                <c:pt idx="633">
                  <c:v>1933.7916666666097</c:v>
                </c:pt>
                <c:pt idx="634">
                  <c:v>1933.8749999999429</c:v>
                </c:pt>
                <c:pt idx="635">
                  <c:v>1933.9583333332762</c:v>
                </c:pt>
                <c:pt idx="636">
                  <c:v>1934.0416666666094</c:v>
                </c:pt>
                <c:pt idx="637">
                  <c:v>1934.1249999999427</c:v>
                </c:pt>
                <c:pt idx="638">
                  <c:v>1934.208333333276</c:v>
                </c:pt>
                <c:pt idx="639">
                  <c:v>1934.2916666666092</c:v>
                </c:pt>
                <c:pt idx="640">
                  <c:v>1934.3749999999425</c:v>
                </c:pt>
                <c:pt idx="641">
                  <c:v>1934.4583333332757</c:v>
                </c:pt>
                <c:pt idx="642">
                  <c:v>1934.541666666609</c:v>
                </c:pt>
                <c:pt idx="643">
                  <c:v>1934.6249999999422</c:v>
                </c:pt>
                <c:pt idx="644">
                  <c:v>1934.7083333332755</c:v>
                </c:pt>
                <c:pt idx="645">
                  <c:v>1934.7916666666088</c:v>
                </c:pt>
                <c:pt idx="646">
                  <c:v>1934.874999999942</c:v>
                </c:pt>
                <c:pt idx="647">
                  <c:v>1934.9583333332753</c:v>
                </c:pt>
                <c:pt idx="648">
                  <c:v>1935.0416666666085</c:v>
                </c:pt>
                <c:pt idx="649">
                  <c:v>1935.1249999999418</c:v>
                </c:pt>
                <c:pt idx="650">
                  <c:v>1935.208333333275</c:v>
                </c:pt>
                <c:pt idx="651">
                  <c:v>1935.2916666666083</c:v>
                </c:pt>
                <c:pt idx="652">
                  <c:v>1935.3749999999416</c:v>
                </c:pt>
                <c:pt idx="653">
                  <c:v>1935.4583333332748</c:v>
                </c:pt>
                <c:pt idx="654">
                  <c:v>1935.5416666666081</c:v>
                </c:pt>
                <c:pt idx="655">
                  <c:v>1935.6249999999413</c:v>
                </c:pt>
                <c:pt idx="656">
                  <c:v>1935.7083333332746</c:v>
                </c:pt>
                <c:pt idx="657">
                  <c:v>1935.7916666666079</c:v>
                </c:pt>
                <c:pt idx="658">
                  <c:v>1935.8749999999411</c:v>
                </c:pt>
                <c:pt idx="659">
                  <c:v>1935.9583333332744</c:v>
                </c:pt>
                <c:pt idx="660">
                  <c:v>1936.0416666666076</c:v>
                </c:pt>
                <c:pt idx="661">
                  <c:v>1936.1249999999409</c:v>
                </c:pt>
                <c:pt idx="662">
                  <c:v>1936.2083333332741</c:v>
                </c:pt>
                <c:pt idx="663">
                  <c:v>1936.2916666666074</c:v>
                </c:pt>
                <c:pt idx="664">
                  <c:v>1936.3749999999407</c:v>
                </c:pt>
                <c:pt idx="665">
                  <c:v>1936.4583333332739</c:v>
                </c:pt>
                <c:pt idx="666">
                  <c:v>1936.5416666666072</c:v>
                </c:pt>
                <c:pt idx="667">
                  <c:v>1936.6249999999404</c:v>
                </c:pt>
                <c:pt idx="668">
                  <c:v>1936.7083333332737</c:v>
                </c:pt>
                <c:pt idx="669">
                  <c:v>1936.7916666666069</c:v>
                </c:pt>
                <c:pt idx="670">
                  <c:v>1936.8749999999402</c:v>
                </c:pt>
                <c:pt idx="671">
                  <c:v>1936.9583333332735</c:v>
                </c:pt>
                <c:pt idx="672">
                  <c:v>1937.0416666666067</c:v>
                </c:pt>
                <c:pt idx="673">
                  <c:v>1937.12499999994</c:v>
                </c:pt>
                <c:pt idx="674">
                  <c:v>1937.2083333332732</c:v>
                </c:pt>
                <c:pt idx="675">
                  <c:v>1937.2916666666065</c:v>
                </c:pt>
                <c:pt idx="676">
                  <c:v>1937.3749999999397</c:v>
                </c:pt>
                <c:pt idx="677">
                  <c:v>1937.458333333273</c:v>
                </c:pt>
                <c:pt idx="678">
                  <c:v>1937.5416666666063</c:v>
                </c:pt>
                <c:pt idx="679">
                  <c:v>1937.6249999999395</c:v>
                </c:pt>
                <c:pt idx="680">
                  <c:v>1937.7083333332728</c:v>
                </c:pt>
                <c:pt idx="681">
                  <c:v>1937.791666666606</c:v>
                </c:pt>
                <c:pt idx="682">
                  <c:v>1937.8749999999393</c:v>
                </c:pt>
                <c:pt idx="683">
                  <c:v>1937.9583333332725</c:v>
                </c:pt>
                <c:pt idx="684">
                  <c:v>1938.0416666666058</c:v>
                </c:pt>
                <c:pt idx="685">
                  <c:v>1938.1249999999391</c:v>
                </c:pt>
                <c:pt idx="686">
                  <c:v>1938.2083333332723</c:v>
                </c:pt>
                <c:pt idx="687">
                  <c:v>1938.2916666666056</c:v>
                </c:pt>
                <c:pt idx="688">
                  <c:v>1938.3749999999388</c:v>
                </c:pt>
                <c:pt idx="689">
                  <c:v>1938.4583333332721</c:v>
                </c:pt>
                <c:pt idx="690">
                  <c:v>1938.5416666666054</c:v>
                </c:pt>
                <c:pt idx="691">
                  <c:v>1938.6249999999386</c:v>
                </c:pt>
                <c:pt idx="692">
                  <c:v>1938.7083333332719</c:v>
                </c:pt>
                <c:pt idx="693">
                  <c:v>1938.7916666666051</c:v>
                </c:pt>
                <c:pt idx="694">
                  <c:v>1938.8749999999384</c:v>
                </c:pt>
                <c:pt idx="695">
                  <c:v>1938.9583333332716</c:v>
                </c:pt>
                <c:pt idx="696">
                  <c:v>1939.0416666666049</c:v>
                </c:pt>
                <c:pt idx="697">
                  <c:v>1939.1249999999382</c:v>
                </c:pt>
                <c:pt idx="698">
                  <c:v>1939.2083333332714</c:v>
                </c:pt>
                <c:pt idx="699">
                  <c:v>1939.2916666666047</c:v>
                </c:pt>
                <c:pt idx="700">
                  <c:v>1939.3749999999379</c:v>
                </c:pt>
                <c:pt idx="701">
                  <c:v>1939.4583333332712</c:v>
                </c:pt>
                <c:pt idx="702">
                  <c:v>1939.5416666666044</c:v>
                </c:pt>
                <c:pt idx="703">
                  <c:v>1939.6249999999377</c:v>
                </c:pt>
                <c:pt idx="704">
                  <c:v>1939.708333333271</c:v>
                </c:pt>
                <c:pt idx="705">
                  <c:v>1939.7916666666042</c:v>
                </c:pt>
                <c:pt idx="706">
                  <c:v>1939.8749999999375</c:v>
                </c:pt>
                <c:pt idx="707">
                  <c:v>1939.9583333332707</c:v>
                </c:pt>
                <c:pt idx="708">
                  <c:v>1940.041666666604</c:v>
                </c:pt>
                <c:pt idx="709">
                  <c:v>1940.1249999999372</c:v>
                </c:pt>
                <c:pt idx="710">
                  <c:v>1940.2083333332705</c:v>
                </c:pt>
                <c:pt idx="711">
                  <c:v>1940.2916666666038</c:v>
                </c:pt>
                <c:pt idx="712">
                  <c:v>1940.374999999937</c:v>
                </c:pt>
                <c:pt idx="713">
                  <c:v>1940.4583333332703</c:v>
                </c:pt>
                <c:pt idx="714">
                  <c:v>1940.5416666666035</c:v>
                </c:pt>
                <c:pt idx="715">
                  <c:v>1940.6249999999368</c:v>
                </c:pt>
                <c:pt idx="716">
                  <c:v>1940.70833333327</c:v>
                </c:pt>
                <c:pt idx="717">
                  <c:v>1940.7916666666033</c:v>
                </c:pt>
                <c:pt idx="718">
                  <c:v>1940.8749999999366</c:v>
                </c:pt>
                <c:pt idx="719">
                  <c:v>1940.9583333332698</c:v>
                </c:pt>
                <c:pt idx="720">
                  <c:v>1941.0416666666031</c:v>
                </c:pt>
                <c:pt idx="721">
                  <c:v>1941.1249999999363</c:v>
                </c:pt>
                <c:pt idx="722">
                  <c:v>1941.2083333332696</c:v>
                </c:pt>
                <c:pt idx="723">
                  <c:v>1941.2916666666029</c:v>
                </c:pt>
                <c:pt idx="724">
                  <c:v>1941.3749999999361</c:v>
                </c:pt>
                <c:pt idx="725">
                  <c:v>1941.4583333332694</c:v>
                </c:pt>
                <c:pt idx="726">
                  <c:v>1941.5416666666026</c:v>
                </c:pt>
                <c:pt idx="727">
                  <c:v>1941.6249999999359</c:v>
                </c:pt>
                <c:pt idx="728">
                  <c:v>1941.7083333332691</c:v>
                </c:pt>
                <c:pt idx="729">
                  <c:v>1941.7916666666024</c:v>
                </c:pt>
                <c:pt idx="730">
                  <c:v>1941.8749999999357</c:v>
                </c:pt>
                <c:pt idx="731">
                  <c:v>1941.9583333332689</c:v>
                </c:pt>
                <c:pt idx="732">
                  <c:v>1942.0416666666022</c:v>
                </c:pt>
                <c:pt idx="733">
                  <c:v>1942.1249999999354</c:v>
                </c:pt>
                <c:pt idx="734">
                  <c:v>1942.2083333332687</c:v>
                </c:pt>
                <c:pt idx="735">
                  <c:v>1942.2916666666019</c:v>
                </c:pt>
                <c:pt idx="736">
                  <c:v>1942.3749999999352</c:v>
                </c:pt>
                <c:pt idx="737">
                  <c:v>1942.4583333332685</c:v>
                </c:pt>
                <c:pt idx="738">
                  <c:v>1942.5416666666017</c:v>
                </c:pt>
                <c:pt idx="739">
                  <c:v>1942.624999999935</c:v>
                </c:pt>
                <c:pt idx="740">
                  <c:v>1942.7083333332682</c:v>
                </c:pt>
                <c:pt idx="741">
                  <c:v>1942.7916666666015</c:v>
                </c:pt>
                <c:pt idx="742">
                  <c:v>1942.8749999999347</c:v>
                </c:pt>
                <c:pt idx="743">
                  <c:v>1942.958333333268</c:v>
                </c:pt>
                <c:pt idx="744">
                  <c:v>1943.0416666666013</c:v>
                </c:pt>
                <c:pt idx="745">
                  <c:v>1943.1249999999345</c:v>
                </c:pt>
                <c:pt idx="746">
                  <c:v>1943.2083333332678</c:v>
                </c:pt>
                <c:pt idx="747">
                  <c:v>1943.291666666601</c:v>
                </c:pt>
                <c:pt idx="748">
                  <c:v>1943.3749999999343</c:v>
                </c:pt>
                <c:pt idx="749">
                  <c:v>1943.4583333332675</c:v>
                </c:pt>
                <c:pt idx="750">
                  <c:v>1943.5416666666008</c:v>
                </c:pt>
                <c:pt idx="751">
                  <c:v>1943.6249999999341</c:v>
                </c:pt>
                <c:pt idx="752">
                  <c:v>1943.7083333332673</c:v>
                </c:pt>
                <c:pt idx="753">
                  <c:v>1943.7916666666006</c:v>
                </c:pt>
                <c:pt idx="754">
                  <c:v>1943.8749999999338</c:v>
                </c:pt>
                <c:pt idx="755">
                  <c:v>1943.9583333332671</c:v>
                </c:pt>
                <c:pt idx="756">
                  <c:v>1944.0416666666003</c:v>
                </c:pt>
                <c:pt idx="757">
                  <c:v>1944.1249999999336</c:v>
                </c:pt>
                <c:pt idx="758">
                  <c:v>1944.2083333332669</c:v>
                </c:pt>
                <c:pt idx="759">
                  <c:v>1944.2916666666001</c:v>
                </c:pt>
                <c:pt idx="760">
                  <c:v>1944.3749999999334</c:v>
                </c:pt>
                <c:pt idx="761">
                  <c:v>1944.4583333332666</c:v>
                </c:pt>
                <c:pt idx="762">
                  <c:v>1944.5416666665999</c:v>
                </c:pt>
                <c:pt idx="763">
                  <c:v>1944.6249999999332</c:v>
                </c:pt>
                <c:pt idx="764">
                  <c:v>1944.7083333332664</c:v>
                </c:pt>
                <c:pt idx="765">
                  <c:v>1944.7916666665997</c:v>
                </c:pt>
                <c:pt idx="766">
                  <c:v>1944.8749999999329</c:v>
                </c:pt>
                <c:pt idx="767">
                  <c:v>1944.9583333332662</c:v>
                </c:pt>
                <c:pt idx="768">
                  <c:v>1945.0416666665994</c:v>
                </c:pt>
                <c:pt idx="769">
                  <c:v>1945.1249999999327</c:v>
                </c:pt>
                <c:pt idx="770">
                  <c:v>1945.208333333266</c:v>
                </c:pt>
                <c:pt idx="771">
                  <c:v>1945.2916666665992</c:v>
                </c:pt>
                <c:pt idx="772">
                  <c:v>1945.3749999999325</c:v>
                </c:pt>
                <c:pt idx="773">
                  <c:v>1945.4583333332657</c:v>
                </c:pt>
                <c:pt idx="774">
                  <c:v>1945.541666666599</c:v>
                </c:pt>
                <c:pt idx="775">
                  <c:v>1945.6249999999322</c:v>
                </c:pt>
                <c:pt idx="776">
                  <c:v>1945.7083333332655</c:v>
                </c:pt>
                <c:pt idx="777">
                  <c:v>1945.7916666665988</c:v>
                </c:pt>
                <c:pt idx="778">
                  <c:v>1945.874999999932</c:v>
                </c:pt>
                <c:pt idx="779">
                  <c:v>1945.9583333332653</c:v>
                </c:pt>
                <c:pt idx="780">
                  <c:v>1946.0416666665985</c:v>
                </c:pt>
                <c:pt idx="781">
                  <c:v>1946.1249999999318</c:v>
                </c:pt>
                <c:pt idx="782">
                  <c:v>1946.208333333265</c:v>
                </c:pt>
                <c:pt idx="783">
                  <c:v>1946.2916666665983</c:v>
                </c:pt>
                <c:pt idx="784">
                  <c:v>1946.3749999999316</c:v>
                </c:pt>
                <c:pt idx="785">
                  <c:v>1946.4583333332648</c:v>
                </c:pt>
                <c:pt idx="786">
                  <c:v>1946.5416666665981</c:v>
                </c:pt>
                <c:pt idx="787">
                  <c:v>1946.6249999999313</c:v>
                </c:pt>
                <c:pt idx="788">
                  <c:v>1946.7083333332646</c:v>
                </c:pt>
                <c:pt idx="789">
                  <c:v>1946.7916666665978</c:v>
                </c:pt>
                <c:pt idx="790">
                  <c:v>1946.8749999999311</c:v>
                </c:pt>
                <c:pt idx="791">
                  <c:v>1946.9583333332644</c:v>
                </c:pt>
                <c:pt idx="792">
                  <c:v>1947.0416666665976</c:v>
                </c:pt>
                <c:pt idx="793">
                  <c:v>1947.1249999999309</c:v>
                </c:pt>
                <c:pt idx="794">
                  <c:v>1947.2083333332641</c:v>
                </c:pt>
                <c:pt idx="795">
                  <c:v>1947.2916666665974</c:v>
                </c:pt>
                <c:pt idx="796">
                  <c:v>1947.3749999999307</c:v>
                </c:pt>
                <c:pt idx="797">
                  <c:v>1947.4583333332639</c:v>
                </c:pt>
                <c:pt idx="798">
                  <c:v>1947.5416666665972</c:v>
                </c:pt>
                <c:pt idx="799">
                  <c:v>1947.6249999999304</c:v>
                </c:pt>
                <c:pt idx="800">
                  <c:v>1947.7083333332637</c:v>
                </c:pt>
                <c:pt idx="801">
                  <c:v>1947.7916666665969</c:v>
                </c:pt>
                <c:pt idx="802">
                  <c:v>1947.8749999999302</c:v>
                </c:pt>
                <c:pt idx="803">
                  <c:v>1947.9583333332635</c:v>
                </c:pt>
                <c:pt idx="804">
                  <c:v>1948.0416666665967</c:v>
                </c:pt>
                <c:pt idx="805">
                  <c:v>1948.12499999993</c:v>
                </c:pt>
                <c:pt idx="806">
                  <c:v>1948.2083333332632</c:v>
                </c:pt>
                <c:pt idx="807">
                  <c:v>1948.2916666665965</c:v>
                </c:pt>
                <c:pt idx="808">
                  <c:v>1948.3749999999297</c:v>
                </c:pt>
                <c:pt idx="809">
                  <c:v>1948.458333333263</c:v>
                </c:pt>
                <c:pt idx="810">
                  <c:v>1948.5416666665963</c:v>
                </c:pt>
                <c:pt idx="811">
                  <c:v>1948.6249999999295</c:v>
                </c:pt>
                <c:pt idx="812">
                  <c:v>1948.7083333332628</c:v>
                </c:pt>
                <c:pt idx="813">
                  <c:v>1948.791666666596</c:v>
                </c:pt>
                <c:pt idx="814">
                  <c:v>1948.8749999999293</c:v>
                </c:pt>
                <c:pt idx="815">
                  <c:v>1948.9583333332625</c:v>
                </c:pt>
                <c:pt idx="816">
                  <c:v>1949.0416666665958</c:v>
                </c:pt>
                <c:pt idx="817">
                  <c:v>1949.1249999999291</c:v>
                </c:pt>
                <c:pt idx="818">
                  <c:v>1949.2083333332623</c:v>
                </c:pt>
                <c:pt idx="819">
                  <c:v>1949.2916666665956</c:v>
                </c:pt>
                <c:pt idx="820">
                  <c:v>1949.3749999999288</c:v>
                </c:pt>
                <c:pt idx="821">
                  <c:v>1949.4583333332621</c:v>
                </c:pt>
                <c:pt idx="822">
                  <c:v>1949.5416666665953</c:v>
                </c:pt>
                <c:pt idx="823">
                  <c:v>1949.6249999999286</c:v>
                </c:pt>
                <c:pt idx="824">
                  <c:v>1949.7083333332619</c:v>
                </c:pt>
                <c:pt idx="825">
                  <c:v>1949.7916666665951</c:v>
                </c:pt>
                <c:pt idx="826">
                  <c:v>1949.8749999999284</c:v>
                </c:pt>
                <c:pt idx="827">
                  <c:v>1949.9583333332616</c:v>
                </c:pt>
                <c:pt idx="828">
                  <c:v>1950.0416666665949</c:v>
                </c:pt>
                <c:pt idx="829">
                  <c:v>1950.1249999999281</c:v>
                </c:pt>
                <c:pt idx="830">
                  <c:v>1950.2083333332614</c:v>
                </c:pt>
                <c:pt idx="831">
                  <c:v>1950.2916666665947</c:v>
                </c:pt>
                <c:pt idx="832">
                  <c:v>1950.3749999999279</c:v>
                </c:pt>
                <c:pt idx="833">
                  <c:v>1950.4583333332612</c:v>
                </c:pt>
                <c:pt idx="834">
                  <c:v>1950.5416666665944</c:v>
                </c:pt>
                <c:pt idx="835">
                  <c:v>1950.6249999999277</c:v>
                </c:pt>
                <c:pt idx="836">
                  <c:v>1950.708333333261</c:v>
                </c:pt>
                <c:pt idx="837">
                  <c:v>1950.7916666665942</c:v>
                </c:pt>
                <c:pt idx="838">
                  <c:v>1950.8749999999275</c:v>
                </c:pt>
                <c:pt idx="839">
                  <c:v>1950.9583333332607</c:v>
                </c:pt>
                <c:pt idx="840">
                  <c:v>1951.041666666594</c:v>
                </c:pt>
                <c:pt idx="841">
                  <c:v>1951.1249999999272</c:v>
                </c:pt>
                <c:pt idx="842">
                  <c:v>1951.2083333332605</c:v>
                </c:pt>
                <c:pt idx="843">
                  <c:v>1951.2916666665938</c:v>
                </c:pt>
                <c:pt idx="844">
                  <c:v>1951.374999999927</c:v>
                </c:pt>
                <c:pt idx="845">
                  <c:v>1951.4583333332603</c:v>
                </c:pt>
                <c:pt idx="846">
                  <c:v>1951.5416666665935</c:v>
                </c:pt>
                <c:pt idx="847">
                  <c:v>1951.6249999999268</c:v>
                </c:pt>
                <c:pt idx="848">
                  <c:v>1951.70833333326</c:v>
                </c:pt>
                <c:pt idx="849">
                  <c:v>1951.7916666665933</c:v>
                </c:pt>
                <c:pt idx="850">
                  <c:v>1951.8749999999266</c:v>
                </c:pt>
                <c:pt idx="851">
                  <c:v>1951.9583333332598</c:v>
                </c:pt>
                <c:pt idx="852">
                  <c:v>1952.0416666665931</c:v>
                </c:pt>
                <c:pt idx="853">
                  <c:v>1952.1249999999263</c:v>
                </c:pt>
                <c:pt idx="854">
                  <c:v>1952.2083333332596</c:v>
                </c:pt>
                <c:pt idx="855">
                  <c:v>1952.2916666665928</c:v>
                </c:pt>
                <c:pt idx="856">
                  <c:v>1952.3749999999261</c:v>
                </c:pt>
                <c:pt idx="857">
                  <c:v>1952.4583333332594</c:v>
                </c:pt>
                <c:pt idx="858">
                  <c:v>1952.5416666665926</c:v>
                </c:pt>
                <c:pt idx="859">
                  <c:v>1952.6249999999259</c:v>
                </c:pt>
                <c:pt idx="860">
                  <c:v>1952.7083333332591</c:v>
                </c:pt>
                <c:pt idx="861">
                  <c:v>1952.7916666665924</c:v>
                </c:pt>
                <c:pt idx="862">
                  <c:v>1952.8749999999256</c:v>
                </c:pt>
                <c:pt idx="863">
                  <c:v>1952.9583333332589</c:v>
                </c:pt>
                <c:pt idx="864">
                  <c:v>1953.0416666665922</c:v>
                </c:pt>
                <c:pt idx="865">
                  <c:v>1953.1249999999254</c:v>
                </c:pt>
                <c:pt idx="866">
                  <c:v>1953.2083333332587</c:v>
                </c:pt>
                <c:pt idx="867">
                  <c:v>1953.2916666665919</c:v>
                </c:pt>
                <c:pt idx="868">
                  <c:v>1953.3749999999252</c:v>
                </c:pt>
                <c:pt idx="869">
                  <c:v>1953.4583333332585</c:v>
                </c:pt>
                <c:pt idx="870">
                  <c:v>1953.5416666665917</c:v>
                </c:pt>
                <c:pt idx="871">
                  <c:v>1953.624999999925</c:v>
                </c:pt>
                <c:pt idx="872">
                  <c:v>1953.7083333332582</c:v>
                </c:pt>
                <c:pt idx="873">
                  <c:v>1953.7916666665915</c:v>
                </c:pt>
                <c:pt idx="874">
                  <c:v>1953.8749999999247</c:v>
                </c:pt>
                <c:pt idx="875">
                  <c:v>1953.958333333258</c:v>
                </c:pt>
                <c:pt idx="876">
                  <c:v>1954.0416666665913</c:v>
                </c:pt>
                <c:pt idx="877">
                  <c:v>1954.1249999999245</c:v>
                </c:pt>
                <c:pt idx="878">
                  <c:v>1954.2083333332578</c:v>
                </c:pt>
                <c:pt idx="879">
                  <c:v>1954.291666666591</c:v>
                </c:pt>
                <c:pt idx="880">
                  <c:v>1954.3749999999243</c:v>
                </c:pt>
                <c:pt idx="881">
                  <c:v>1954.4583333332575</c:v>
                </c:pt>
                <c:pt idx="882">
                  <c:v>1954.5416666665908</c:v>
                </c:pt>
                <c:pt idx="883">
                  <c:v>1954.6249999999241</c:v>
                </c:pt>
                <c:pt idx="884">
                  <c:v>1954.7083333332573</c:v>
                </c:pt>
                <c:pt idx="885">
                  <c:v>1954.7916666665906</c:v>
                </c:pt>
                <c:pt idx="886">
                  <c:v>1954.8749999999238</c:v>
                </c:pt>
                <c:pt idx="887">
                  <c:v>1954.9583333332571</c:v>
                </c:pt>
                <c:pt idx="888">
                  <c:v>1955.0416666665903</c:v>
                </c:pt>
                <c:pt idx="889">
                  <c:v>1955.1249999999236</c:v>
                </c:pt>
                <c:pt idx="890">
                  <c:v>1955.2083333332569</c:v>
                </c:pt>
                <c:pt idx="891">
                  <c:v>1955.2916666665901</c:v>
                </c:pt>
                <c:pt idx="892">
                  <c:v>1955.3749999999234</c:v>
                </c:pt>
                <c:pt idx="893">
                  <c:v>1955.4583333332566</c:v>
                </c:pt>
                <c:pt idx="894">
                  <c:v>1955.5416666665899</c:v>
                </c:pt>
                <c:pt idx="895">
                  <c:v>1955.6249999999231</c:v>
                </c:pt>
                <c:pt idx="896">
                  <c:v>1955.7083333332564</c:v>
                </c:pt>
                <c:pt idx="897">
                  <c:v>1955.7916666665897</c:v>
                </c:pt>
                <c:pt idx="898">
                  <c:v>1955.8749999999229</c:v>
                </c:pt>
                <c:pt idx="899">
                  <c:v>1955.9583333332562</c:v>
                </c:pt>
                <c:pt idx="900">
                  <c:v>1956.0416666665894</c:v>
                </c:pt>
                <c:pt idx="901">
                  <c:v>1956.1249999999227</c:v>
                </c:pt>
                <c:pt idx="902">
                  <c:v>1956.208333333256</c:v>
                </c:pt>
                <c:pt idx="903">
                  <c:v>1956.2916666665892</c:v>
                </c:pt>
                <c:pt idx="904">
                  <c:v>1956.3749999999225</c:v>
                </c:pt>
                <c:pt idx="905">
                  <c:v>1956.4583333332557</c:v>
                </c:pt>
                <c:pt idx="906">
                  <c:v>1956.541666666589</c:v>
                </c:pt>
                <c:pt idx="907">
                  <c:v>1956.6249999999222</c:v>
                </c:pt>
                <c:pt idx="908">
                  <c:v>1956.7083333332555</c:v>
                </c:pt>
                <c:pt idx="909">
                  <c:v>1956.7916666665888</c:v>
                </c:pt>
                <c:pt idx="910">
                  <c:v>1956.874999999922</c:v>
                </c:pt>
                <c:pt idx="911">
                  <c:v>1956.9583333332553</c:v>
                </c:pt>
                <c:pt idx="912">
                  <c:v>1957.0416666665885</c:v>
                </c:pt>
                <c:pt idx="913">
                  <c:v>1957.1249999999218</c:v>
                </c:pt>
                <c:pt idx="914">
                  <c:v>1957.208333333255</c:v>
                </c:pt>
                <c:pt idx="915">
                  <c:v>1957.2916666665883</c:v>
                </c:pt>
                <c:pt idx="916">
                  <c:v>1957.3749999999216</c:v>
                </c:pt>
                <c:pt idx="917">
                  <c:v>1957.4583333332548</c:v>
                </c:pt>
                <c:pt idx="918">
                  <c:v>1957.5416666665881</c:v>
                </c:pt>
                <c:pt idx="919">
                  <c:v>1957.6249999999213</c:v>
                </c:pt>
                <c:pt idx="920">
                  <c:v>1957.7083333332546</c:v>
                </c:pt>
                <c:pt idx="921">
                  <c:v>1957.7916666665878</c:v>
                </c:pt>
                <c:pt idx="922">
                  <c:v>1957.8749999999211</c:v>
                </c:pt>
                <c:pt idx="923">
                  <c:v>1957.9583333332544</c:v>
                </c:pt>
                <c:pt idx="924">
                  <c:v>1958.0416666665876</c:v>
                </c:pt>
                <c:pt idx="925">
                  <c:v>1958.1249999999209</c:v>
                </c:pt>
                <c:pt idx="926">
                  <c:v>1958.2083333332541</c:v>
                </c:pt>
                <c:pt idx="927">
                  <c:v>1958.2916666665874</c:v>
                </c:pt>
                <c:pt idx="928">
                  <c:v>1958.3749999999206</c:v>
                </c:pt>
                <c:pt idx="929">
                  <c:v>1958.4583333332539</c:v>
                </c:pt>
                <c:pt idx="930">
                  <c:v>1958.5416666665872</c:v>
                </c:pt>
                <c:pt idx="931">
                  <c:v>1958.6249999999204</c:v>
                </c:pt>
                <c:pt idx="932">
                  <c:v>1958.7083333332537</c:v>
                </c:pt>
                <c:pt idx="933">
                  <c:v>1958.7916666665869</c:v>
                </c:pt>
                <c:pt idx="934">
                  <c:v>1958.8749999999202</c:v>
                </c:pt>
                <c:pt idx="935">
                  <c:v>1958.9583333332534</c:v>
                </c:pt>
                <c:pt idx="936">
                  <c:v>1959.0416666665867</c:v>
                </c:pt>
                <c:pt idx="937">
                  <c:v>1959.12499999992</c:v>
                </c:pt>
                <c:pt idx="938">
                  <c:v>1959.2083333332532</c:v>
                </c:pt>
                <c:pt idx="939">
                  <c:v>1959.2916666665865</c:v>
                </c:pt>
                <c:pt idx="940">
                  <c:v>1959.3749999999197</c:v>
                </c:pt>
                <c:pt idx="941">
                  <c:v>1959.458333333253</c:v>
                </c:pt>
                <c:pt idx="942">
                  <c:v>1959.5416666665863</c:v>
                </c:pt>
                <c:pt idx="943">
                  <c:v>1959.6249999999195</c:v>
                </c:pt>
                <c:pt idx="944">
                  <c:v>1959.7083333332528</c:v>
                </c:pt>
                <c:pt idx="945">
                  <c:v>1959.791666666586</c:v>
                </c:pt>
                <c:pt idx="946">
                  <c:v>1959.8749999999193</c:v>
                </c:pt>
                <c:pt idx="947">
                  <c:v>1959.9583333332525</c:v>
                </c:pt>
                <c:pt idx="948">
                  <c:v>1960.0416666665858</c:v>
                </c:pt>
                <c:pt idx="949">
                  <c:v>1960.1249999999191</c:v>
                </c:pt>
                <c:pt idx="950">
                  <c:v>1960.2083333332523</c:v>
                </c:pt>
                <c:pt idx="951">
                  <c:v>1960.2916666665856</c:v>
                </c:pt>
                <c:pt idx="952">
                  <c:v>1960.3749999999188</c:v>
                </c:pt>
                <c:pt idx="953">
                  <c:v>1960.4583333332521</c:v>
                </c:pt>
                <c:pt idx="954">
                  <c:v>1960.5416666665853</c:v>
                </c:pt>
                <c:pt idx="955">
                  <c:v>1960.6249999999186</c:v>
                </c:pt>
                <c:pt idx="956">
                  <c:v>1960.7083333332519</c:v>
                </c:pt>
                <c:pt idx="957">
                  <c:v>1960.7916666665851</c:v>
                </c:pt>
                <c:pt idx="958">
                  <c:v>1960.8749999999184</c:v>
                </c:pt>
                <c:pt idx="959">
                  <c:v>1960.9583333332516</c:v>
                </c:pt>
                <c:pt idx="960">
                  <c:v>1961.0416666665849</c:v>
                </c:pt>
                <c:pt idx="961">
                  <c:v>1961.1249999999181</c:v>
                </c:pt>
                <c:pt idx="962">
                  <c:v>1961.2083333332514</c:v>
                </c:pt>
                <c:pt idx="963">
                  <c:v>1961.2916666665847</c:v>
                </c:pt>
                <c:pt idx="964">
                  <c:v>1961.3749999999179</c:v>
                </c:pt>
                <c:pt idx="965">
                  <c:v>1961.4583333332512</c:v>
                </c:pt>
                <c:pt idx="966">
                  <c:v>1961.5416666665844</c:v>
                </c:pt>
                <c:pt idx="967">
                  <c:v>1961.6249999999177</c:v>
                </c:pt>
                <c:pt idx="968">
                  <c:v>1961.7083333332509</c:v>
                </c:pt>
                <c:pt idx="969">
                  <c:v>1961.7916666665842</c:v>
                </c:pt>
                <c:pt idx="970">
                  <c:v>1961.8749999999175</c:v>
                </c:pt>
                <c:pt idx="971">
                  <c:v>1961.9583333332507</c:v>
                </c:pt>
                <c:pt idx="972">
                  <c:v>1962.041666666584</c:v>
                </c:pt>
                <c:pt idx="973">
                  <c:v>1962.1249999999172</c:v>
                </c:pt>
                <c:pt idx="974">
                  <c:v>1962.2083333332505</c:v>
                </c:pt>
                <c:pt idx="975">
                  <c:v>1962.2916666665838</c:v>
                </c:pt>
                <c:pt idx="976">
                  <c:v>1962.374999999917</c:v>
                </c:pt>
                <c:pt idx="977">
                  <c:v>1962.4583333332503</c:v>
                </c:pt>
                <c:pt idx="978">
                  <c:v>1962.5416666665835</c:v>
                </c:pt>
                <c:pt idx="979">
                  <c:v>1962.6249999999168</c:v>
                </c:pt>
                <c:pt idx="980">
                  <c:v>1962.70833333325</c:v>
                </c:pt>
                <c:pt idx="981">
                  <c:v>1962.7916666665833</c:v>
                </c:pt>
                <c:pt idx="982">
                  <c:v>1962.8749999999166</c:v>
                </c:pt>
                <c:pt idx="983">
                  <c:v>1962.9583333332498</c:v>
                </c:pt>
                <c:pt idx="984">
                  <c:v>1963.0416666665831</c:v>
                </c:pt>
                <c:pt idx="985">
                  <c:v>1963.1249999999163</c:v>
                </c:pt>
                <c:pt idx="986">
                  <c:v>1963.2083333332496</c:v>
                </c:pt>
                <c:pt idx="987">
                  <c:v>1963.2916666665828</c:v>
                </c:pt>
                <c:pt idx="988">
                  <c:v>1963.3749999999161</c:v>
                </c:pt>
                <c:pt idx="989">
                  <c:v>1963.4583333332494</c:v>
                </c:pt>
                <c:pt idx="990">
                  <c:v>1963.5416666665826</c:v>
                </c:pt>
                <c:pt idx="991">
                  <c:v>1963.6249999999159</c:v>
                </c:pt>
                <c:pt idx="992">
                  <c:v>1963.7083333332491</c:v>
                </c:pt>
                <c:pt idx="993">
                  <c:v>1963.7916666665824</c:v>
                </c:pt>
                <c:pt idx="994">
                  <c:v>1963.8749999999156</c:v>
                </c:pt>
                <c:pt idx="995">
                  <c:v>1963.9583333332489</c:v>
                </c:pt>
                <c:pt idx="996">
                  <c:v>1964.0416666665822</c:v>
                </c:pt>
                <c:pt idx="997">
                  <c:v>1964.1249999999154</c:v>
                </c:pt>
                <c:pt idx="998">
                  <c:v>1964.2083333332487</c:v>
                </c:pt>
                <c:pt idx="999">
                  <c:v>1964.2916666665819</c:v>
                </c:pt>
                <c:pt idx="1000">
                  <c:v>1964.3749999999152</c:v>
                </c:pt>
                <c:pt idx="1001">
                  <c:v>1964.4583333332484</c:v>
                </c:pt>
                <c:pt idx="1002">
                  <c:v>1964.5416666665817</c:v>
                </c:pt>
                <c:pt idx="1003">
                  <c:v>1964.624999999915</c:v>
                </c:pt>
                <c:pt idx="1004">
                  <c:v>1964.7083333332482</c:v>
                </c:pt>
                <c:pt idx="1005">
                  <c:v>1964.7916666665815</c:v>
                </c:pt>
                <c:pt idx="1006">
                  <c:v>1964.8749999999147</c:v>
                </c:pt>
                <c:pt idx="1007">
                  <c:v>1964.958333333248</c:v>
                </c:pt>
                <c:pt idx="1008">
                  <c:v>1965.0416666665812</c:v>
                </c:pt>
                <c:pt idx="1009">
                  <c:v>1965.1249999999145</c:v>
                </c:pt>
                <c:pt idx="1010">
                  <c:v>1965.2083333332478</c:v>
                </c:pt>
                <c:pt idx="1011">
                  <c:v>1965.291666666581</c:v>
                </c:pt>
                <c:pt idx="1012">
                  <c:v>1965.3749999999143</c:v>
                </c:pt>
                <c:pt idx="1013">
                  <c:v>1965.4583333332475</c:v>
                </c:pt>
                <c:pt idx="1014">
                  <c:v>1965.5416666665808</c:v>
                </c:pt>
                <c:pt idx="1015">
                  <c:v>1965.6249999999141</c:v>
                </c:pt>
                <c:pt idx="1016">
                  <c:v>1965.7083333332473</c:v>
                </c:pt>
                <c:pt idx="1017">
                  <c:v>1965.7916666665806</c:v>
                </c:pt>
                <c:pt idx="1018">
                  <c:v>1965.8749999999138</c:v>
                </c:pt>
                <c:pt idx="1019">
                  <c:v>1965.9583333332471</c:v>
                </c:pt>
                <c:pt idx="1020">
                  <c:v>1966.0416666665803</c:v>
                </c:pt>
                <c:pt idx="1021">
                  <c:v>1966.1249999999136</c:v>
                </c:pt>
                <c:pt idx="1022">
                  <c:v>1966.2083333332469</c:v>
                </c:pt>
                <c:pt idx="1023">
                  <c:v>1966.2916666665801</c:v>
                </c:pt>
                <c:pt idx="1024">
                  <c:v>1966.3749999999134</c:v>
                </c:pt>
                <c:pt idx="1025">
                  <c:v>1966.4583333332466</c:v>
                </c:pt>
                <c:pt idx="1026">
                  <c:v>1966.5416666665799</c:v>
                </c:pt>
                <c:pt idx="1027">
                  <c:v>1966.6249999999131</c:v>
                </c:pt>
                <c:pt idx="1028">
                  <c:v>1966.7083333332464</c:v>
                </c:pt>
                <c:pt idx="1029">
                  <c:v>1966.7916666665797</c:v>
                </c:pt>
                <c:pt idx="1030">
                  <c:v>1966.8749999999129</c:v>
                </c:pt>
                <c:pt idx="1031">
                  <c:v>1966.9583333332462</c:v>
                </c:pt>
                <c:pt idx="1032">
                  <c:v>1967.0416666665794</c:v>
                </c:pt>
                <c:pt idx="1033">
                  <c:v>1967.1249999999127</c:v>
                </c:pt>
                <c:pt idx="1034">
                  <c:v>1967.2083333332459</c:v>
                </c:pt>
                <c:pt idx="1035">
                  <c:v>1967.2916666665792</c:v>
                </c:pt>
                <c:pt idx="1036">
                  <c:v>1967.3749999999125</c:v>
                </c:pt>
                <c:pt idx="1037">
                  <c:v>1967.4583333332457</c:v>
                </c:pt>
                <c:pt idx="1038">
                  <c:v>1967.541666666579</c:v>
                </c:pt>
                <c:pt idx="1039">
                  <c:v>1967.6249999999122</c:v>
                </c:pt>
                <c:pt idx="1040">
                  <c:v>1967.7083333332455</c:v>
                </c:pt>
                <c:pt idx="1041">
                  <c:v>1967.7916666665787</c:v>
                </c:pt>
                <c:pt idx="1042">
                  <c:v>1967.874999999912</c:v>
                </c:pt>
                <c:pt idx="1043">
                  <c:v>1967.9583333332453</c:v>
                </c:pt>
                <c:pt idx="1044">
                  <c:v>1968.0416666665785</c:v>
                </c:pt>
                <c:pt idx="1045">
                  <c:v>1968.1249999999118</c:v>
                </c:pt>
                <c:pt idx="1046">
                  <c:v>1968.208333333245</c:v>
                </c:pt>
                <c:pt idx="1047">
                  <c:v>1968.2916666665783</c:v>
                </c:pt>
                <c:pt idx="1048">
                  <c:v>1968.3749999999116</c:v>
                </c:pt>
                <c:pt idx="1049">
                  <c:v>1968.4583333332448</c:v>
                </c:pt>
                <c:pt idx="1050">
                  <c:v>1968.5416666665781</c:v>
                </c:pt>
                <c:pt idx="1051">
                  <c:v>1968.6249999999113</c:v>
                </c:pt>
                <c:pt idx="1052">
                  <c:v>1968.7083333332446</c:v>
                </c:pt>
                <c:pt idx="1053">
                  <c:v>1968.7916666665778</c:v>
                </c:pt>
                <c:pt idx="1054">
                  <c:v>1968.8749999999111</c:v>
                </c:pt>
                <c:pt idx="1055">
                  <c:v>1968.9583333332444</c:v>
                </c:pt>
                <c:pt idx="1056">
                  <c:v>1969.0416666665776</c:v>
                </c:pt>
                <c:pt idx="1057">
                  <c:v>1969.1249999999109</c:v>
                </c:pt>
                <c:pt idx="1058">
                  <c:v>1969.2083333332441</c:v>
                </c:pt>
                <c:pt idx="1059">
                  <c:v>1969.2916666665774</c:v>
                </c:pt>
                <c:pt idx="1060">
                  <c:v>1969.3749999999106</c:v>
                </c:pt>
                <c:pt idx="1061">
                  <c:v>1969.4583333332439</c:v>
                </c:pt>
                <c:pt idx="1062">
                  <c:v>1969.5416666665772</c:v>
                </c:pt>
                <c:pt idx="1063">
                  <c:v>1969.6249999999104</c:v>
                </c:pt>
                <c:pt idx="1064">
                  <c:v>1969.7083333332437</c:v>
                </c:pt>
                <c:pt idx="1065">
                  <c:v>1969.7916666665769</c:v>
                </c:pt>
                <c:pt idx="1066">
                  <c:v>1969.8749999999102</c:v>
                </c:pt>
                <c:pt idx="1067">
                  <c:v>1969.9583333332434</c:v>
                </c:pt>
                <c:pt idx="1068">
                  <c:v>1970.0416666665767</c:v>
                </c:pt>
                <c:pt idx="1069">
                  <c:v>1970.12499999991</c:v>
                </c:pt>
                <c:pt idx="1070">
                  <c:v>1970.2083333332432</c:v>
                </c:pt>
                <c:pt idx="1071">
                  <c:v>1970.2916666665765</c:v>
                </c:pt>
                <c:pt idx="1072">
                  <c:v>1970.3749999999097</c:v>
                </c:pt>
                <c:pt idx="1073">
                  <c:v>1970.458333333243</c:v>
                </c:pt>
                <c:pt idx="1074">
                  <c:v>1970.5416666665762</c:v>
                </c:pt>
                <c:pt idx="1075">
                  <c:v>1970.6249999999095</c:v>
                </c:pt>
                <c:pt idx="1076">
                  <c:v>1970.7083333332428</c:v>
                </c:pt>
                <c:pt idx="1077">
                  <c:v>1970.791666666576</c:v>
                </c:pt>
                <c:pt idx="1078">
                  <c:v>1970.8749999999093</c:v>
                </c:pt>
                <c:pt idx="1079">
                  <c:v>1970.9583333332425</c:v>
                </c:pt>
                <c:pt idx="1080">
                  <c:v>1971.0416666665758</c:v>
                </c:pt>
                <c:pt idx="1081">
                  <c:v>1971.1249999999091</c:v>
                </c:pt>
                <c:pt idx="1082">
                  <c:v>1971.2083333332423</c:v>
                </c:pt>
                <c:pt idx="1083">
                  <c:v>1971.2916666665756</c:v>
                </c:pt>
                <c:pt idx="1084">
                  <c:v>1971.3749999999088</c:v>
                </c:pt>
                <c:pt idx="1085">
                  <c:v>1971.4583333332421</c:v>
                </c:pt>
                <c:pt idx="1086">
                  <c:v>1971.5416666665753</c:v>
                </c:pt>
                <c:pt idx="1087">
                  <c:v>1971.6249999999086</c:v>
                </c:pt>
                <c:pt idx="1088">
                  <c:v>1971.7083333332419</c:v>
                </c:pt>
                <c:pt idx="1089">
                  <c:v>1971.7916666665751</c:v>
                </c:pt>
                <c:pt idx="1090">
                  <c:v>1971.8749999999084</c:v>
                </c:pt>
                <c:pt idx="1091">
                  <c:v>1971.9583333332416</c:v>
                </c:pt>
                <c:pt idx="1092">
                  <c:v>1972.0416666665749</c:v>
                </c:pt>
                <c:pt idx="1093">
                  <c:v>1972.1249999999081</c:v>
                </c:pt>
                <c:pt idx="1094">
                  <c:v>1972.2083333332414</c:v>
                </c:pt>
                <c:pt idx="1095">
                  <c:v>1972.2916666665747</c:v>
                </c:pt>
                <c:pt idx="1096">
                  <c:v>1972.3749999999079</c:v>
                </c:pt>
                <c:pt idx="1097">
                  <c:v>1972.4583333332412</c:v>
                </c:pt>
                <c:pt idx="1098">
                  <c:v>1972.5416666665744</c:v>
                </c:pt>
                <c:pt idx="1099">
                  <c:v>1972.6249999999077</c:v>
                </c:pt>
                <c:pt idx="1100">
                  <c:v>1972.7083333332409</c:v>
                </c:pt>
                <c:pt idx="1101">
                  <c:v>1972.7916666665742</c:v>
                </c:pt>
                <c:pt idx="1102">
                  <c:v>1972.8749999999075</c:v>
                </c:pt>
                <c:pt idx="1103">
                  <c:v>1972.9583333332407</c:v>
                </c:pt>
                <c:pt idx="1104">
                  <c:v>1973.041666666574</c:v>
                </c:pt>
                <c:pt idx="1105">
                  <c:v>1973.1249999999072</c:v>
                </c:pt>
                <c:pt idx="1106">
                  <c:v>1973.2083333332405</c:v>
                </c:pt>
                <c:pt idx="1107">
                  <c:v>1973.2916666665737</c:v>
                </c:pt>
                <c:pt idx="1108">
                  <c:v>1973.374999999907</c:v>
                </c:pt>
                <c:pt idx="1109">
                  <c:v>1973.4583333332403</c:v>
                </c:pt>
                <c:pt idx="1110">
                  <c:v>1973.5416666665735</c:v>
                </c:pt>
                <c:pt idx="1111">
                  <c:v>1973.6249999999068</c:v>
                </c:pt>
                <c:pt idx="1112">
                  <c:v>1973.70833333324</c:v>
                </c:pt>
                <c:pt idx="1113">
                  <c:v>1973.7916666665733</c:v>
                </c:pt>
                <c:pt idx="1114">
                  <c:v>1973.8749999999065</c:v>
                </c:pt>
                <c:pt idx="1115">
                  <c:v>1973.9583333332398</c:v>
                </c:pt>
                <c:pt idx="1116">
                  <c:v>1974.0416666665731</c:v>
                </c:pt>
                <c:pt idx="1117">
                  <c:v>1974.1249999999063</c:v>
                </c:pt>
                <c:pt idx="1118">
                  <c:v>1974.2083333332396</c:v>
                </c:pt>
                <c:pt idx="1119">
                  <c:v>1974.2916666665728</c:v>
                </c:pt>
                <c:pt idx="1120">
                  <c:v>1974.3749999999061</c:v>
                </c:pt>
                <c:pt idx="1121">
                  <c:v>1974.4583333332394</c:v>
                </c:pt>
                <c:pt idx="1122">
                  <c:v>1974.5416666665726</c:v>
                </c:pt>
                <c:pt idx="1123">
                  <c:v>1974.6249999999059</c:v>
                </c:pt>
                <c:pt idx="1124">
                  <c:v>1974.7083333332391</c:v>
                </c:pt>
                <c:pt idx="1125">
                  <c:v>1974.7916666665724</c:v>
                </c:pt>
                <c:pt idx="1126">
                  <c:v>1974.8749999999056</c:v>
                </c:pt>
                <c:pt idx="1127">
                  <c:v>1974.9583333332389</c:v>
                </c:pt>
                <c:pt idx="1128">
                  <c:v>1975.0416666665722</c:v>
                </c:pt>
                <c:pt idx="1129">
                  <c:v>1975.1249999999054</c:v>
                </c:pt>
                <c:pt idx="1130">
                  <c:v>1975.2083333332387</c:v>
                </c:pt>
                <c:pt idx="1131">
                  <c:v>1975.2916666665719</c:v>
                </c:pt>
                <c:pt idx="1132">
                  <c:v>1975.3749999999052</c:v>
                </c:pt>
                <c:pt idx="1133">
                  <c:v>1975.4583333332384</c:v>
                </c:pt>
                <c:pt idx="1134">
                  <c:v>1975.5416666665717</c:v>
                </c:pt>
                <c:pt idx="1135">
                  <c:v>1975.624999999905</c:v>
                </c:pt>
                <c:pt idx="1136">
                  <c:v>1975.7083333332382</c:v>
                </c:pt>
                <c:pt idx="1137">
                  <c:v>1975.7916666665715</c:v>
                </c:pt>
                <c:pt idx="1138">
                  <c:v>1975.8749999999047</c:v>
                </c:pt>
                <c:pt idx="1139">
                  <c:v>1975.958333333238</c:v>
                </c:pt>
                <c:pt idx="1140">
                  <c:v>1976.0416666665712</c:v>
                </c:pt>
                <c:pt idx="1141">
                  <c:v>1976.1249999999045</c:v>
                </c:pt>
                <c:pt idx="1142">
                  <c:v>1976.2083333332378</c:v>
                </c:pt>
                <c:pt idx="1143">
                  <c:v>1976.291666666571</c:v>
                </c:pt>
                <c:pt idx="1144">
                  <c:v>1976.3749999999043</c:v>
                </c:pt>
                <c:pt idx="1145">
                  <c:v>1976.4583333332375</c:v>
                </c:pt>
                <c:pt idx="1146">
                  <c:v>1976.5416666665708</c:v>
                </c:pt>
                <c:pt idx="1147">
                  <c:v>1976.624999999904</c:v>
                </c:pt>
                <c:pt idx="1148">
                  <c:v>1976.7083333332373</c:v>
                </c:pt>
                <c:pt idx="1149">
                  <c:v>1976.7916666665706</c:v>
                </c:pt>
                <c:pt idx="1150">
                  <c:v>1976.8749999999038</c:v>
                </c:pt>
                <c:pt idx="1151">
                  <c:v>1976.9583333332371</c:v>
                </c:pt>
                <c:pt idx="1152">
                  <c:v>1977.0416666665703</c:v>
                </c:pt>
                <c:pt idx="1153">
                  <c:v>1977.1249999999036</c:v>
                </c:pt>
                <c:pt idx="1154">
                  <c:v>1977.2083333332369</c:v>
                </c:pt>
                <c:pt idx="1155">
                  <c:v>1977.2916666665701</c:v>
                </c:pt>
                <c:pt idx="1156">
                  <c:v>1977.3749999999034</c:v>
                </c:pt>
                <c:pt idx="1157">
                  <c:v>1977.4583333332366</c:v>
                </c:pt>
                <c:pt idx="1158">
                  <c:v>1977.5416666665699</c:v>
                </c:pt>
                <c:pt idx="1159">
                  <c:v>1977.6249999999031</c:v>
                </c:pt>
                <c:pt idx="1160">
                  <c:v>1977.7083333332364</c:v>
                </c:pt>
                <c:pt idx="1161">
                  <c:v>1977.7916666665697</c:v>
                </c:pt>
                <c:pt idx="1162">
                  <c:v>1977.8749999999029</c:v>
                </c:pt>
                <c:pt idx="1163">
                  <c:v>1977.9583333332362</c:v>
                </c:pt>
                <c:pt idx="1164">
                  <c:v>1978.0416666665694</c:v>
                </c:pt>
                <c:pt idx="1165">
                  <c:v>1978.1249999999027</c:v>
                </c:pt>
                <c:pt idx="1166">
                  <c:v>1978.2083333332359</c:v>
                </c:pt>
                <c:pt idx="1167">
                  <c:v>1978.2916666665692</c:v>
                </c:pt>
                <c:pt idx="1168">
                  <c:v>1978.3749999999025</c:v>
                </c:pt>
                <c:pt idx="1169">
                  <c:v>1978.4583333332357</c:v>
                </c:pt>
                <c:pt idx="1170">
                  <c:v>1978.541666666569</c:v>
                </c:pt>
                <c:pt idx="1171">
                  <c:v>1978.6249999999022</c:v>
                </c:pt>
                <c:pt idx="1172">
                  <c:v>1978.7083333332355</c:v>
                </c:pt>
                <c:pt idx="1173">
                  <c:v>1978.7916666665687</c:v>
                </c:pt>
                <c:pt idx="1174">
                  <c:v>1978.874999999902</c:v>
                </c:pt>
                <c:pt idx="1175">
                  <c:v>1978.9583333332353</c:v>
                </c:pt>
                <c:pt idx="1176">
                  <c:v>1979.0416666665685</c:v>
                </c:pt>
                <c:pt idx="1177">
                  <c:v>1979.1249999999018</c:v>
                </c:pt>
                <c:pt idx="1178">
                  <c:v>1979.208333333235</c:v>
                </c:pt>
                <c:pt idx="1179">
                  <c:v>1979.2916666665683</c:v>
                </c:pt>
                <c:pt idx="1180">
                  <c:v>1979.3749999999015</c:v>
                </c:pt>
                <c:pt idx="1181">
                  <c:v>1979.4583333332348</c:v>
                </c:pt>
                <c:pt idx="1182">
                  <c:v>1979.5416666665681</c:v>
                </c:pt>
                <c:pt idx="1183">
                  <c:v>1979.6249999999013</c:v>
                </c:pt>
                <c:pt idx="1184">
                  <c:v>1979.7083333332346</c:v>
                </c:pt>
                <c:pt idx="1185">
                  <c:v>1979.7916666665678</c:v>
                </c:pt>
                <c:pt idx="1186">
                  <c:v>1979.8749999999011</c:v>
                </c:pt>
                <c:pt idx="1187">
                  <c:v>1979.9583333332343</c:v>
                </c:pt>
                <c:pt idx="1188">
                  <c:v>1980.0416666665676</c:v>
                </c:pt>
                <c:pt idx="1189">
                  <c:v>1980.1249999999009</c:v>
                </c:pt>
                <c:pt idx="1190">
                  <c:v>1980.2083333332341</c:v>
                </c:pt>
                <c:pt idx="1191">
                  <c:v>1980.2916666665674</c:v>
                </c:pt>
                <c:pt idx="1192">
                  <c:v>1980.3749999999006</c:v>
                </c:pt>
                <c:pt idx="1193">
                  <c:v>1980.4583333332339</c:v>
                </c:pt>
                <c:pt idx="1194">
                  <c:v>1980.5416666665672</c:v>
                </c:pt>
                <c:pt idx="1195">
                  <c:v>1980.6249999999004</c:v>
                </c:pt>
                <c:pt idx="1196">
                  <c:v>1980.7083333332337</c:v>
                </c:pt>
                <c:pt idx="1197">
                  <c:v>1980.7916666665669</c:v>
                </c:pt>
                <c:pt idx="1198">
                  <c:v>1980.8749999999002</c:v>
                </c:pt>
                <c:pt idx="1199">
                  <c:v>1980.9583333332334</c:v>
                </c:pt>
                <c:pt idx="1200">
                  <c:v>1981.0416666665667</c:v>
                </c:pt>
                <c:pt idx="1201">
                  <c:v>1981.1249999999</c:v>
                </c:pt>
                <c:pt idx="1202">
                  <c:v>1981.2083333332332</c:v>
                </c:pt>
                <c:pt idx="1203">
                  <c:v>1981.2916666665665</c:v>
                </c:pt>
                <c:pt idx="1204">
                  <c:v>1981.3749999998997</c:v>
                </c:pt>
                <c:pt idx="1205">
                  <c:v>1981.458333333233</c:v>
                </c:pt>
                <c:pt idx="1206">
                  <c:v>1981.5416666665662</c:v>
                </c:pt>
                <c:pt idx="1207">
                  <c:v>1981.6249999998995</c:v>
                </c:pt>
                <c:pt idx="1208">
                  <c:v>1981.7083333332328</c:v>
                </c:pt>
                <c:pt idx="1209">
                  <c:v>1981.791666666566</c:v>
                </c:pt>
                <c:pt idx="1210">
                  <c:v>1981.8749999998993</c:v>
                </c:pt>
                <c:pt idx="1211">
                  <c:v>1981.9583333332325</c:v>
                </c:pt>
                <c:pt idx="1212">
                  <c:v>1982.0416666665658</c:v>
                </c:pt>
                <c:pt idx="1213">
                  <c:v>1982.124999999899</c:v>
                </c:pt>
                <c:pt idx="1214">
                  <c:v>1982.2083333332323</c:v>
                </c:pt>
                <c:pt idx="1215">
                  <c:v>1982.2916666665656</c:v>
                </c:pt>
                <c:pt idx="1216">
                  <c:v>1982.3749999998988</c:v>
                </c:pt>
                <c:pt idx="1217">
                  <c:v>1982.4583333332321</c:v>
                </c:pt>
                <c:pt idx="1218">
                  <c:v>1982.5416666665653</c:v>
                </c:pt>
                <c:pt idx="1219">
                  <c:v>1982.6249999998986</c:v>
                </c:pt>
                <c:pt idx="1220">
                  <c:v>1982.7083333332318</c:v>
                </c:pt>
                <c:pt idx="1221">
                  <c:v>1982.7916666665651</c:v>
                </c:pt>
                <c:pt idx="1222">
                  <c:v>1982.8749999998984</c:v>
                </c:pt>
                <c:pt idx="1223">
                  <c:v>1982.9583333332316</c:v>
                </c:pt>
                <c:pt idx="1224">
                  <c:v>1983.0416666665649</c:v>
                </c:pt>
                <c:pt idx="1225">
                  <c:v>1983.1249999998981</c:v>
                </c:pt>
                <c:pt idx="1226">
                  <c:v>1983.2083333332314</c:v>
                </c:pt>
                <c:pt idx="1227">
                  <c:v>1983.2916666665647</c:v>
                </c:pt>
                <c:pt idx="1228">
                  <c:v>1983.3749999998979</c:v>
                </c:pt>
                <c:pt idx="1229">
                  <c:v>1983.4583333332312</c:v>
                </c:pt>
                <c:pt idx="1230">
                  <c:v>1983.5416666665644</c:v>
                </c:pt>
                <c:pt idx="1231">
                  <c:v>1983.6249999998977</c:v>
                </c:pt>
                <c:pt idx="1232">
                  <c:v>1983.7083333332309</c:v>
                </c:pt>
                <c:pt idx="1233">
                  <c:v>1983.7916666665642</c:v>
                </c:pt>
                <c:pt idx="1234">
                  <c:v>1983.8749999998975</c:v>
                </c:pt>
                <c:pt idx="1235">
                  <c:v>1983.9583333332307</c:v>
                </c:pt>
                <c:pt idx="1236">
                  <c:v>1984.041666666564</c:v>
                </c:pt>
                <c:pt idx="1237">
                  <c:v>1984.1249999998972</c:v>
                </c:pt>
                <c:pt idx="1238">
                  <c:v>1984.2083333332305</c:v>
                </c:pt>
                <c:pt idx="1239">
                  <c:v>1984.2916666665637</c:v>
                </c:pt>
                <c:pt idx="1240">
                  <c:v>1984.374999999897</c:v>
                </c:pt>
                <c:pt idx="1241">
                  <c:v>1984.4583333332303</c:v>
                </c:pt>
                <c:pt idx="1242">
                  <c:v>1984.5416666665635</c:v>
                </c:pt>
                <c:pt idx="1243">
                  <c:v>1984.6249999998968</c:v>
                </c:pt>
                <c:pt idx="1244">
                  <c:v>1984.70833333323</c:v>
                </c:pt>
                <c:pt idx="1245">
                  <c:v>1984.7916666665633</c:v>
                </c:pt>
                <c:pt idx="1246">
                  <c:v>1984.8749999998965</c:v>
                </c:pt>
                <c:pt idx="1247">
                  <c:v>1984.9583333332298</c:v>
                </c:pt>
                <c:pt idx="1248">
                  <c:v>1985.0416666665631</c:v>
                </c:pt>
                <c:pt idx="1249">
                  <c:v>1985.1249999998963</c:v>
                </c:pt>
                <c:pt idx="1250">
                  <c:v>1985.2083333332296</c:v>
                </c:pt>
                <c:pt idx="1251">
                  <c:v>1985.2916666665628</c:v>
                </c:pt>
                <c:pt idx="1252">
                  <c:v>1985.3749999998961</c:v>
                </c:pt>
                <c:pt idx="1253">
                  <c:v>1985.4583333332293</c:v>
                </c:pt>
                <c:pt idx="1254">
                  <c:v>1985.5416666665626</c:v>
                </c:pt>
                <c:pt idx="1255">
                  <c:v>1985.6249999998959</c:v>
                </c:pt>
                <c:pt idx="1256">
                  <c:v>1985.7083333332291</c:v>
                </c:pt>
                <c:pt idx="1257">
                  <c:v>1985.7916666665624</c:v>
                </c:pt>
                <c:pt idx="1258">
                  <c:v>1985.8749999998956</c:v>
                </c:pt>
                <c:pt idx="1259">
                  <c:v>1985.9583333332289</c:v>
                </c:pt>
                <c:pt idx="1260">
                  <c:v>1986.0416666665622</c:v>
                </c:pt>
                <c:pt idx="1261">
                  <c:v>1986.1249999998954</c:v>
                </c:pt>
                <c:pt idx="1262">
                  <c:v>1986.2083333332287</c:v>
                </c:pt>
                <c:pt idx="1263">
                  <c:v>1986.2916666665619</c:v>
                </c:pt>
                <c:pt idx="1264">
                  <c:v>1986.3749999998952</c:v>
                </c:pt>
                <c:pt idx="1265">
                  <c:v>1986.4583333332284</c:v>
                </c:pt>
                <c:pt idx="1266">
                  <c:v>1986.5416666665617</c:v>
                </c:pt>
                <c:pt idx="1267">
                  <c:v>1986.624999999895</c:v>
                </c:pt>
                <c:pt idx="1268">
                  <c:v>1986.7083333332282</c:v>
                </c:pt>
                <c:pt idx="1269">
                  <c:v>1986.7916666665615</c:v>
                </c:pt>
                <c:pt idx="1270">
                  <c:v>1986.8749999998947</c:v>
                </c:pt>
                <c:pt idx="1271">
                  <c:v>1986.958333333228</c:v>
                </c:pt>
                <c:pt idx="1272">
                  <c:v>1987.0416666665612</c:v>
                </c:pt>
                <c:pt idx="1273">
                  <c:v>1987.1249999998945</c:v>
                </c:pt>
                <c:pt idx="1274">
                  <c:v>1987.2083333332278</c:v>
                </c:pt>
                <c:pt idx="1275">
                  <c:v>1987.291666666561</c:v>
                </c:pt>
                <c:pt idx="1276">
                  <c:v>1987.3749999998943</c:v>
                </c:pt>
                <c:pt idx="1277">
                  <c:v>1987.4583333332275</c:v>
                </c:pt>
                <c:pt idx="1278">
                  <c:v>1987.5416666665608</c:v>
                </c:pt>
                <c:pt idx="1279">
                  <c:v>1987.624999999894</c:v>
                </c:pt>
                <c:pt idx="1280">
                  <c:v>1987.7083333332273</c:v>
                </c:pt>
                <c:pt idx="1281">
                  <c:v>1987.7916666665606</c:v>
                </c:pt>
                <c:pt idx="1282">
                  <c:v>1987.8749999998938</c:v>
                </c:pt>
                <c:pt idx="1283">
                  <c:v>1987.9583333332271</c:v>
                </c:pt>
                <c:pt idx="1284">
                  <c:v>1988.0416666665603</c:v>
                </c:pt>
                <c:pt idx="1285">
                  <c:v>1988.1249999998936</c:v>
                </c:pt>
                <c:pt idx="1286">
                  <c:v>1988.2083333332268</c:v>
                </c:pt>
                <c:pt idx="1287">
                  <c:v>1988.2916666665601</c:v>
                </c:pt>
                <c:pt idx="1288">
                  <c:v>1988.3749999998934</c:v>
                </c:pt>
                <c:pt idx="1289">
                  <c:v>1988.4583333332266</c:v>
                </c:pt>
                <c:pt idx="1290">
                  <c:v>1988.5416666665599</c:v>
                </c:pt>
                <c:pt idx="1291">
                  <c:v>1988.6249999998931</c:v>
                </c:pt>
                <c:pt idx="1292">
                  <c:v>1988.7083333332264</c:v>
                </c:pt>
                <c:pt idx="1293">
                  <c:v>1988.7916666665596</c:v>
                </c:pt>
                <c:pt idx="1294">
                  <c:v>1988.8749999998929</c:v>
                </c:pt>
                <c:pt idx="1295">
                  <c:v>1988.9583333332262</c:v>
                </c:pt>
                <c:pt idx="1296">
                  <c:v>1989.0416666665594</c:v>
                </c:pt>
                <c:pt idx="1297">
                  <c:v>1989.1249999998927</c:v>
                </c:pt>
                <c:pt idx="1298">
                  <c:v>1989.2083333332259</c:v>
                </c:pt>
                <c:pt idx="1299">
                  <c:v>1989.2916666665592</c:v>
                </c:pt>
                <c:pt idx="1300">
                  <c:v>1989.3749999998925</c:v>
                </c:pt>
                <c:pt idx="1301">
                  <c:v>1989.4583333332257</c:v>
                </c:pt>
                <c:pt idx="1302">
                  <c:v>1989.541666666559</c:v>
                </c:pt>
                <c:pt idx="1303">
                  <c:v>1989.6249999998922</c:v>
                </c:pt>
                <c:pt idx="1304">
                  <c:v>1989.7083333332255</c:v>
                </c:pt>
                <c:pt idx="1305">
                  <c:v>1989.7916666665587</c:v>
                </c:pt>
                <c:pt idx="1306">
                  <c:v>1989.874999999892</c:v>
                </c:pt>
                <c:pt idx="1307">
                  <c:v>1989.9583333332253</c:v>
                </c:pt>
                <c:pt idx="1308">
                  <c:v>1990.0416666665585</c:v>
                </c:pt>
                <c:pt idx="1309">
                  <c:v>1990.1249999998918</c:v>
                </c:pt>
                <c:pt idx="1310">
                  <c:v>1990.208333333225</c:v>
                </c:pt>
                <c:pt idx="1311">
                  <c:v>1990.2916666665583</c:v>
                </c:pt>
                <c:pt idx="1312">
                  <c:v>1990.3749999998915</c:v>
                </c:pt>
                <c:pt idx="1313">
                  <c:v>1990.4583333332248</c:v>
                </c:pt>
                <c:pt idx="1314">
                  <c:v>1990.5416666665581</c:v>
                </c:pt>
                <c:pt idx="1315">
                  <c:v>1990.6249999998913</c:v>
                </c:pt>
                <c:pt idx="1316">
                  <c:v>1990.7083333332246</c:v>
                </c:pt>
                <c:pt idx="1317">
                  <c:v>1990.7916666665578</c:v>
                </c:pt>
                <c:pt idx="1318">
                  <c:v>1990.8749999998911</c:v>
                </c:pt>
                <c:pt idx="1319">
                  <c:v>1990.9583333332243</c:v>
                </c:pt>
                <c:pt idx="1320">
                  <c:v>1991.0416666665576</c:v>
                </c:pt>
                <c:pt idx="1321">
                  <c:v>1991.1249999998909</c:v>
                </c:pt>
                <c:pt idx="1322">
                  <c:v>1991.2083333332241</c:v>
                </c:pt>
                <c:pt idx="1323">
                  <c:v>1991.2916666665574</c:v>
                </c:pt>
                <c:pt idx="1324">
                  <c:v>1991.3749999998906</c:v>
                </c:pt>
                <c:pt idx="1325">
                  <c:v>1991.4583333332239</c:v>
                </c:pt>
                <c:pt idx="1326">
                  <c:v>1991.5416666665571</c:v>
                </c:pt>
                <c:pt idx="1327">
                  <c:v>1991.6249999998904</c:v>
                </c:pt>
                <c:pt idx="1328">
                  <c:v>1991.7083333332237</c:v>
                </c:pt>
                <c:pt idx="1329">
                  <c:v>1991.7916666665569</c:v>
                </c:pt>
                <c:pt idx="1330">
                  <c:v>1991.8749999998902</c:v>
                </c:pt>
                <c:pt idx="1331">
                  <c:v>1991.9583333332234</c:v>
                </c:pt>
                <c:pt idx="1332">
                  <c:v>1992.0416666665567</c:v>
                </c:pt>
                <c:pt idx="1333">
                  <c:v>1992.12499999989</c:v>
                </c:pt>
                <c:pt idx="1334">
                  <c:v>1992.2083333332232</c:v>
                </c:pt>
                <c:pt idx="1335">
                  <c:v>1992.2916666665565</c:v>
                </c:pt>
                <c:pt idx="1336">
                  <c:v>1992.3749999998897</c:v>
                </c:pt>
                <c:pt idx="1337">
                  <c:v>1992.458333333223</c:v>
                </c:pt>
                <c:pt idx="1338">
                  <c:v>1992.5416666665562</c:v>
                </c:pt>
                <c:pt idx="1339">
                  <c:v>1992.6249999998895</c:v>
                </c:pt>
                <c:pt idx="1340">
                  <c:v>1992.7083333332228</c:v>
                </c:pt>
                <c:pt idx="1341">
                  <c:v>1992.791666666556</c:v>
                </c:pt>
                <c:pt idx="1342">
                  <c:v>1992.8749999998893</c:v>
                </c:pt>
                <c:pt idx="1343">
                  <c:v>1992.9583333332225</c:v>
                </c:pt>
                <c:pt idx="1344">
                  <c:v>1993.0416666665558</c:v>
                </c:pt>
                <c:pt idx="1345">
                  <c:v>1993.124999999889</c:v>
                </c:pt>
                <c:pt idx="1346">
                  <c:v>1993.2083333332223</c:v>
                </c:pt>
                <c:pt idx="1347">
                  <c:v>1993.2916666665556</c:v>
                </c:pt>
                <c:pt idx="1348">
                  <c:v>1993.3749999998888</c:v>
                </c:pt>
                <c:pt idx="1349">
                  <c:v>1993.4583333332221</c:v>
                </c:pt>
                <c:pt idx="1350">
                  <c:v>1993.5416666665553</c:v>
                </c:pt>
                <c:pt idx="1351">
                  <c:v>1993.6249999998886</c:v>
                </c:pt>
                <c:pt idx="1352">
                  <c:v>1993.7083333332218</c:v>
                </c:pt>
                <c:pt idx="1353">
                  <c:v>1993.7916666665551</c:v>
                </c:pt>
                <c:pt idx="1354">
                  <c:v>1993.8749999998884</c:v>
                </c:pt>
                <c:pt idx="1355">
                  <c:v>1993.9583333332216</c:v>
                </c:pt>
                <c:pt idx="1356">
                  <c:v>1994.0416666665549</c:v>
                </c:pt>
                <c:pt idx="1357">
                  <c:v>1994.1249999998881</c:v>
                </c:pt>
                <c:pt idx="1358">
                  <c:v>1994.2083333332214</c:v>
                </c:pt>
                <c:pt idx="1359">
                  <c:v>1994.2916666665546</c:v>
                </c:pt>
                <c:pt idx="1360">
                  <c:v>1994.3749999998879</c:v>
                </c:pt>
                <c:pt idx="1361">
                  <c:v>1994.4583333332212</c:v>
                </c:pt>
                <c:pt idx="1362">
                  <c:v>1994.5416666665544</c:v>
                </c:pt>
                <c:pt idx="1363">
                  <c:v>1994.6249999998877</c:v>
                </c:pt>
                <c:pt idx="1364">
                  <c:v>1994.7083333332209</c:v>
                </c:pt>
                <c:pt idx="1365">
                  <c:v>1994.7916666665542</c:v>
                </c:pt>
                <c:pt idx="1366">
                  <c:v>1994.8749999998875</c:v>
                </c:pt>
                <c:pt idx="1367">
                  <c:v>1994.9583333332207</c:v>
                </c:pt>
                <c:pt idx="1368">
                  <c:v>1995.041666666554</c:v>
                </c:pt>
                <c:pt idx="1369">
                  <c:v>1995.1249999998872</c:v>
                </c:pt>
                <c:pt idx="1370">
                  <c:v>1995.2083333332205</c:v>
                </c:pt>
                <c:pt idx="1371">
                  <c:v>1995.2916666665537</c:v>
                </c:pt>
                <c:pt idx="1372">
                  <c:v>1995.374999999887</c:v>
                </c:pt>
                <c:pt idx="1373">
                  <c:v>1995.4583333332203</c:v>
                </c:pt>
                <c:pt idx="1374">
                  <c:v>1995.5416666665535</c:v>
                </c:pt>
                <c:pt idx="1375">
                  <c:v>1995.6249999998868</c:v>
                </c:pt>
                <c:pt idx="1376">
                  <c:v>1995.70833333322</c:v>
                </c:pt>
                <c:pt idx="1377">
                  <c:v>1995.7916666665533</c:v>
                </c:pt>
                <c:pt idx="1378">
                  <c:v>1995.8749999998865</c:v>
                </c:pt>
                <c:pt idx="1379">
                  <c:v>1995.9583333332198</c:v>
                </c:pt>
                <c:pt idx="1380">
                  <c:v>1996.0416666665531</c:v>
                </c:pt>
                <c:pt idx="1381">
                  <c:v>1996.1249999998863</c:v>
                </c:pt>
                <c:pt idx="1382">
                  <c:v>1996.2083333332196</c:v>
                </c:pt>
                <c:pt idx="1383">
                  <c:v>1996.2916666665528</c:v>
                </c:pt>
                <c:pt idx="1384">
                  <c:v>1996.3749999998861</c:v>
                </c:pt>
                <c:pt idx="1385">
                  <c:v>1996.4583333332193</c:v>
                </c:pt>
                <c:pt idx="1386">
                  <c:v>1996.5416666665526</c:v>
                </c:pt>
                <c:pt idx="1387">
                  <c:v>1996.6249999998859</c:v>
                </c:pt>
                <c:pt idx="1388">
                  <c:v>1996.7083333332191</c:v>
                </c:pt>
                <c:pt idx="1389">
                  <c:v>1996.7916666665524</c:v>
                </c:pt>
                <c:pt idx="1390">
                  <c:v>1996.8749999998856</c:v>
                </c:pt>
                <c:pt idx="1391">
                  <c:v>1996.9583333332189</c:v>
                </c:pt>
                <c:pt idx="1392">
                  <c:v>1997.0416666665521</c:v>
                </c:pt>
                <c:pt idx="1393">
                  <c:v>1997.1249999998854</c:v>
                </c:pt>
                <c:pt idx="1394">
                  <c:v>1997.2083333332187</c:v>
                </c:pt>
                <c:pt idx="1395">
                  <c:v>1997.2916666665519</c:v>
                </c:pt>
                <c:pt idx="1396">
                  <c:v>1997.3749999998852</c:v>
                </c:pt>
                <c:pt idx="1397">
                  <c:v>1997.4583333332184</c:v>
                </c:pt>
                <c:pt idx="1398">
                  <c:v>1997.5416666665517</c:v>
                </c:pt>
                <c:pt idx="1399">
                  <c:v>1997.6249999998849</c:v>
                </c:pt>
                <c:pt idx="1400">
                  <c:v>1997.7083333332182</c:v>
                </c:pt>
                <c:pt idx="1401">
                  <c:v>1997.7916666665515</c:v>
                </c:pt>
                <c:pt idx="1402">
                  <c:v>1997.8749999998847</c:v>
                </c:pt>
                <c:pt idx="1403">
                  <c:v>1997.958333333218</c:v>
                </c:pt>
                <c:pt idx="1404">
                  <c:v>1998.0416666665512</c:v>
                </c:pt>
                <c:pt idx="1405">
                  <c:v>1998.1249999998845</c:v>
                </c:pt>
                <c:pt idx="1406">
                  <c:v>1998.2083333332178</c:v>
                </c:pt>
                <c:pt idx="1407">
                  <c:v>1998.291666666551</c:v>
                </c:pt>
                <c:pt idx="1408">
                  <c:v>1998.3749999998843</c:v>
                </c:pt>
                <c:pt idx="1409">
                  <c:v>1998.4583333332175</c:v>
                </c:pt>
                <c:pt idx="1410">
                  <c:v>1998.5416666665508</c:v>
                </c:pt>
                <c:pt idx="1411">
                  <c:v>1998.624999999884</c:v>
                </c:pt>
                <c:pt idx="1412">
                  <c:v>1998.7083333332173</c:v>
                </c:pt>
                <c:pt idx="1413">
                  <c:v>1998.7916666665506</c:v>
                </c:pt>
                <c:pt idx="1414">
                  <c:v>1998.8749999998838</c:v>
                </c:pt>
                <c:pt idx="1415">
                  <c:v>1998.9583333332171</c:v>
                </c:pt>
                <c:pt idx="1416">
                  <c:v>1999.0416666665503</c:v>
                </c:pt>
                <c:pt idx="1417">
                  <c:v>1999.1249999998836</c:v>
                </c:pt>
                <c:pt idx="1418">
                  <c:v>1999.2083333332168</c:v>
                </c:pt>
                <c:pt idx="1419">
                  <c:v>1999.2916666665501</c:v>
                </c:pt>
                <c:pt idx="1420">
                  <c:v>1999.3749999998834</c:v>
                </c:pt>
                <c:pt idx="1421">
                  <c:v>1999.4583333332166</c:v>
                </c:pt>
                <c:pt idx="1422">
                  <c:v>1999.5416666665499</c:v>
                </c:pt>
                <c:pt idx="1423">
                  <c:v>1999.6249999998831</c:v>
                </c:pt>
                <c:pt idx="1424">
                  <c:v>1999.7083333332164</c:v>
                </c:pt>
                <c:pt idx="1425">
                  <c:v>1999.7916666665496</c:v>
                </c:pt>
                <c:pt idx="1426">
                  <c:v>1999.8749999998829</c:v>
                </c:pt>
                <c:pt idx="1427">
                  <c:v>1999.9583333332162</c:v>
                </c:pt>
                <c:pt idx="1428">
                  <c:v>2000.0416666665494</c:v>
                </c:pt>
                <c:pt idx="1429">
                  <c:v>2000.1249999998827</c:v>
                </c:pt>
                <c:pt idx="1430">
                  <c:v>2000.2083333332159</c:v>
                </c:pt>
                <c:pt idx="1431">
                  <c:v>2000.2916666665492</c:v>
                </c:pt>
                <c:pt idx="1432">
                  <c:v>2000.3749999998824</c:v>
                </c:pt>
                <c:pt idx="1433">
                  <c:v>2000.4583333332157</c:v>
                </c:pt>
                <c:pt idx="1434">
                  <c:v>2000.541666666549</c:v>
                </c:pt>
                <c:pt idx="1435">
                  <c:v>2000.6249999998822</c:v>
                </c:pt>
                <c:pt idx="1436">
                  <c:v>2000.7083333332155</c:v>
                </c:pt>
                <c:pt idx="1437">
                  <c:v>2000.7916666665487</c:v>
                </c:pt>
                <c:pt idx="1438">
                  <c:v>2000.874999999882</c:v>
                </c:pt>
                <c:pt idx="1439">
                  <c:v>2000.9583333332153</c:v>
                </c:pt>
                <c:pt idx="1440">
                  <c:v>2001.0416666665485</c:v>
                </c:pt>
                <c:pt idx="1441">
                  <c:v>2001.1249999998818</c:v>
                </c:pt>
                <c:pt idx="1442">
                  <c:v>2001.208333333215</c:v>
                </c:pt>
                <c:pt idx="1443">
                  <c:v>2001.2916666665483</c:v>
                </c:pt>
                <c:pt idx="1444">
                  <c:v>2001.3749999998815</c:v>
                </c:pt>
                <c:pt idx="1445">
                  <c:v>2001.4583333332148</c:v>
                </c:pt>
                <c:pt idx="1446">
                  <c:v>2001.5416666665481</c:v>
                </c:pt>
                <c:pt idx="1447">
                  <c:v>2001.6249999998813</c:v>
                </c:pt>
                <c:pt idx="1448">
                  <c:v>2001.7083333332146</c:v>
                </c:pt>
                <c:pt idx="1449">
                  <c:v>2001.7916666665478</c:v>
                </c:pt>
                <c:pt idx="1450">
                  <c:v>2001.8749999998811</c:v>
                </c:pt>
                <c:pt idx="1451">
                  <c:v>2001.9583333332143</c:v>
                </c:pt>
                <c:pt idx="1452">
                  <c:v>2002.0416666665476</c:v>
                </c:pt>
                <c:pt idx="1453">
                  <c:v>2002.1249999998809</c:v>
                </c:pt>
                <c:pt idx="1454">
                  <c:v>2002.2083333332141</c:v>
                </c:pt>
                <c:pt idx="1455">
                  <c:v>2002.2916666665474</c:v>
                </c:pt>
                <c:pt idx="1456">
                  <c:v>2002.3749999998806</c:v>
                </c:pt>
                <c:pt idx="1457">
                  <c:v>2002.4583333332139</c:v>
                </c:pt>
                <c:pt idx="1458">
                  <c:v>2002.5416666665471</c:v>
                </c:pt>
                <c:pt idx="1459">
                  <c:v>2002.6249999998804</c:v>
                </c:pt>
                <c:pt idx="1460">
                  <c:v>2002.7083333332137</c:v>
                </c:pt>
                <c:pt idx="1461">
                  <c:v>2002.7916666665469</c:v>
                </c:pt>
                <c:pt idx="1462">
                  <c:v>2002.8749999998802</c:v>
                </c:pt>
                <c:pt idx="1463">
                  <c:v>2002.9583333332134</c:v>
                </c:pt>
                <c:pt idx="1464">
                  <c:v>2003.0416666665467</c:v>
                </c:pt>
                <c:pt idx="1465">
                  <c:v>2003.1249999998799</c:v>
                </c:pt>
                <c:pt idx="1466">
                  <c:v>2003.2083333332132</c:v>
                </c:pt>
                <c:pt idx="1467">
                  <c:v>2003.2916666665465</c:v>
                </c:pt>
                <c:pt idx="1468">
                  <c:v>2003.3749999998797</c:v>
                </c:pt>
                <c:pt idx="1469">
                  <c:v>2003.458333333213</c:v>
                </c:pt>
                <c:pt idx="1470">
                  <c:v>2003.5416666665462</c:v>
                </c:pt>
                <c:pt idx="1471">
                  <c:v>2003.6249999998795</c:v>
                </c:pt>
                <c:pt idx="1472">
                  <c:v>2003.7083333332127</c:v>
                </c:pt>
                <c:pt idx="1473">
                  <c:v>2003.791666666546</c:v>
                </c:pt>
                <c:pt idx="1474">
                  <c:v>2003.8749999998793</c:v>
                </c:pt>
                <c:pt idx="1475">
                  <c:v>2003.9583333332125</c:v>
                </c:pt>
                <c:pt idx="1476">
                  <c:v>2004.0416666665458</c:v>
                </c:pt>
                <c:pt idx="1477">
                  <c:v>2004.124999999879</c:v>
                </c:pt>
                <c:pt idx="1478">
                  <c:v>2004.2083333332123</c:v>
                </c:pt>
                <c:pt idx="1479">
                  <c:v>2004.2916666665456</c:v>
                </c:pt>
                <c:pt idx="1480">
                  <c:v>2004.3749999998788</c:v>
                </c:pt>
                <c:pt idx="1481">
                  <c:v>2004.4583333332121</c:v>
                </c:pt>
                <c:pt idx="1482">
                  <c:v>2004.5416666665453</c:v>
                </c:pt>
                <c:pt idx="1483">
                  <c:v>2004.6249999998786</c:v>
                </c:pt>
                <c:pt idx="1484">
                  <c:v>2004.7083333332118</c:v>
                </c:pt>
                <c:pt idx="1485">
                  <c:v>2004.7916666665451</c:v>
                </c:pt>
                <c:pt idx="1486">
                  <c:v>2004.8749999998784</c:v>
                </c:pt>
                <c:pt idx="1487">
                  <c:v>2004.9583333332116</c:v>
                </c:pt>
                <c:pt idx="1488">
                  <c:v>2005.0416666665449</c:v>
                </c:pt>
                <c:pt idx="1489">
                  <c:v>2005.1249999998781</c:v>
                </c:pt>
                <c:pt idx="1490">
                  <c:v>2005.2083333332114</c:v>
                </c:pt>
                <c:pt idx="1491">
                  <c:v>2005.2916666665446</c:v>
                </c:pt>
                <c:pt idx="1492">
                  <c:v>2005.3749999998779</c:v>
                </c:pt>
                <c:pt idx="1493">
                  <c:v>2005.4583333332112</c:v>
                </c:pt>
                <c:pt idx="1494">
                  <c:v>2005.5416666665444</c:v>
                </c:pt>
                <c:pt idx="1495">
                  <c:v>2005.6249999998777</c:v>
                </c:pt>
                <c:pt idx="1496">
                  <c:v>2005.7083333332109</c:v>
                </c:pt>
                <c:pt idx="1497">
                  <c:v>2005.7916666665442</c:v>
                </c:pt>
                <c:pt idx="1498">
                  <c:v>2005.8749999998774</c:v>
                </c:pt>
                <c:pt idx="1499">
                  <c:v>2005.9583333332107</c:v>
                </c:pt>
                <c:pt idx="1500">
                  <c:v>2006.041666666544</c:v>
                </c:pt>
                <c:pt idx="1501">
                  <c:v>2006.1249999998772</c:v>
                </c:pt>
                <c:pt idx="1502">
                  <c:v>2006.2083333332105</c:v>
                </c:pt>
                <c:pt idx="1503">
                  <c:v>2006.2916666665437</c:v>
                </c:pt>
                <c:pt idx="1504">
                  <c:v>2006.374999999877</c:v>
                </c:pt>
                <c:pt idx="1505">
                  <c:v>2006.4583333332102</c:v>
                </c:pt>
                <c:pt idx="1506">
                  <c:v>2006.5416666665435</c:v>
                </c:pt>
                <c:pt idx="1507">
                  <c:v>2006.6249999998768</c:v>
                </c:pt>
                <c:pt idx="1508">
                  <c:v>2006.70833333321</c:v>
                </c:pt>
                <c:pt idx="1509">
                  <c:v>2006.7916666665433</c:v>
                </c:pt>
                <c:pt idx="1510">
                  <c:v>2006.8749999998765</c:v>
                </c:pt>
                <c:pt idx="1511">
                  <c:v>2006.9583333332098</c:v>
                </c:pt>
                <c:pt idx="1512">
                  <c:v>2007.0416666665431</c:v>
                </c:pt>
                <c:pt idx="1513">
                  <c:v>2007.1249999998763</c:v>
                </c:pt>
                <c:pt idx="1514">
                  <c:v>2007.2083333332096</c:v>
                </c:pt>
                <c:pt idx="1515">
                  <c:v>2007.2916666665428</c:v>
                </c:pt>
                <c:pt idx="1516">
                  <c:v>2007.3749999998761</c:v>
                </c:pt>
                <c:pt idx="1517">
                  <c:v>2007.4583333332093</c:v>
                </c:pt>
                <c:pt idx="1518">
                  <c:v>2007.5416666665426</c:v>
                </c:pt>
                <c:pt idx="1519">
                  <c:v>2007.6249999998759</c:v>
                </c:pt>
                <c:pt idx="1520">
                  <c:v>2007.7083333332091</c:v>
                </c:pt>
                <c:pt idx="1521">
                  <c:v>2007.7916666665424</c:v>
                </c:pt>
                <c:pt idx="1522">
                  <c:v>2007.8749999998756</c:v>
                </c:pt>
                <c:pt idx="1523">
                  <c:v>2007.9583333332089</c:v>
                </c:pt>
                <c:pt idx="1524">
                  <c:v>2008.0416666665421</c:v>
                </c:pt>
                <c:pt idx="1525">
                  <c:v>2008.1249999998754</c:v>
                </c:pt>
                <c:pt idx="1526">
                  <c:v>2008.2083333332087</c:v>
                </c:pt>
                <c:pt idx="1527">
                  <c:v>2008.2916666665419</c:v>
                </c:pt>
                <c:pt idx="1528">
                  <c:v>2008.3749999998752</c:v>
                </c:pt>
                <c:pt idx="1529">
                  <c:v>2008.4583333332084</c:v>
                </c:pt>
                <c:pt idx="1530">
                  <c:v>2008.5416666665417</c:v>
                </c:pt>
                <c:pt idx="1531">
                  <c:v>2008.6249999998749</c:v>
                </c:pt>
                <c:pt idx="1532">
                  <c:v>2008.7083333332082</c:v>
                </c:pt>
                <c:pt idx="1533">
                  <c:v>2008.7916666665415</c:v>
                </c:pt>
                <c:pt idx="1534">
                  <c:v>2008.8749999998747</c:v>
                </c:pt>
                <c:pt idx="1535">
                  <c:v>2008.958333333208</c:v>
                </c:pt>
                <c:pt idx="1536">
                  <c:v>2009.0416666665412</c:v>
                </c:pt>
                <c:pt idx="1537">
                  <c:v>2009.1249999998745</c:v>
                </c:pt>
                <c:pt idx="1538">
                  <c:v>2009.2083333332077</c:v>
                </c:pt>
                <c:pt idx="1539">
                  <c:v>2009.291666666541</c:v>
                </c:pt>
                <c:pt idx="1540">
                  <c:v>2009.3749999998743</c:v>
                </c:pt>
                <c:pt idx="1541">
                  <c:v>2009.4583333332075</c:v>
                </c:pt>
                <c:pt idx="1542">
                  <c:v>2009.5416666665408</c:v>
                </c:pt>
                <c:pt idx="1543">
                  <c:v>2009.624999999874</c:v>
                </c:pt>
                <c:pt idx="1544">
                  <c:v>2009.7083333332073</c:v>
                </c:pt>
                <c:pt idx="1545">
                  <c:v>2009.7916666665406</c:v>
                </c:pt>
                <c:pt idx="1546">
                  <c:v>2009.8749999998738</c:v>
                </c:pt>
                <c:pt idx="1547">
                  <c:v>2009.9583333332071</c:v>
                </c:pt>
                <c:pt idx="1548">
                  <c:v>2010.0416666665403</c:v>
                </c:pt>
                <c:pt idx="1549">
                  <c:v>2010.1249999998736</c:v>
                </c:pt>
                <c:pt idx="1550">
                  <c:v>2010.2083333332068</c:v>
                </c:pt>
                <c:pt idx="1551">
                  <c:v>2010.2916666665401</c:v>
                </c:pt>
                <c:pt idx="1552">
                  <c:v>2010.3749999998734</c:v>
                </c:pt>
                <c:pt idx="1553">
                  <c:v>2010.4583333332066</c:v>
                </c:pt>
                <c:pt idx="1554">
                  <c:v>2010.5416666665399</c:v>
                </c:pt>
                <c:pt idx="1555">
                  <c:v>2010.6249999998731</c:v>
                </c:pt>
                <c:pt idx="1556">
                  <c:v>2010.7083333332064</c:v>
                </c:pt>
                <c:pt idx="1557">
                  <c:v>2010.7916666665396</c:v>
                </c:pt>
                <c:pt idx="1558">
                  <c:v>2010.8749999998729</c:v>
                </c:pt>
                <c:pt idx="1559">
                  <c:v>2010.9583333332062</c:v>
                </c:pt>
                <c:pt idx="1560">
                  <c:v>2011.0416666665394</c:v>
                </c:pt>
                <c:pt idx="1561">
                  <c:v>2011.1249999998727</c:v>
                </c:pt>
                <c:pt idx="1562">
                  <c:v>2011.2083333332059</c:v>
                </c:pt>
                <c:pt idx="1563">
                  <c:v>2011.2916666665392</c:v>
                </c:pt>
                <c:pt idx="1564">
                  <c:v>2011.3749999998724</c:v>
                </c:pt>
                <c:pt idx="1565">
                  <c:v>2011.4583333332057</c:v>
                </c:pt>
                <c:pt idx="1566">
                  <c:v>2011.541666666539</c:v>
                </c:pt>
                <c:pt idx="1567">
                  <c:v>2011.6249999998722</c:v>
                </c:pt>
                <c:pt idx="1568">
                  <c:v>2011.7083333332055</c:v>
                </c:pt>
                <c:pt idx="1569">
                  <c:v>2011.7916666665387</c:v>
                </c:pt>
                <c:pt idx="1570">
                  <c:v>2011.874999999872</c:v>
                </c:pt>
                <c:pt idx="1571">
                  <c:v>2011.9583333332052</c:v>
                </c:pt>
                <c:pt idx="1572">
                  <c:v>2012.0416666665385</c:v>
                </c:pt>
                <c:pt idx="1573">
                  <c:v>2012.1249999998718</c:v>
                </c:pt>
                <c:pt idx="1574">
                  <c:v>2012.208333333205</c:v>
                </c:pt>
                <c:pt idx="1575">
                  <c:v>2012.2916666665383</c:v>
                </c:pt>
                <c:pt idx="1576">
                  <c:v>2012.3749999998715</c:v>
                </c:pt>
                <c:pt idx="1577">
                  <c:v>2012.4583333332048</c:v>
                </c:pt>
                <c:pt idx="1578">
                  <c:v>2012.541666666538</c:v>
                </c:pt>
                <c:pt idx="1579">
                  <c:v>2012.6249999998713</c:v>
                </c:pt>
                <c:pt idx="1580">
                  <c:v>2012.7083333332046</c:v>
                </c:pt>
                <c:pt idx="1581">
                  <c:v>2012.7916666665378</c:v>
                </c:pt>
                <c:pt idx="1582">
                  <c:v>2012.8749999998711</c:v>
                </c:pt>
                <c:pt idx="1583">
                  <c:v>2012.9583333332043</c:v>
                </c:pt>
                <c:pt idx="1584">
                  <c:v>2013.0416666665376</c:v>
                </c:pt>
                <c:pt idx="1585">
                  <c:v>2013.1249999998709</c:v>
                </c:pt>
                <c:pt idx="1586">
                  <c:v>2013.2083333332041</c:v>
                </c:pt>
                <c:pt idx="1587">
                  <c:v>2013.2916666665374</c:v>
                </c:pt>
                <c:pt idx="1588">
                  <c:v>2013.3749999998706</c:v>
                </c:pt>
                <c:pt idx="1589">
                  <c:v>2013.4583333332039</c:v>
                </c:pt>
                <c:pt idx="1590">
                  <c:v>2013.5416666665371</c:v>
                </c:pt>
                <c:pt idx="1591">
                  <c:v>2013.6249999998704</c:v>
                </c:pt>
                <c:pt idx="1592">
                  <c:v>2013.7083333332037</c:v>
                </c:pt>
                <c:pt idx="1593">
                  <c:v>2013.7916666665369</c:v>
                </c:pt>
                <c:pt idx="1594">
                  <c:v>2013.8749999998702</c:v>
                </c:pt>
                <c:pt idx="1595">
                  <c:v>2013.9583333332034</c:v>
                </c:pt>
                <c:pt idx="1596">
                  <c:v>2014.0416666665367</c:v>
                </c:pt>
                <c:pt idx="1597">
                  <c:v>2014.1249999998699</c:v>
                </c:pt>
                <c:pt idx="1598">
                  <c:v>2014.2083333332032</c:v>
                </c:pt>
                <c:pt idx="1599">
                  <c:v>2014.2916666665365</c:v>
                </c:pt>
                <c:pt idx="1600">
                  <c:v>2014.3749999998697</c:v>
                </c:pt>
                <c:pt idx="1601">
                  <c:v>2014.458333333203</c:v>
                </c:pt>
                <c:pt idx="1602">
                  <c:v>2014.5416666665362</c:v>
                </c:pt>
                <c:pt idx="1603">
                  <c:v>2014.6249999998695</c:v>
                </c:pt>
                <c:pt idx="1604">
                  <c:v>2014.7083333332027</c:v>
                </c:pt>
                <c:pt idx="1605">
                  <c:v>2014.791666666536</c:v>
                </c:pt>
                <c:pt idx="1606">
                  <c:v>2014.8749999998693</c:v>
                </c:pt>
                <c:pt idx="1607">
                  <c:v>2014.9583333332025</c:v>
                </c:pt>
                <c:pt idx="1608">
                  <c:v>2015.0416666665358</c:v>
                </c:pt>
                <c:pt idx="1609">
                  <c:v>2015.124999999869</c:v>
                </c:pt>
                <c:pt idx="1610">
                  <c:v>2015.2083333332023</c:v>
                </c:pt>
                <c:pt idx="1611">
                  <c:v>2015.2916666665355</c:v>
                </c:pt>
                <c:pt idx="1612">
                  <c:v>2015.3749999998688</c:v>
                </c:pt>
                <c:pt idx="1613">
                  <c:v>2015.4583333332021</c:v>
                </c:pt>
                <c:pt idx="1614">
                  <c:v>2015.5416666665353</c:v>
                </c:pt>
                <c:pt idx="1615">
                  <c:v>2015.6249999998686</c:v>
                </c:pt>
                <c:pt idx="1616">
                  <c:v>2015.7083333332018</c:v>
                </c:pt>
                <c:pt idx="1617">
                  <c:v>2015.7916666665351</c:v>
                </c:pt>
                <c:pt idx="1618">
                  <c:v>2015.8749999998684</c:v>
                </c:pt>
                <c:pt idx="1619">
                  <c:v>2015.9583333332016</c:v>
                </c:pt>
                <c:pt idx="1620">
                  <c:v>2016.0416666665349</c:v>
                </c:pt>
                <c:pt idx="1621">
                  <c:v>2016.1249999998681</c:v>
                </c:pt>
                <c:pt idx="1622">
                  <c:v>2016.2083333332014</c:v>
                </c:pt>
                <c:pt idx="1623">
                  <c:v>2016.2916666665346</c:v>
                </c:pt>
                <c:pt idx="1624">
                  <c:v>2016.3749999998679</c:v>
                </c:pt>
                <c:pt idx="1625">
                  <c:v>2016.4583333332012</c:v>
                </c:pt>
                <c:pt idx="1626">
                  <c:v>2016.5416666665344</c:v>
                </c:pt>
                <c:pt idx="1627">
                  <c:v>2016.6249999998677</c:v>
                </c:pt>
                <c:pt idx="1628">
                  <c:v>2016.7083333332009</c:v>
                </c:pt>
                <c:pt idx="1629">
                  <c:v>2016.7916666665342</c:v>
                </c:pt>
                <c:pt idx="1630">
                  <c:v>2016.8749999998674</c:v>
                </c:pt>
                <c:pt idx="1631">
                  <c:v>2016.9583333332007</c:v>
                </c:pt>
                <c:pt idx="1632">
                  <c:v>2017.041666666534</c:v>
                </c:pt>
                <c:pt idx="1633">
                  <c:v>2017.1249999998672</c:v>
                </c:pt>
                <c:pt idx="1634">
                  <c:v>2017.2083333332005</c:v>
                </c:pt>
                <c:pt idx="1635">
                  <c:v>2017.2916666665337</c:v>
                </c:pt>
                <c:pt idx="1636">
                  <c:v>2017.374999999867</c:v>
                </c:pt>
                <c:pt idx="1637">
                  <c:v>2017.4583333332002</c:v>
                </c:pt>
                <c:pt idx="1638">
                  <c:v>2017.5416666665335</c:v>
                </c:pt>
                <c:pt idx="1639">
                  <c:v>2017.6249999998668</c:v>
                </c:pt>
                <c:pt idx="1640">
                  <c:v>2017.7083333332</c:v>
                </c:pt>
                <c:pt idx="1641">
                  <c:v>2017.7916666665333</c:v>
                </c:pt>
                <c:pt idx="1642">
                  <c:v>2017.8749999998665</c:v>
                </c:pt>
                <c:pt idx="1643">
                  <c:v>2017.9583333331998</c:v>
                </c:pt>
                <c:pt idx="1644">
                  <c:v>2018.041666666533</c:v>
                </c:pt>
                <c:pt idx="1645">
                  <c:v>2018.1249999998663</c:v>
                </c:pt>
                <c:pt idx="1646">
                  <c:v>2018.2083333331996</c:v>
                </c:pt>
                <c:pt idx="1647">
                  <c:v>2018.2916666665328</c:v>
                </c:pt>
                <c:pt idx="1648">
                  <c:v>2018.3749999998661</c:v>
                </c:pt>
                <c:pt idx="1649">
                  <c:v>2018.4583333331993</c:v>
                </c:pt>
                <c:pt idx="1650">
                  <c:v>2018.5416666665326</c:v>
                </c:pt>
                <c:pt idx="1651">
                  <c:v>2018.6249999998658</c:v>
                </c:pt>
                <c:pt idx="1652">
                  <c:v>2018.7083333331991</c:v>
                </c:pt>
              </c:numCache>
            </c:numRef>
          </c:xVal>
          <c:yVal>
            <c:numRef>
              <c:f>Data!$M$129:$M$1785</c:f>
              <c:numCache>
                <c:formatCode>0.00</c:formatCode>
                <c:ptCount val="1657"/>
                <c:pt idx="0">
                  <c:v>18.473952301404935</c:v>
                </c:pt>
                <c:pt idx="1">
                  <c:v>18.14725816499023</c:v>
                </c:pt>
                <c:pt idx="2">
                  <c:v>18.27011914020499</c:v>
                </c:pt>
                <c:pt idx="3">
                  <c:v>17.950108278222892</c:v>
                </c:pt>
                <c:pt idx="4">
                  <c:v>18.869718693152599</c:v>
                </c:pt>
                <c:pt idx="5">
                  <c:v>19.028710731115787</c:v>
                </c:pt>
                <c:pt idx="6">
                  <c:v>18.116367187389745</c:v>
                </c:pt>
                <c:pt idx="7">
                  <c:v>17.286243553973453</c:v>
                </c:pt>
                <c:pt idx="8">
                  <c:v>16.724836648772904</c:v>
                </c:pt>
                <c:pt idx="9">
                  <c:v>16.261989411181357</c:v>
                </c:pt>
                <c:pt idx="10">
                  <c:v>16.478642316644869</c:v>
                </c:pt>
                <c:pt idx="11">
                  <c:v>15.958754206105082</c:v>
                </c:pt>
                <c:pt idx="12">
                  <c:v>15.678764160028745</c:v>
                </c:pt>
                <c:pt idx="13">
                  <c:v>15.153861528363047</c:v>
                </c:pt>
                <c:pt idx="14">
                  <c:v>15.091670299486754</c:v>
                </c:pt>
                <c:pt idx="15">
                  <c:v>14.916997168375307</c:v>
                </c:pt>
                <c:pt idx="16">
                  <c:v>14.567103202191772</c:v>
                </c:pt>
                <c:pt idx="17">
                  <c:v>14.327404890131678</c:v>
                </c:pt>
                <c:pt idx="18">
                  <c:v>15.240559761217833</c:v>
                </c:pt>
                <c:pt idx="19">
                  <c:v>15.525429331463034</c:v>
                </c:pt>
                <c:pt idx="20">
                  <c:v>16.081106624462318</c:v>
                </c:pt>
                <c:pt idx="21">
                  <c:v>15.755581030526562</c:v>
                </c:pt>
                <c:pt idx="22">
                  <c:v>15.192670313165344</c:v>
                </c:pt>
                <c:pt idx="23">
                  <c:v>15.382128332081978</c:v>
                </c:pt>
                <c:pt idx="24">
                  <c:v>15.270259119098577</c:v>
                </c:pt>
                <c:pt idx="25">
                  <c:v>14.757590146176227</c:v>
                </c:pt>
                <c:pt idx="26">
                  <c:v>15.051254121401643</c:v>
                </c:pt>
                <c:pt idx="27">
                  <c:v>15.482067222036678</c:v>
                </c:pt>
                <c:pt idx="28">
                  <c:v>15.33549763733707</c:v>
                </c:pt>
                <c:pt idx="29">
                  <c:v>15.903388388583801</c:v>
                </c:pt>
                <c:pt idx="30">
                  <c:v>15.948783127017032</c:v>
                </c:pt>
                <c:pt idx="31">
                  <c:v>15.196810876629852</c:v>
                </c:pt>
                <c:pt idx="32">
                  <c:v>15.494692425793462</c:v>
                </c:pt>
                <c:pt idx="33">
                  <c:v>15.048056270223848</c:v>
                </c:pt>
                <c:pt idx="34">
                  <c:v>15.408218142448877</c:v>
                </c:pt>
                <c:pt idx="35">
                  <c:v>14.896403941887174</c:v>
                </c:pt>
                <c:pt idx="36">
                  <c:v>14.432821721970734</c:v>
                </c:pt>
                <c:pt idx="37">
                  <c:v>14.805960228816717</c:v>
                </c:pt>
                <c:pt idx="38">
                  <c:v>14.736023454014475</c:v>
                </c:pt>
                <c:pt idx="39">
                  <c:v>14.353453682579481</c:v>
                </c:pt>
                <c:pt idx="40">
                  <c:v>13.465050313804912</c:v>
                </c:pt>
                <c:pt idx="41">
                  <c:v>12.906876483666867</c:v>
                </c:pt>
                <c:pt idx="42">
                  <c:v>13.043931585991672</c:v>
                </c:pt>
                <c:pt idx="43">
                  <c:v>13.859813341769327</c:v>
                </c:pt>
                <c:pt idx="44">
                  <c:v>13.569154744335725</c:v>
                </c:pt>
                <c:pt idx="45">
                  <c:v>13.273251319134165</c:v>
                </c:pt>
                <c:pt idx="46">
                  <c:v>13.304437602119737</c:v>
                </c:pt>
                <c:pt idx="47">
                  <c:v>13.432292746944766</c:v>
                </c:pt>
                <c:pt idx="48">
                  <c:v>13.129817425635967</c:v>
                </c:pt>
                <c:pt idx="49">
                  <c:v>13.384817593597969</c:v>
                </c:pt>
                <c:pt idx="50">
                  <c:v>13.734194093452516</c:v>
                </c:pt>
                <c:pt idx="51">
                  <c:v>13.54854854103006</c:v>
                </c:pt>
                <c:pt idx="52">
                  <c:v>13.711371872561946</c:v>
                </c:pt>
                <c:pt idx="53">
                  <c:v>13.978784368698353</c:v>
                </c:pt>
                <c:pt idx="54">
                  <c:v>14.326658777089328</c:v>
                </c:pt>
                <c:pt idx="55">
                  <c:v>15.130410796707157</c:v>
                </c:pt>
                <c:pt idx="56">
                  <c:v>15.116285028724244</c:v>
                </c:pt>
                <c:pt idx="57">
                  <c:v>15.991023962168985</c:v>
                </c:pt>
                <c:pt idx="58">
                  <c:v>16.824034498619021</c:v>
                </c:pt>
                <c:pt idx="59">
                  <c:v>16.304475952278523</c:v>
                </c:pt>
                <c:pt idx="60">
                  <c:v>16.692317470797647</c:v>
                </c:pt>
                <c:pt idx="61">
                  <c:v>17.006648259460988</c:v>
                </c:pt>
                <c:pt idx="62">
                  <c:v>16.843266101570133</c:v>
                </c:pt>
                <c:pt idx="63">
                  <c:v>16.801716131246295</c:v>
                </c:pt>
                <c:pt idx="64">
                  <c:v>16.863195515097821</c:v>
                </c:pt>
                <c:pt idx="65">
                  <c:v>17.831494055376869</c:v>
                </c:pt>
                <c:pt idx="66">
                  <c:v>17.845845041532197</c:v>
                </c:pt>
                <c:pt idx="67">
                  <c:v>17.723912799619256</c:v>
                </c:pt>
                <c:pt idx="68">
                  <c:v>18.14714392580002</c:v>
                </c:pt>
                <c:pt idx="69">
                  <c:v>18.562381342866555</c:v>
                </c:pt>
                <c:pt idx="70">
                  <c:v>18.968312634942823</c:v>
                </c:pt>
                <c:pt idx="71">
                  <c:v>18.194057556886431</c:v>
                </c:pt>
                <c:pt idx="72">
                  <c:v>17.512222096304946</c:v>
                </c:pt>
                <c:pt idx="73">
                  <c:v>17.125366596972309</c:v>
                </c:pt>
                <c:pt idx="74">
                  <c:v>17.473213711513747</c:v>
                </c:pt>
                <c:pt idx="75">
                  <c:v>17.822983639100705</c:v>
                </c:pt>
                <c:pt idx="76">
                  <c:v>18.075445427458241</c:v>
                </c:pt>
                <c:pt idx="77">
                  <c:v>17.70769566327299</c:v>
                </c:pt>
                <c:pt idx="78">
                  <c:v>17.431460535613077</c:v>
                </c:pt>
                <c:pt idx="79">
                  <c:v>16.739849614820713</c:v>
                </c:pt>
                <c:pt idx="80">
                  <c:v>16.676629667380151</c:v>
                </c:pt>
                <c:pt idx="81">
                  <c:v>15.880666812517321</c:v>
                </c:pt>
                <c:pt idx="82">
                  <c:v>15.950712201066782</c:v>
                </c:pt>
                <c:pt idx="83">
                  <c:v>15.455513454469948</c:v>
                </c:pt>
                <c:pt idx="84">
                  <c:v>15.358662514259914</c:v>
                </c:pt>
                <c:pt idx="85">
                  <c:v>15.418178318820541</c:v>
                </c:pt>
                <c:pt idx="86">
                  <c:v>14.808972366946577</c:v>
                </c:pt>
                <c:pt idx="87">
                  <c:v>15.020108681844468</c:v>
                </c:pt>
                <c:pt idx="88">
                  <c:v>15.387916957229136</c:v>
                </c:pt>
                <c:pt idx="89">
                  <c:v>15.077628818434698</c:v>
                </c:pt>
                <c:pt idx="90">
                  <c:v>15.279642515498177</c:v>
                </c:pt>
                <c:pt idx="91">
                  <c:v>15.602911670088814</c:v>
                </c:pt>
                <c:pt idx="92">
                  <c:v>15.987828821761431</c:v>
                </c:pt>
                <c:pt idx="93">
                  <c:v>15.715941874329713</c:v>
                </c:pt>
                <c:pt idx="94">
                  <c:v>15.223749016946289</c:v>
                </c:pt>
                <c:pt idx="95">
                  <c:v>14.946748301089231</c:v>
                </c:pt>
                <c:pt idx="96">
                  <c:v>15.802286071028171</c:v>
                </c:pt>
                <c:pt idx="97">
                  <c:v>16.192720447849002</c:v>
                </c:pt>
                <c:pt idx="98">
                  <c:v>16.065045360769297</c:v>
                </c:pt>
                <c:pt idx="99">
                  <c:v>16.050104533967492</c:v>
                </c:pt>
                <c:pt idx="100">
                  <c:v>16.915421076068384</c:v>
                </c:pt>
                <c:pt idx="101">
                  <c:v>17.219302943947692</c:v>
                </c:pt>
                <c:pt idx="102">
                  <c:v>16.889214491107516</c:v>
                </c:pt>
                <c:pt idx="103">
                  <c:v>17.131853975345734</c:v>
                </c:pt>
                <c:pt idx="104">
                  <c:v>17.350788026348603</c:v>
                </c:pt>
                <c:pt idx="105">
                  <c:v>17.053214402955494</c:v>
                </c:pt>
                <c:pt idx="106">
                  <c:v>16.906021170249375</c:v>
                </c:pt>
                <c:pt idx="107">
                  <c:v>16.610338076603398</c:v>
                </c:pt>
                <c:pt idx="108">
                  <c:v>17.220071982181906</c:v>
                </c:pt>
                <c:pt idx="109">
                  <c:v>17.026814982671414</c:v>
                </c:pt>
                <c:pt idx="110">
                  <c:v>16.901122288589914</c:v>
                </c:pt>
                <c:pt idx="111">
                  <c:v>17.257854542603205</c:v>
                </c:pt>
                <c:pt idx="112">
                  <c:v>17.786430487858627</c:v>
                </c:pt>
                <c:pt idx="113">
                  <c:v>17.684360844450168</c:v>
                </c:pt>
                <c:pt idx="114">
                  <c:v>17.58929544086487</c:v>
                </c:pt>
                <c:pt idx="115">
                  <c:v>16.596791133979103</c:v>
                </c:pt>
                <c:pt idx="116">
                  <c:v>16.16970200061531</c:v>
                </c:pt>
                <c:pt idx="117">
                  <c:v>15.482849163344438</c:v>
                </c:pt>
                <c:pt idx="118">
                  <c:v>14.745043493292801</c:v>
                </c:pt>
                <c:pt idx="119">
                  <c:v>14.442991231338436</c:v>
                </c:pt>
                <c:pt idx="120">
                  <c:v>15.428980086469092</c:v>
                </c:pt>
                <c:pt idx="121">
                  <c:v>15.476522332432536</c:v>
                </c:pt>
                <c:pt idx="122">
                  <c:v>15.05162335765738</c:v>
                </c:pt>
                <c:pt idx="123">
                  <c:v>15.408945125474121</c:v>
                </c:pt>
                <c:pt idx="124">
                  <c:v>15.566495230713251</c:v>
                </c:pt>
                <c:pt idx="125">
                  <c:v>15.658211395638142</c:v>
                </c:pt>
                <c:pt idx="126">
                  <c:v>15.617919238645985</c:v>
                </c:pt>
                <c:pt idx="127">
                  <c:v>16.163998509963029</c:v>
                </c:pt>
                <c:pt idx="128">
                  <c:v>17.711261413256516</c:v>
                </c:pt>
                <c:pt idx="129">
                  <c:v>17.716568589826355</c:v>
                </c:pt>
                <c:pt idx="130">
                  <c:v>17.671739174763996</c:v>
                </c:pt>
                <c:pt idx="131">
                  <c:v>18.206303000209932</c:v>
                </c:pt>
                <c:pt idx="132">
                  <c:v>19.016388404225275</c:v>
                </c:pt>
                <c:pt idx="133">
                  <c:v>19.036425040978436</c:v>
                </c:pt>
                <c:pt idx="134">
                  <c:v>19.738054849323017</c:v>
                </c:pt>
                <c:pt idx="135">
                  <c:v>19.943265241638656</c:v>
                </c:pt>
                <c:pt idx="136">
                  <c:v>19.911465213489816</c:v>
                </c:pt>
                <c:pt idx="137">
                  <c:v>19.769284397136754</c:v>
                </c:pt>
                <c:pt idx="138">
                  <c:v>19.211886434505566</c:v>
                </c:pt>
                <c:pt idx="139">
                  <c:v>19.204303803173829</c:v>
                </c:pt>
                <c:pt idx="140">
                  <c:v>18.694271809588212</c:v>
                </c:pt>
                <c:pt idx="141">
                  <c:v>19.040214915324714</c:v>
                </c:pt>
                <c:pt idx="142">
                  <c:v>18.463312690800006</c:v>
                </c:pt>
                <c:pt idx="143">
                  <c:v>18.013009251275744</c:v>
                </c:pt>
                <c:pt idx="144">
                  <c:v>17.656643708098777</c:v>
                </c:pt>
                <c:pt idx="145">
                  <c:v>17.125193854872457</c:v>
                </c:pt>
                <c:pt idx="146">
                  <c:v>16.899589031582323</c:v>
                </c:pt>
                <c:pt idx="147">
                  <c:v>17.102541578254922</c:v>
                </c:pt>
                <c:pt idx="148">
                  <c:v>15.780987310776256</c:v>
                </c:pt>
                <c:pt idx="149">
                  <c:v>15.416503863597699</c:v>
                </c:pt>
                <c:pt idx="150">
                  <c:v>14.34985418276095</c:v>
                </c:pt>
                <c:pt idx="151">
                  <c:v>14.588056535807814</c:v>
                </c:pt>
                <c:pt idx="152">
                  <c:v>15.012069079138769</c:v>
                </c:pt>
                <c:pt idx="153">
                  <c:v>15.271794153520192</c:v>
                </c:pt>
                <c:pt idx="154">
                  <c:v>15.942411400571681</c:v>
                </c:pt>
                <c:pt idx="155">
                  <c:v>15.612694335464942</c:v>
                </c:pt>
                <c:pt idx="156">
                  <c:v>15.739869351948233</c:v>
                </c:pt>
                <c:pt idx="157">
                  <c:v>16.202736596449931</c:v>
                </c:pt>
                <c:pt idx="158">
                  <c:v>17.187622088121937</c:v>
                </c:pt>
                <c:pt idx="159">
                  <c:v>17.434849078052462</c:v>
                </c:pt>
                <c:pt idx="160">
                  <c:v>16.808751920918013</c:v>
                </c:pt>
                <c:pt idx="161">
                  <c:v>16.606319695292541</c:v>
                </c:pt>
                <c:pt idx="162">
                  <c:v>16.289679714916961</c:v>
                </c:pt>
                <c:pt idx="163">
                  <c:v>16.457777072998375</c:v>
                </c:pt>
                <c:pt idx="164">
                  <c:v>16.522315444877222</c:v>
                </c:pt>
                <c:pt idx="165">
                  <c:v>16.502904205708429</c:v>
                </c:pt>
                <c:pt idx="166">
                  <c:v>16.542784447444561</c:v>
                </c:pt>
                <c:pt idx="167">
                  <c:v>16.672466333767726</c:v>
                </c:pt>
                <c:pt idx="168">
                  <c:v>16.524443935162719</c:v>
                </c:pt>
                <c:pt idx="169">
                  <c:v>16.33123769321141</c:v>
                </c:pt>
                <c:pt idx="170">
                  <c:v>16.364625427174808</c:v>
                </c:pt>
                <c:pt idx="171">
                  <c:v>16.3875438236863</c:v>
                </c:pt>
                <c:pt idx="172">
                  <c:v>17.08036955338239</c:v>
                </c:pt>
                <c:pt idx="173">
                  <c:v>17.207413539783392</c:v>
                </c:pt>
                <c:pt idx="174">
                  <c:v>17.546014648740559</c:v>
                </c:pt>
                <c:pt idx="175">
                  <c:v>18.074072547241801</c:v>
                </c:pt>
                <c:pt idx="176">
                  <c:v>18.200335946605467</c:v>
                </c:pt>
                <c:pt idx="177">
                  <c:v>17.944706622466473</c:v>
                </c:pt>
                <c:pt idx="178">
                  <c:v>17.342998991921696</c:v>
                </c:pt>
                <c:pt idx="179">
                  <c:v>16.548415156667968</c:v>
                </c:pt>
                <c:pt idx="180">
                  <c:v>16.57622482856819</c:v>
                </c:pt>
                <c:pt idx="181">
                  <c:v>17.515403352637271</c:v>
                </c:pt>
                <c:pt idx="182">
                  <c:v>17.232362712298606</c:v>
                </c:pt>
                <c:pt idx="183">
                  <c:v>17.643699378130005</c:v>
                </c:pt>
                <c:pt idx="184">
                  <c:v>17.828266894232833</c:v>
                </c:pt>
                <c:pt idx="185">
                  <c:v>17.777578616430475</c:v>
                </c:pt>
                <c:pt idx="186">
                  <c:v>16.63710010339458</c:v>
                </c:pt>
                <c:pt idx="187">
                  <c:v>15.703370546226877</c:v>
                </c:pt>
                <c:pt idx="188">
                  <c:v>16.544339943032018</c:v>
                </c:pt>
                <c:pt idx="189">
                  <c:v>16.43886680472589</c:v>
                </c:pt>
                <c:pt idx="190">
                  <c:v>17.089425242371117</c:v>
                </c:pt>
                <c:pt idx="191">
                  <c:v>16.501404180590093</c:v>
                </c:pt>
                <c:pt idx="192">
                  <c:v>17.026521282380561</c:v>
                </c:pt>
                <c:pt idx="193">
                  <c:v>16.894025883254098</c:v>
                </c:pt>
                <c:pt idx="194">
                  <c:v>16.958030716721041</c:v>
                </c:pt>
                <c:pt idx="195">
                  <c:v>16.696857434734664</c:v>
                </c:pt>
                <c:pt idx="196">
                  <c:v>17.047755129229387</c:v>
                </c:pt>
                <c:pt idx="197">
                  <c:v>17.850497280690611</c:v>
                </c:pt>
                <c:pt idx="198">
                  <c:v>18.651975755820285</c:v>
                </c:pt>
                <c:pt idx="199">
                  <c:v>19.006396010519435</c:v>
                </c:pt>
                <c:pt idx="200">
                  <c:v>19.372370293397793</c:v>
                </c:pt>
                <c:pt idx="201">
                  <c:v>19.028031223902424</c:v>
                </c:pt>
                <c:pt idx="202">
                  <c:v>18.358448098050225</c:v>
                </c:pt>
                <c:pt idx="203">
                  <c:v>18.748757662525502</c:v>
                </c:pt>
                <c:pt idx="204">
                  <c:v>19.249000021813757</c:v>
                </c:pt>
                <c:pt idx="205">
                  <c:v>18.918131888002151</c:v>
                </c:pt>
                <c:pt idx="206">
                  <c:v>18.042174923468689</c:v>
                </c:pt>
                <c:pt idx="207">
                  <c:v>17.705089426411782</c:v>
                </c:pt>
                <c:pt idx="208">
                  <c:v>17.595635274512823</c:v>
                </c:pt>
                <c:pt idx="209">
                  <c:v>19.544817480547994</c:v>
                </c:pt>
                <c:pt idx="210">
                  <c:v>19.858943014167316</c:v>
                </c:pt>
                <c:pt idx="211">
                  <c:v>20.544915179153282</c:v>
                </c:pt>
                <c:pt idx="212">
                  <c:v>20.442732862691308</c:v>
                </c:pt>
                <c:pt idx="213">
                  <c:v>19.947199825773662</c:v>
                </c:pt>
                <c:pt idx="214">
                  <c:v>20.527416324811295</c:v>
                </c:pt>
                <c:pt idx="215">
                  <c:v>21.403631985448179</c:v>
                </c:pt>
                <c:pt idx="216">
                  <c:v>22.932807416487186</c:v>
                </c:pt>
                <c:pt idx="217">
                  <c:v>23.048117549980201</c:v>
                </c:pt>
                <c:pt idx="218">
                  <c:v>23.279682245508724</c:v>
                </c:pt>
                <c:pt idx="219">
                  <c:v>23.152421525686496</c:v>
                </c:pt>
                <c:pt idx="220">
                  <c:v>22.09126936083419</c:v>
                </c:pt>
                <c:pt idx="221">
                  <c:v>21.212091925046831</c:v>
                </c:pt>
                <c:pt idx="222">
                  <c:v>21.561425634523118</c:v>
                </c:pt>
                <c:pt idx="223">
                  <c:v>21.726237373055447</c:v>
                </c:pt>
                <c:pt idx="224">
                  <c:v>20.591140514113775</c:v>
                </c:pt>
                <c:pt idx="225">
                  <c:v>20.153713460686603</c:v>
                </c:pt>
                <c:pt idx="226">
                  <c:v>20.196457520802294</c:v>
                </c:pt>
                <c:pt idx="227">
                  <c:v>18.512649643600199</c:v>
                </c:pt>
                <c:pt idx="228">
                  <c:v>18.674275362444781</c:v>
                </c:pt>
                <c:pt idx="229">
                  <c:v>18.703797417251437</c:v>
                </c:pt>
                <c:pt idx="230">
                  <c:v>18.775793421238372</c:v>
                </c:pt>
                <c:pt idx="231">
                  <c:v>18.936402033322729</c:v>
                </c:pt>
                <c:pt idx="232">
                  <c:v>18.403197016950411</c:v>
                </c:pt>
                <c:pt idx="233">
                  <c:v>17.992711584303976</c:v>
                </c:pt>
                <c:pt idx="234">
                  <c:v>17.689545468952801</c:v>
                </c:pt>
                <c:pt idx="235">
                  <c:v>18.069614666784183</c:v>
                </c:pt>
                <c:pt idx="236">
                  <c:v>17.341874151224705</c:v>
                </c:pt>
                <c:pt idx="237">
                  <c:v>18.102398784556048</c:v>
                </c:pt>
                <c:pt idx="238">
                  <c:v>19.419584603760761</c:v>
                </c:pt>
                <c:pt idx="239">
                  <c:v>20.744051160870853</c:v>
                </c:pt>
                <c:pt idx="240">
                  <c:v>20.97858183453619</c:v>
                </c:pt>
                <c:pt idx="241">
                  <c:v>21.679149848206201</c:v>
                </c:pt>
                <c:pt idx="242">
                  <c:v>22.347583950683859</c:v>
                </c:pt>
                <c:pt idx="243">
                  <c:v>24.409716994827217</c:v>
                </c:pt>
                <c:pt idx="244">
                  <c:v>23.064012684863567</c:v>
                </c:pt>
                <c:pt idx="245">
                  <c:v>25.238466205960354</c:v>
                </c:pt>
                <c:pt idx="246">
                  <c:v>23.144848553708105</c:v>
                </c:pt>
                <c:pt idx="247">
                  <c:v>23.077177713844382</c:v>
                </c:pt>
                <c:pt idx="248">
                  <c:v>22.590468316860239</c:v>
                </c:pt>
                <c:pt idx="249">
                  <c:v>22.252901618408927</c:v>
                </c:pt>
                <c:pt idx="250">
                  <c:v>22.375074777652799</c:v>
                </c:pt>
                <c:pt idx="251">
                  <c:v>21.680215141029688</c:v>
                </c:pt>
                <c:pt idx="252">
                  <c:v>22.340290796033567</c:v>
                </c:pt>
                <c:pt idx="253">
                  <c:v>22.459957452460397</c:v>
                </c:pt>
                <c:pt idx="254">
                  <c:v>22.410652288217339</c:v>
                </c:pt>
                <c:pt idx="255">
                  <c:v>22.823108698497848</c:v>
                </c:pt>
                <c:pt idx="256">
                  <c:v>22.4279544933298</c:v>
                </c:pt>
                <c:pt idx="257">
                  <c:v>21.963742295514635</c:v>
                </c:pt>
                <c:pt idx="258">
                  <c:v>22.38568658940137</c:v>
                </c:pt>
                <c:pt idx="259">
                  <c:v>23.168671834092862</c:v>
                </c:pt>
                <c:pt idx="260">
                  <c:v>22.856566381954504</c:v>
                </c:pt>
                <c:pt idx="261">
                  <c:v>20.60442540185981</c:v>
                </c:pt>
                <c:pt idx="262">
                  <c:v>20.408541255072176</c:v>
                </c:pt>
                <c:pt idx="263">
                  <c:v>19.633232126823835</c:v>
                </c:pt>
                <c:pt idx="264">
                  <c:v>20.318132053828489</c:v>
                </c:pt>
                <c:pt idx="265">
                  <c:v>20.107051517552801</c:v>
                </c:pt>
                <c:pt idx="266">
                  <c:v>19.884560384872831</c:v>
                </c:pt>
                <c:pt idx="267">
                  <c:v>18.98002260182626</c:v>
                </c:pt>
                <c:pt idx="268">
                  <c:v>18.954858723039866</c:v>
                </c:pt>
                <c:pt idx="269">
                  <c:v>17.818551722968508</c:v>
                </c:pt>
                <c:pt idx="270">
                  <c:v>16.918178414766654</c:v>
                </c:pt>
                <c:pt idx="271">
                  <c:v>16.299118790903488</c:v>
                </c:pt>
                <c:pt idx="272">
                  <c:v>15.654359115196907</c:v>
                </c:pt>
                <c:pt idx="273">
                  <c:v>15.252943825778834</c:v>
                </c:pt>
                <c:pt idx="274">
                  <c:v>15.407877534297887</c:v>
                </c:pt>
                <c:pt idx="275">
                  <c:v>16.042894140050134</c:v>
                </c:pt>
                <c:pt idx="276">
                  <c:v>15.861833914033634</c:v>
                </c:pt>
                <c:pt idx="277">
                  <c:v>15.021498380331431</c:v>
                </c:pt>
                <c:pt idx="278">
                  <c:v>15.08193017625886</c:v>
                </c:pt>
                <c:pt idx="279">
                  <c:v>15.565490611691478</c:v>
                </c:pt>
                <c:pt idx="280">
                  <c:v>15.525820896254627</c:v>
                </c:pt>
                <c:pt idx="281">
                  <c:v>15.474433638652648</c:v>
                </c:pt>
                <c:pt idx="282">
                  <c:v>16.036401629624105</c:v>
                </c:pt>
                <c:pt idx="283">
                  <c:v>16.304651978851023</c:v>
                </c:pt>
                <c:pt idx="284">
                  <c:v>16.742600049163681</c:v>
                </c:pt>
                <c:pt idx="285">
                  <c:v>17.633197370821396</c:v>
                </c:pt>
                <c:pt idx="286">
                  <c:v>18.076200223770062</c:v>
                </c:pt>
                <c:pt idx="287">
                  <c:v>18.159679118703195</c:v>
                </c:pt>
                <c:pt idx="288">
                  <c:v>18.459852032455846</c:v>
                </c:pt>
                <c:pt idx="289">
                  <c:v>19.168996375829831</c:v>
                </c:pt>
                <c:pt idx="290">
                  <c:v>19.831506074218414</c:v>
                </c:pt>
                <c:pt idx="291">
                  <c:v>19.482927524711286</c:v>
                </c:pt>
                <c:pt idx="292">
                  <c:v>18.629487509845127</c:v>
                </c:pt>
                <c:pt idx="293">
                  <c:v>18.735862386183531</c:v>
                </c:pt>
                <c:pt idx="294">
                  <c:v>19.205883309548049</c:v>
                </c:pt>
                <c:pt idx="295">
                  <c:v>19.573308430803721</c:v>
                </c:pt>
                <c:pt idx="296">
                  <c:v>19.74349241969778</c:v>
                </c:pt>
                <c:pt idx="297">
                  <c:v>19.897394814329534</c:v>
                </c:pt>
                <c:pt idx="298">
                  <c:v>19.443525693264984</c:v>
                </c:pt>
                <c:pt idx="299">
                  <c:v>19.577960809096115</c:v>
                </c:pt>
                <c:pt idx="300">
                  <c:v>20.132402260807897</c:v>
                </c:pt>
                <c:pt idx="301">
                  <c:v>19.866752563675895</c:v>
                </c:pt>
                <c:pt idx="302">
                  <c:v>19.259453020854117</c:v>
                </c:pt>
                <c:pt idx="303">
                  <c:v>18.876204996115884</c:v>
                </c:pt>
                <c:pt idx="304">
                  <c:v>18.054044460926399</c:v>
                </c:pt>
                <c:pt idx="305">
                  <c:v>18.172666376497503</c:v>
                </c:pt>
                <c:pt idx="306">
                  <c:v>18.195200143513745</c:v>
                </c:pt>
                <c:pt idx="307">
                  <c:v>18.967251477549294</c:v>
                </c:pt>
                <c:pt idx="308">
                  <c:v>19.200993682001354</c:v>
                </c:pt>
                <c:pt idx="309">
                  <c:v>18.095380908869096</c:v>
                </c:pt>
                <c:pt idx="310">
                  <c:v>18.141851654007962</c:v>
                </c:pt>
                <c:pt idx="311">
                  <c:v>17.660003667768663</c:v>
                </c:pt>
                <c:pt idx="312">
                  <c:v>17.218913853705981</c:v>
                </c:pt>
                <c:pt idx="313">
                  <c:v>16.217071288766153</c:v>
                </c:pt>
                <c:pt idx="314">
                  <c:v>14.687545255978653</c:v>
                </c:pt>
                <c:pt idx="315">
                  <c:v>14.669709905602742</c:v>
                </c:pt>
                <c:pt idx="316">
                  <c:v>13.79010715342425</c:v>
                </c:pt>
                <c:pt idx="317">
                  <c:v>13.144269952673209</c:v>
                </c:pt>
                <c:pt idx="318">
                  <c:v>13.58500735796185</c:v>
                </c:pt>
                <c:pt idx="319">
                  <c:v>12.513471604446613</c:v>
                </c:pt>
                <c:pt idx="320">
                  <c:v>12.328569657736633</c:v>
                </c:pt>
                <c:pt idx="321">
                  <c:v>10.831840153050612</c:v>
                </c:pt>
                <c:pt idx="322">
                  <c:v>10.591177559189788</c:v>
                </c:pt>
                <c:pt idx="323">
                  <c:v>11.333306235811177</c:v>
                </c:pt>
                <c:pt idx="324">
                  <c:v>11.902968628266985</c:v>
                </c:pt>
                <c:pt idx="325">
                  <c:v>11.554846295144799</c:v>
                </c:pt>
                <c:pt idx="326">
                  <c:v>11.984662664464301</c:v>
                </c:pt>
                <c:pt idx="327">
                  <c:v>12.448889158370372</c:v>
                </c:pt>
                <c:pt idx="328">
                  <c:v>13.078451355438343</c:v>
                </c:pt>
                <c:pt idx="329">
                  <c:v>13.051684129229994</c:v>
                </c:pt>
                <c:pt idx="330">
                  <c:v>13.345487104834405</c:v>
                </c:pt>
                <c:pt idx="331">
                  <c:v>13.884232895208619</c:v>
                </c:pt>
                <c:pt idx="332">
                  <c:v>13.701442268825112</c:v>
                </c:pt>
                <c:pt idx="333">
                  <c:v>13.690810359178709</c:v>
                </c:pt>
                <c:pt idx="334">
                  <c:v>14.435014091256264</c:v>
                </c:pt>
                <c:pt idx="335">
                  <c:v>14.582482908962442</c:v>
                </c:pt>
                <c:pt idx="336">
                  <c:v>14.76441845644136</c:v>
                </c:pt>
                <c:pt idx="337">
                  <c:v>14.167157516701366</c:v>
                </c:pt>
                <c:pt idx="338">
                  <c:v>14.336058380586222</c:v>
                </c:pt>
                <c:pt idx="339">
                  <c:v>14.645198603086122</c:v>
                </c:pt>
                <c:pt idx="340">
                  <c:v>14.95350978658279</c:v>
                </c:pt>
                <c:pt idx="341">
                  <c:v>15.040444676081</c:v>
                </c:pt>
                <c:pt idx="342">
                  <c:v>15.231503240497688</c:v>
                </c:pt>
                <c:pt idx="343">
                  <c:v>15.417580706254762</c:v>
                </c:pt>
                <c:pt idx="344">
                  <c:v>15.254446436821178</c:v>
                </c:pt>
                <c:pt idx="345">
                  <c:v>14.988845296121767</c:v>
                </c:pt>
                <c:pt idx="346">
                  <c:v>14.745631176824588</c:v>
                </c:pt>
                <c:pt idx="347">
                  <c:v>14.750638489265036</c:v>
                </c:pt>
                <c:pt idx="348">
                  <c:v>14.547885040564148</c:v>
                </c:pt>
                <c:pt idx="349">
                  <c:v>14.002037903032701</c:v>
                </c:pt>
                <c:pt idx="350">
                  <c:v>14.050006965077822</c:v>
                </c:pt>
                <c:pt idx="351">
                  <c:v>13.559883620820084</c:v>
                </c:pt>
                <c:pt idx="352">
                  <c:v>13.568792287251453</c:v>
                </c:pt>
                <c:pt idx="353">
                  <c:v>13.01965730231594</c:v>
                </c:pt>
                <c:pt idx="354">
                  <c:v>12.34258125998522</c:v>
                </c:pt>
                <c:pt idx="355">
                  <c:v>12.745055150886255</c:v>
                </c:pt>
                <c:pt idx="356">
                  <c:v>12.937161101070846</c:v>
                </c:pt>
                <c:pt idx="357">
                  <c:v>13.918866656445811</c:v>
                </c:pt>
                <c:pt idx="358">
                  <c:v>14.164523175780351</c:v>
                </c:pt>
                <c:pt idx="359">
                  <c:v>13.741478417781545</c:v>
                </c:pt>
                <c:pt idx="360">
                  <c:v>14.049215181401205</c:v>
                </c:pt>
                <c:pt idx="361">
                  <c:v>14.7214884699283</c:v>
                </c:pt>
                <c:pt idx="362">
                  <c:v>14.37062322197953</c:v>
                </c:pt>
                <c:pt idx="363">
                  <c:v>14.752935420329353</c:v>
                </c:pt>
                <c:pt idx="364">
                  <c:v>15.047660591685039</c:v>
                </c:pt>
                <c:pt idx="365">
                  <c:v>15.328355684719284</c:v>
                </c:pt>
                <c:pt idx="366">
                  <c:v>15.083110578700269</c:v>
                </c:pt>
                <c:pt idx="367">
                  <c:v>13.899790665654448</c:v>
                </c:pt>
                <c:pt idx="368">
                  <c:v>12.997953983252444</c:v>
                </c:pt>
                <c:pt idx="369">
                  <c:v>13.066472850619199</c:v>
                </c:pt>
                <c:pt idx="370">
                  <c:v>13.727997586413103</c:v>
                </c:pt>
                <c:pt idx="371">
                  <c:v>13.929258419578241</c:v>
                </c:pt>
                <c:pt idx="372">
                  <c:v>13.794952631845833</c:v>
                </c:pt>
                <c:pt idx="373">
                  <c:v>13.531634369686603</c:v>
                </c:pt>
                <c:pt idx="374">
                  <c:v>13.639769173944176</c:v>
                </c:pt>
                <c:pt idx="375">
                  <c:v>13.654392690553239</c:v>
                </c:pt>
                <c:pt idx="376">
                  <c:v>13.645500685612372</c:v>
                </c:pt>
                <c:pt idx="377">
                  <c:v>13.785417404502528</c:v>
                </c:pt>
                <c:pt idx="378">
                  <c:v>13.802876645015781</c:v>
                </c:pt>
                <c:pt idx="379">
                  <c:v>13.984761763426276</c:v>
                </c:pt>
                <c:pt idx="380">
                  <c:v>13.926285001315877</c:v>
                </c:pt>
                <c:pt idx="381">
                  <c:v>13.905092701178468</c:v>
                </c:pt>
                <c:pt idx="382">
                  <c:v>13.749541018606532</c:v>
                </c:pt>
                <c:pt idx="383">
                  <c:v>13.388999452579627</c:v>
                </c:pt>
                <c:pt idx="384">
                  <c:v>13.148088791761564</c:v>
                </c:pt>
                <c:pt idx="385">
                  <c:v>12.682960516236763</c:v>
                </c:pt>
                <c:pt idx="386">
                  <c:v>12.443453515183664</c:v>
                </c:pt>
                <c:pt idx="387">
                  <c:v>12.433067081795164</c:v>
                </c:pt>
                <c:pt idx="388">
                  <c:v>12.221401061154122</c:v>
                </c:pt>
                <c:pt idx="389">
                  <c:v>11.491962852761231</c:v>
                </c:pt>
                <c:pt idx="390">
                  <c:v>11.534022795459862</c:v>
                </c:pt>
                <c:pt idx="391">
                  <c:v>11.846840543564632</c:v>
                </c:pt>
                <c:pt idx="392">
                  <c:v>11.843316826625975</c:v>
                </c:pt>
                <c:pt idx="393">
                  <c:v>11.471490240312296</c:v>
                </c:pt>
                <c:pt idx="394">
                  <c:v>11.072537845038012</c:v>
                </c:pt>
                <c:pt idx="395">
                  <c:v>11.174040870036796</c:v>
                </c:pt>
                <c:pt idx="396">
                  <c:v>11.636092105046135</c:v>
                </c:pt>
                <c:pt idx="397">
                  <c:v>11.910233879798239</c:v>
                </c:pt>
                <c:pt idx="398">
                  <c:v>11.68552601883683</c:v>
                </c:pt>
                <c:pt idx="399">
                  <c:v>11.522662536200231</c:v>
                </c:pt>
                <c:pt idx="400">
                  <c:v>11.479008694164479</c:v>
                </c:pt>
                <c:pt idx="401">
                  <c:v>11.428715168831882</c:v>
                </c:pt>
                <c:pt idx="402">
                  <c:v>10.69434518304014</c:v>
                </c:pt>
                <c:pt idx="403">
                  <c:v>10.492046265076432</c:v>
                </c:pt>
                <c:pt idx="404">
                  <c:v>10.500497301802127</c:v>
                </c:pt>
                <c:pt idx="405">
                  <c:v>10.612759466126221</c:v>
                </c:pt>
                <c:pt idx="406">
                  <c:v>10.516917642992118</c:v>
                </c:pt>
                <c:pt idx="407">
                  <c:v>10.172217991997863</c:v>
                </c:pt>
                <c:pt idx="408">
                  <c:v>10.359834197757266</c:v>
                </c:pt>
                <c:pt idx="409">
                  <c:v>10.329786209660691</c:v>
                </c:pt>
                <c:pt idx="410">
                  <c:v>10.707013188682813</c:v>
                </c:pt>
                <c:pt idx="411">
                  <c:v>11.40112378900019</c:v>
                </c:pt>
                <c:pt idx="412">
                  <c:v>11.026929876471323</c:v>
                </c:pt>
                <c:pt idx="413">
                  <c:v>11.154262189096347</c:v>
                </c:pt>
                <c:pt idx="414">
                  <c:v>11.113629393949607</c:v>
                </c:pt>
                <c:pt idx="415">
                  <c:v>11.584831641604605</c:v>
                </c:pt>
                <c:pt idx="416">
                  <c:v>12.011570757825899</c:v>
                </c:pt>
                <c:pt idx="417">
                  <c:v>12.549076133220163</c:v>
                </c:pt>
                <c:pt idx="418">
                  <c:v>12.85771445355932</c:v>
                </c:pt>
                <c:pt idx="419">
                  <c:v>12.878444602185995</c:v>
                </c:pt>
                <c:pt idx="420">
                  <c:v>12.543563692516182</c:v>
                </c:pt>
                <c:pt idx="421">
                  <c:v>12.354652326458798</c:v>
                </c:pt>
                <c:pt idx="422">
                  <c:v>12.177052795748482</c:v>
                </c:pt>
                <c:pt idx="423">
                  <c:v>11.906481776593182</c:v>
                </c:pt>
                <c:pt idx="424">
                  <c:v>12.026256671905157</c:v>
                </c:pt>
                <c:pt idx="425">
                  <c:v>11.995961222946576</c:v>
                </c:pt>
                <c:pt idx="426">
                  <c:v>11.791165275254547</c:v>
                </c:pt>
                <c:pt idx="427">
                  <c:v>11.732082638874163</c:v>
                </c:pt>
                <c:pt idx="428">
                  <c:v>11.944552417504466</c:v>
                </c:pt>
                <c:pt idx="429">
                  <c:v>12.045741763370801</c:v>
                </c:pt>
                <c:pt idx="430">
                  <c:v>12.053230403230499</c:v>
                </c:pt>
                <c:pt idx="431">
                  <c:v>11.413559188849497</c:v>
                </c:pt>
                <c:pt idx="432">
                  <c:v>10.992361427383427</c:v>
                </c:pt>
                <c:pt idx="433">
                  <c:v>10.063187738735728</c:v>
                </c:pt>
                <c:pt idx="434">
                  <c:v>10.327157080107876</c:v>
                </c:pt>
                <c:pt idx="435">
                  <c:v>9.6445311972812338</c:v>
                </c:pt>
                <c:pt idx="436">
                  <c:v>9.1389888133735742</c:v>
                </c:pt>
                <c:pt idx="437">
                  <c:v>9.1482202595395794</c:v>
                </c:pt>
                <c:pt idx="438">
                  <c:v>9.0034723772288014</c:v>
                </c:pt>
                <c:pt idx="439">
                  <c:v>8.5726804667537788</c:v>
                </c:pt>
                <c:pt idx="440">
                  <c:v>7.9508232642170587</c:v>
                </c:pt>
                <c:pt idx="441">
                  <c:v>7.3871337111081434</c:v>
                </c:pt>
                <c:pt idx="442">
                  <c:v>6.7530136047743046</c:v>
                </c:pt>
                <c:pt idx="443">
                  <c:v>6.4125938981198169</c:v>
                </c:pt>
                <c:pt idx="444">
                  <c:v>6.6406460286553477</c:v>
                </c:pt>
                <c:pt idx="445">
                  <c:v>6.7843435516302781</c:v>
                </c:pt>
                <c:pt idx="446">
                  <c:v>6.6863557604558901</c:v>
                </c:pt>
                <c:pt idx="447">
                  <c:v>6.520727730547156</c:v>
                </c:pt>
                <c:pt idx="448">
                  <c:v>6.5823632316210761</c:v>
                </c:pt>
                <c:pt idx="449">
                  <c:v>6.4962913186410525</c:v>
                </c:pt>
                <c:pt idx="450">
                  <c:v>6.3713240938489859</c:v>
                </c:pt>
                <c:pt idx="451">
                  <c:v>6.3030737609145913</c:v>
                </c:pt>
                <c:pt idx="452">
                  <c:v>6.1491705624316788</c:v>
                </c:pt>
                <c:pt idx="453">
                  <c:v>6.2905153211913198</c:v>
                </c:pt>
                <c:pt idx="454">
                  <c:v>6.333327495354153</c:v>
                </c:pt>
                <c:pt idx="455">
                  <c:v>6.1345804112834292</c:v>
                </c:pt>
                <c:pt idx="456">
                  <c:v>6.0984676399501039</c:v>
                </c:pt>
                <c:pt idx="457">
                  <c:v>6.2396927713649779</c:v>
                </c:pt>
                <c:pt idx="458">
                  <c:v>6.3560740048691411</c:v>
                </c:pt>
                <c:pt idx="459">
                  <c:v>6.4561395558192736</c:v>
                </c:pt>
                <c:pt idx="460">
                  <c:v>6.8290022614820307</c:v>
                </c:pt>
                <c:pt idx="461">
                  <c:v>7.0216152147841324</c:v>
                </c:pt>
                <c:pt idx="462">
                  <c:v>7.052837165446312</c:v>
                </c:pt>
                <c:pt idx="463">
                  <c:v>6.4791311017052768</c:v>
                </c:pt>
                <c:pt idx="464">
                  <c:v>6.5584816720612631</c:v>
                </c:pt>
                <c:pt idx="465">
                  <c:v>6.7947041999493027</c:v>
                </c:pt>
                <c:pt idx="466">
                  <c:v>6.4670225741331322</c:v>
                </c:pt>
                <c:pt idx="467">
                  <c:v>6.1607170337991768</c:v>
                </c:pt>
                <c:pt idx="468">
                  <c:v>5.9896677711394384</c:v>
                </c:pt>
                <c:pt idx="469">
                  <c:v>5.4553476499077727</c:v>
                </c:pt>
                <c:pt idx="470">
                  <c:v>5.7988227275571598</c:v>
                </c:pt>
                <c:pt idx="471">
                  <c:v>5.5998587255061851</c:v>
                </c:pt>
                <c:pt idx="472">
                  <c:v>5.1889504620474938</c:v>
                </c:pt>
                <c:pt idx="473">
                  <c:v>5.0436396804516201</c:v>
                </c:pt>
                <c:pt idx="474">
                  <c:v>5.0805929195407957</c:v>
                </c:pt>
                <c:pt idx="475">
                  <c:v>5.0207010779228565</c:v>
                </c:pt>
                <c:pt idx="476">
                  <c:v>5.2971627701080592</c:v>
                </c:pt>
                <c:pt idx="477">
                  <c:v>5.3511773934241571</c:v>
                </c:pt>
                <c:pt idx="478">
                  <c:v>5.1264079309479271</c:v>
                </c:pt>
                <c:pt idx="479">
                  <c:v>4.7842410450832489</c:v>
                </c:pt>
                <c:pt idx="480">
                  <c:v>5.122184146887375</c:v>
                </c:pt>
                <c:pt idx="481">
                  <c:v>5.2748571912050473</c:v>
                </c:pt>
                <c:pt idx="482">
                  <c:v>5.1923481586841778</c:v>
                </c:pt>
                <c:pt idx="483">
                  <c:v>5.2970859227396758</c:v>
                </c:pt>
                <c:pt idx="484">
                  <c:v>5.609469225330777</c:v>
                </c:pt>
                <c:pt idx="485">
                  <c:v>5.2161109609893224</c:v>
                </c:pt>
                <c:pt idx="486">
                  <c:v>5.1977793619054724</c:v>
                </c:pt>
                <c:pt idx="487">
                  <c:v>5.161294823215731</c:v>
                </c:pt>
                <c:pt idx="488">
                  <c:v>5.3775244254582599</c:v>
                </c:pt>
                <c:pt idx="489">
                  <c:v>5.4792576780533491</c:v>
                </c:pt>
                <c:pt idx="490">
                  <c:v>5.8381969932008921</c:v>
                </c:pt>
                <c:pt idx="491">
                  <c:v>6.1141588494172741</c:v>
                </c:pt>
                <c:pt idx="492">
                  <c:v>6.2870872903471309</c:v>
                </c:pt>
                <c:pt idx="493">
                  <c:v>6.4613058726969852</c:v>
                </c:pt>
                <c:pt idx="494">
                  <c:v>6.8213872490360439</c:v>
                </c:pt>
                <c:pt idx="495">
                  <c:v>7.2732533902098622</c:v>
                </c:pt>
                <c:pt idx="496">
                  <c:v>7.5934672589193797</c:v>
                </c:pt>
                <c:pt idx="497">
                  <c:v>7.5579873517551279</c:v>
                </c:pt>
                <c:pt idx="498">
                  <c:v>7.6020950457740328</c:v>
                </c:pt>
                <c:pt idx="499">
                  <c:v>8.0200306898957763</c:v>
                </c:pt>
                <c:pt idx="500">
                  <c:v>8.2650830022843049</c:v>
                </c:pt>
                <c:pt idx="501">
                  <c:v>8.4321519987618974</c:v>
                </c:pt>
                <c:pt idx="502">
                  <c:v>7.9982537722698384</c:v>
                </c:pt>
                <c:pt idx="503">
                  <c:v>7.9646798649400017</c:v>
                </c:pt>
                <c:pt idx="504">
                  <c:v>8.1542004830691539</c:v>
                </c:pt>
                <c:pt idx="505">
                  <c:v>8.5333605790659686</c:v>
                </c:pt>
                <c:pt idx="506">
                  <c:v>8.7007375009785335</c:v>
                </c:pt>
                <c:pt idx="507">
                  <c:v>8.372809668463816</c:v>
                </c:pt>
                <c:pt idx="508">
                  <c:v>8.0004978675982112</c:v>
                </c:pt>
                <c:pt idx="509">
                  <c:v>7.6718252826730788</c:v>
                </c:pt>
                <c:pt idx="510">
                  <c:v>7.3459851194906474</c:v>
                </c:pt>
                <c:pt idx="511">
                  <c:v>7.4417831742173695</c:v>
                </c:pt>
                <c:pt idx="512">
                  <c:v>7.4581838671897938</c:v>
                </c:pt>
                <c:pt idx="513">
                  <c:v>7.3174003956214797</c:v>
                </c:pt>
                <c:pt idx="514">
                  <c:v>7.546327911916233</c:v>
                </c:pt>
                <c:pt idx="515">
                  <c:v>7.8097391449387432</c:v>
                </c:pt>
                <c:pt idx="516">
                  <c:v>8.0722494460373788</c:v>
                </c:pt>
                <c:pt idx="517">
                  <c:v>8.162066220850356</c:v>
                </c:pt>
                <c:pt idx="518">
                  <c:v>8.0580770441160929</c:v>
                </c:pt>
                <c:pt idx="519">
                  <c:v>7.9236203483279786</c:v>
                </c:pt>
                <c:pt idx="520">
                  <c:v>7.8996983306652915</c:v>
                </c:pt>
                <c:pt idx="521">
                  <c:v>8.0516769463966469</c:v>
                </c:pt>
                <c:pt idx="522">
                  <c:v>8.3777121399718322</c:v>
                </c:pt>
                <c:pt idx="523">
                  <c:v>8.7174183085483268</c:v>
                </c:pt>
                <c:pt idx="524">
                  <c:v>8.5816703752090522</c:v>
                </c:pt>
                <c:pt idx="525">
                  <c:v>8.4194910358724222</c:v>
                </c:pt>
                <c:pt idx="526">
                  <c:v>8.8883273612509708</c:v>
                </c:pt>
                <c:pt idx="527">
                  <c:v>9.310639680416374</c:v>
                </c:pt>
                <c:pt idx="528">
                  <c:v>9.6926188522549968</c:v>
                </c:pt>
                <c:pt idx="529">
                  <c:v>9.8308047228195736</c:v>
                </c:pt>
                <c:pt idx="530">
                  <c:v>9.5185375388100297</c:v>
                </c:pt>
                <c:pt idx="531">
                  <c:v>9.4765667879030708</c:v>
                </c:pt>
                <c:pt idx="532">
                  <c:v>9.7290076940213304</c:v>
                </c:pt>
                <c:pt idx="533">
                  <c:v>9.7963861804506109</c:v>
                </c:pt>
                <c:pt idx="534">
                  <c:v>9.9639938917877995</c:v>
                </c:pt>
                <c:pt idx="535">
                  <c:v>10.110918458488944</c:v>
                </c:pt>
                <c:pt idx="536">
                  <c:v>10.359247611348504</c:v>
                </c:pt>
                <c:pt idx="537">
                  <c:v>10.718495997022931</c:v>
                </c:pt>
                <c:pt idx="538">
                  <c:v>10.886317440307936</c:v>
                </c:pt>
                <c:pt idx="539">
                  <c:v>11.147365239137255</c:v>
                </c:pt>
                <c:pt idx="540">
                  <c:v>11.340966188506236</c:v>
                </c:pt>
                <c:pt idx="541">
                  <c:v>11.389435672748016</c:v>
                </c:pt>
                <c:pt idx="542">
                  <c:v>10.712352062732485</c:v>
                </c:pt>
                <c:pt idx="543">
                  <c:v>10.395587685954732</c:v>
                </c:pt>
                <c:pt idx="544">
                  <c:v>10.575158463806099</c:v>
                </c:pt>
                <c:pt idx="545">
                  <c:v>11.197979740229957</c:v>
                </c:pt>
                <c:pt idx="546">
                  <c:v>11.869694058481276</c:v>
                </c:pt>
                <c:pt idx="547">
                  <c:v>12.488808219521877</c:v>
                </c:pt>
                <c:pt idx="548">
                  <c:v>12.692614823344718</c:v>
                </c:pt>
                <c:pt idx="549">
                  <c:v>12.426517521583348</c:v>
                </c:pt>
                <c:pt idx="550">
                  <c:v>12.615251212344484</c:v>
                </c:pt>
                <c:pt idx="551">
                  <c:v>13.009052728993126</c:v>
                </c:pt>
                <c:pt idx="552">
                  <c:v>13.18593062867779</c:v>
                </c:pt>
                <c:pt idx="553">
                  <c:v>13.63396613221621</c:v>
                </c:pt>
                <c:pt idx="554">
                  <c:v>14.033257507604491</c:v>
                </c:pt>
                <c:pt idx="555">
                  <c:v>14.488222209157056</c:v>
                </c:pt>
                <c:pt idx="556">
                  <c:v>15.002347055737111</c:v>
                </c:pt>
                <c:pt idx="557">
                  <c:v>15.120333481747524</c:v>
                </c:pt>
                <c:pt idx="558">
                  <c:v>15.820802594477749</c:v>
                </c:pt>
                <c:pt idx="559">
                  <c:v>16.862861852763807</c:v>
                </c:pt>
                <c:pt idx="560">
                  <c:v>17.818723713516427</c:v>
                </c:pt>
                <c:pt idx="561">
                  <c:v>17.537237852261086</c:v>
                </c:pt>
                <c:pt idx="562">
                  <c:v>18.13130143495243</c:v>
                </c:pt>
                <c:pt idx="563">
                  <c:v>18.646624021402527</c:v>
                </c:pt>
                <c:pt idx="564">
                  <c:v>18.806128571700768</c:v>
                </c:pt>
                <c:pt idx="565">
                  <c:v>18.868850519584033</c:v>
                </c:pt>
                <c:pt idx="566">
                  <c:v>19.943417799064541</c:v>
                </c:pt>
                <c:pt idx="567">
                  <c:v>21.257909249487493</c:v>
                </c:pt>
                <c:pt idx="568">
                  <c:v>21.832732178740024</c:v>
                </c:pt>
                <c:pt idx="569">
                  <c:v>20.913421576866703</c:v>
                </c:pt>
                <c:pt idx="570">
                  <c:v>21.081905435296793</c:v>
                </c:pt>
                <c:pt idx="571">
                  <c:v>21.762131502579241</c:v>
                </c:pt>
                <c:pt idx="572">
                  <c:v>23.004649446159231</c:v>
                </c:pt>
                <c:pt idx="573">
                  <c:v>23.578344239585039</c:v>
                </c:pt>
                <c:pt idx="574">
                  <c:v>25.121984571109596</c:v>
                </c:pt>
                <c:pt idx="575">
                  <c:v>25.301591027426142</c:v>
                </c:pt>
                <c:pt idx="576">
                  <c:v>27.083199620832772</c:v>
                </c:pt>
                <c:pt idx="577">
                  <c:v>27.131672798247379</c:v>
                </c:pt>
                <c:pt idx="578">
                  <c:v>27.675748437861884</c:v>
                </c:pt>
                <c:pt idx="579">
                  <c:v>27.568454472898299</c:v>
                </c:pt>
                <c:pt idx="580">
                  <c:v>27.698586875008125</c:v>
                </c:pt>
                <c:pt idx="581">
                  <c:v>27.93546783028868</c:v>
                </c:pt>
                <c:pt idx="582">
                  <c:v>29.933289406842203</c:v>
                </c:pt>
                <c:pt idx="583">
                  <c:v>31.480313247172997</c:v>
                </c:pt>
                <c:pt idx="584">
                  <c:v>32.563788598776696</c:v>
                </c:pt>
                <c:pt idx="585">
                  <c:v>28.961067164354791</c:v>
                </c:pt>
                <c:pt idx="586">
                  <c:v>21.171036000097033</c:v>
                </c:pt>
                <c:pt idx="587">
                  <c:v>22.00737317641833</c:v>
                </c:pt>
                <c:pt idx="588">
                  <c:v>22.310724294336847</c:v>
                </c:pt>
                <c:pt idx="589">
                  <c:v>23.697117749335877</c:v>
                </c:pt>
                <c:pt idx="590">
                  <c:v>24.58660779266885</c:v>
                </c:pt>
                <c:pt idx="591">
                  <c:v>25.843436862018304</c:v>
                </c:pt>
                <c:pt idx="592">
                  <c:v>24.309760633908169</c:v>
                </c:pt>
                <c:pt idx="593">
                  <c:v>21.866899333389476</c:v>
                </c:pt>
                <c:pt idx="594">
                  <c:v>21.548797592546642</c:v>
                </c:pt>
                <c:pt idx="595">
                  <c:v>21.300602241118153</c:v>
                </c:pt>
                <c:pt idx="596">
                  <c:v>21.072581788447312</c:v>
                </c:pt>
                <c:pt idx="597">
                  <c:v>18.214870154658623</c:v>
                </c:pt>
                <c:pt idx="598">
                  <c:v>16.939711377775161</c:v>
                </c:pt>
                <c:pt idx="599">
                  <c:v>16.055001856531323</c:v>
                </c:pt>
                <c:pt idx="600">
                  <c:v>16.705478731547611</c:v>
                </c:pt>
                <c:pt idx="601">
                  <c:v>18.161492436976086</c:v>
                </c:pt>
                <c:pt idx="602">
                  <c:v>18.579561032791286</c:v>
                </c:pt>
                <c:pt idx="603">
                  <c:v>16.872315331609666</c:v>
                </c:pt>
                <c:pt idx="604">
                  <c:v>15.401539999110112</c:v>
                </c:pt>
                <c:pt idx="605">
                  <c:v>15.062476074643245</c:v>
                </c:pt>
                <c:pt idx="606">
                  <c:v>15.516750095516322</c:v>
                </c:pt>
                <c:pt idx="607">
                  <c:v>15.00627660288654</c:v>
                </c:pt>
                <c:pt idx="608">
                  <c:v>12.817745261106884</c:v>
                </c:pt>
                <c:pt idx="609">
                  <c:v>11.145926407660932</c:v>
                </c:pt>
                <c:pt idx="610">
                  <c:v>11.415600295644674</c:v>
                </c:pt>
                <c:pt idx="611">
                  <c:v>9.3060328679683177</c:v>
                </c:pt>
                <c:pt idx="612">
                  <c:v>9.3124064551778432</c:v>
                </c:pt>
                <c:pt idx="613">
                  <c:v>9.3369322510084025</c:v>
                </c:pt>
                <c:pt idx="614">
                  <c:v>9.4130650280122126</c:v>
                </c:pt>
                <c:pt idx="615">
                  <c:v>7.1922331961154864</c:v>
                </c:pt>
                <c:pt idx="616">
                  <c:v>6.3908572898814429</c:v>
                </c:pt>
                <c:pt idx="617">
                  <c:v>5.5650593715289647</c:v>
                </c:pt>
                <c:pt idx="618">
                  <c:v>5.8387636718511997</c:v>
                </c:pt>
                <c:pt idx="619">
                  <c:v>8.8346532051812119</c:v>
                </c:pt>
                <c:pt idx="620">
                  <c:v>9.7611685640637109</c:v>
                </c:pt>
                <c:pt idx="621">
                  <c:v>8.4786066076890823</c:v>
                </c:pt>
                <c:pt idx="622">
                  <c:v>8.4633095671228968</c:v>
                </c:pt>
                <c:pt idx="623">
                  <c:v>8.2570739991006814</c:v>
                </c:pt>
                <c:pt idx="624">
                  <c:v>8.7280461628135271</c:v>
                </c:pt>
                <c:pt idx="625">
                  <c:v>7.8260517513165979</c:v>
                </c:pt>
                <c:pt idx="626">
                  <c:v>7.8746813229431698</c:v>
                </c:pt>
                <c:pt idx="627">
                  <c:v>8.7231016460681108</c:v>
                </c:pt>
                <c:pt idx="628">
                  <c:v>11.249651251932443</c:v>
                </c:pt>
                <c:pt idx="629">
                  <c:v>13.098875517269519</c:v>
                </c:pt>
                <c:pt idx="630">
                  <c:v>13.754304493874535</c:v>
                </c:pt>
                <c:pt idx="631">
                  <c:v>12.999527050367739</c:v>
                </c:pt>
                <c:pt idx="632">
                  <c:v>12.922920614885991</c:v>
                </c:pt>
                <c:pt idx="633">
                  <c:v>11.696253568143691</c:v>
                </c:pt>
                <c:pt idx="634">
                  <c:v>12.011766193389937</c:v>
                </c:pt>
                <c:pt idx="635">
                  <c:v>12.281801622601115</c:v>
                </c:pt>
                <c:pt idx="636">
                  <c:v>13.025119828332379</c:v>
                </c:pt>
                <c:pt idx="637">
                  <c:v>13.926922904274296</c:v>
                </c:pt>
                <c:pt idx="638">
                  <c:v>13.254537629740081</c:v>
                </c:pt>
                <c:pt idx="639">
                  <c:v>13.518389284490089</c:v>
                </c:pt>
                <c:pt idx="640">
                  <c:v>12.181583235024021</c:v>
                </c:pt>
                <c:pt idx="641">
                  <c:v>12.287726483952426</c:v>
                </c:pt>
                <c:pt idx="642">
                  <c:v>11.741524229318243</c:v>
                </c:pt>
                <c:pt idx="643">
                  <c:v>11.31502598182905</c:v>
                </c:pt>
                <c:pt idx="644">
                  <c:v>10.90995408328885</c:v>
                </c:pt>
                <c:pt idx="645">
                  <c:v>11.108352605351733</c:v>
                </c:pt>
                <c:pt idx="646">
                  <c:v>11.448808690205706</c:v>
                </c:pt>
                <c:pt idx="647">
                  <c:v>11.639337566475891</c:v>
                </c:pt>
                <c:pt idx="648">
                  <c:v>11.495907968201605</c:v>
                </c:pt>
                <c:pt idx="649">
                  <c:v>11.087812159055572</c:v>
                </c:pt>
                <c:pt idx="650">
                  <c:v>10.398272404790037</c:v>
                </c:pt>
                <c:pt idx="651">
                  <c:v>11.104210207149528</c:v>
                </c:pt>
                <c:pt idx="652">
                  <c:v>11.985576683480101</c:v>
                </c:pt>
                <c:pt idx="653">
                  <c:v>12.539519324443894</c:v>
                </c:pt>
                <c:pt idx="654">
                  <c:v>13.202137936511017</c:v>
                </c:pt>
                <c:pt idx="655">
                  <c:v>14.105056846668958</c:v>
                </c:pt>
                <c:pt idx="656">
                  <c:v>14.418891702707434</c:v>
                </c:pt>
                <c:pt idx="657">
                  <c:v>14.826232627114097</c:v>
                </c:pt>
                <c:pt idx="658">
                  <c:v>16.129605163251146</c:v>
                </c:pt>
                <c:pt idx="659">
                  <c:v>16.159192714615333</c:v>
                </c:pt>
                <c:pt idx="660">
                  <c:v>17.087359845997248</c:v>
                </c:pt>
                <c:pt idx="661">
                  <c:v>18.104536459517796</c:v>
                </c:pt>
                <c:pt idx="662">
                  <c:v>18.660478203926022</c:v>
                </c:pt>
                <c:pt idx="663">
                  <c:v>18.718999665151497</c:v>
                </c:pt>
                <c:pt idx="664">
                  <c:v>17.750192519328643</c:v>
                </c:pt>
                <c:pt idx="665">
                  <c:v>18.393001065831349</c:v>
                </c:pt>
                <c:pt idx="666">
                  <c:v>19.360464512319137</c:v>
                </c:pt>
                <c:pt idx="667">
                  <c:v>19.623060162983762</c:v>
                </c:pt>
                <c:pt idx="668">
                  <c:v>19.862024243287639</c:v>
                </c:pt>
                <c:pt idx="669">
                  <c:v>20.913091852533125</c:v>
                </c:pt>
                <c:pt idx="670">
                  <c:v>21.499765341024169</c:v>
                </c:pt>
                <c:pt idx="671">
                  <c:v>21.125663548155444</c:v>
                </c:pt>
                <c:pt idx="672">
                  <c:v>21.618741582953515</c:v>
                </c:pt>
                <c:pt idx="673">
                  <c:v>22.244221552805161</c:v>
                </c:pt>
                <c:pt idx="674">
                  <c:v>22.042197016050576</c:v>
                </c:pt>
                <c:pt idx="675">
                  <c:v>20.556579457432861</c:v>
                </c:pt>
                <c:pt idx="676">
                  <c:v>19.474174686572105</c:v>
                </c:pt>
                <c:pt idx="677">
                  <c:v>18.711659960364965</c:v>
                </c:pt>
                <c:pt idx="678">
                  <c:v>19.646723279607631</c:v>
                </c:pt>
                <c:pt idx="679">
                  <c:v>19.80698257738096</c:v>
                </c:pt>
                <c:pt idx="680">
                  <c:v>16.847882862705809</c:v>
                </c:pt>
                <c:pt idx="681">
                  <c:v>14.361659574753361</c:v>
                </c:pt>
                <c:pt idx="682">
                  <c:v>13.158119166486065</c:v>
                </c:pt>
                <c:pt idx="683">
                  <c:v>13.00848303370614</c:v>
                </c:pt>
                <c:pt idx="684">
                  <c:v>13.511461918562416</c:v>
                </c:pt>
                <c:pt idx="685">
                  <c:v>13.263076236460867</c:v>
                </c:pt>
                <c:pt idx="686">
                  <c:v>12.377286234697689</c:v>
                </c:pt>
                <c:pt idx="687">
                  <c:v>11.789517720684184</c:v>
                </c:pt>
                <c:pt idx="688">
                  <c:v>11.992275930545691</c:v>
                </c:pt>
                <c:pt idx="689">
                  <c:v>12.288966307788129</c:v>
                </c:pt>
                <c:pt idx="690">
                  <c:v>14.770328017492067</c:v>
                </c:pt>
                <c:pt idx="691">
                  <c:v>14.903588512604362</c:v>
                </c:pt>
                <c:pt idx="692">
                  <c:v>14.282330508639962</c:v>
                </c:pt>
                <c:pt idx="693">
                  <c:v>16.061147643333435</c:v>
                </c:pt>
                <c:pt idx="694">
                  <c:v>16.149571800715503</c:v>
                </c:pt>
                <c:pt idx="695">
                  <c:v>15.756484438993997</c:v>
                </c:pt>
                <c:pt idx="696">
                  <c:v>15.599634410919279</c:v>
                </c:pt>
                <c:pt idx="697">
                  <c:v>15.664696928954765</c:v>
                </c:pt>
                <c:pt idx="698">
                  <c:v>15.72922374321422</c:v>
                </c:pt>
                <c:pt idx="699">
                  <c:v>13.916994579812396</c:v>
                </c:pt>
                <c:pt idx="700">
                  <c:v>14.502929499657764</c:v>
                </c:pt>
                <c:pt idx="701">
                  <c:v>14.833828921489783</c:v>
                </c:pt>
                <c:pt idx="702">
                  <c:v>15.270952598570252</c:v>
                </c:pt>
                <c:pt idx="703">
                  <c:v>15.120082343333982</c:v>
                </c:pt>
                <c:pt idx="704">
                  <c:v>16.452835577060952</c:v>
                </c:pt>
                <c:pt idx="705">
                  <c:v>16.821204806265634</c:v>
                </c:pt>
                <c:pt idx="706">
                  <c:v>16.599238509946634</c:v>
                </c:pt>
                <c:pt idx="707">
                  <c:v>16.280412901283825</c:v>
                </c:pt>
                <c:pt idx="708">
                  <c:v>16.378480342613656</c:v>
                </c:pt>
                <c:pt idx="709">
                  <c:v>16.216119847731044</c:v>
                </c:pt>
                <c:pt idx="710">
                  <c:v>16.172906305307883</c:v>
                </c:pt>
                <c:pt idx="711">
                  <c:v>16.370988707128774</c:v>
                </c:pt>
                <c:pt idx="712">
                  <c:v>14.138747694800717</c:v>
                </c:pt>
                <c:pt idx="713">
                  <c:v>12.843765598268797</c:v>
                </c:pt>
                <c:pt idx="714">
                  <c:v>13.369884763210049</c:v>
                </c:pt>
                <c:pt idx="715">
                  <c:v>13.649399392391631</c:v>
                </c:pt>
                <c:pt idx="716">
                  <c:v>14.214842598620631</c:v>
                </c:pt>
                <c:pt idx="717">
                  <c:v>14.328290323104948</c:v>
                </c:pt>
                <c:pt idx="718">
                  <c:v>14.636689248763597</c:v>
                </c:pt>
                <c:pt idx="719">
                  <c:v>13.908426122353832</c:v>
                </c:pt>
                <c:pt idx="720">
                  <c:v>13.904158267950825</c:v>
                </c:pt>
                <c:pt idx="721">
                  <c:v>13.002943303402443</c:v>
                </c:pt>
                <c:pt idx="722">
                  <c:v>12.955719822063324</c:v>
                </c:pt>
                <c:pt idx="723">
                  <c:v>12.429370389220777</c:v>
                </c:pt>
                <c:pt idx="724">
                  <c:v>12.037206512481571</c:v>
                </c:pt>
                <c:pt idx="725">
                  <c:v>12.164306590628435</c:v>
                </c:pt>
                <c:pt idx="726">
                  <c:v>12.744996277919574</c:v>
                </c:pt>
                <c:pt idx="727">
                  <c:v>12.463173720387802</c:v>
                </c:pt>
                <c:pt idx="728">
                  <c:v>12.279729272093071</c:v>
                </c:pt>
                <c:pt idx="729">
                  <c:v>11.577814956574072</c:v>
                </c:pt>
                <c:pt idx="730">
                  <c:v>10.911668685916958</c:v>
                </c:pt>
                <c:pt idx="731">
                  <c:v>10.086593309917898</c:v>
                </c:pt>
                <c:pt idx="732">
                  <c:v>10.101686431929249</c:v>
                </c:pt>
                <c:pt idx="733">
                  <c:v>9.680255591749356</c:v>
                </c:pt>
                <c:pt idx="734">
                  <c:v>9.0034266177609652</c:v>
                </c:pt>
                <c:pt idx="735">
                  <c:v>8.5442557075882561</c:v>
                </c:pt>
                <c:pt idx="736">
                  <c:v>8.50611625969605</c:v>
                </c:pt>
                <c:pt idx="737">
                  <c:v>8.9054569285180509</c:v>
                </c:pt>
                <c:pt idx="738">
                  <c:v>9.1504889009947394</c:v>
                </c:pt>
                <c:pt idx="739">
                  <c:v>9.012823047564293</c:v>
                </c:pt>
                <c:pt idx="740">
                  <c:v>9.077829839371498</c:v>
                </c:pt>
                <c:pt idx="741">
                  <c:v>9.5991767493529814</c:v>
                </c:pt>
                <c:pt idx="742">
                  <c:v>9.6613341521716514</c:v>
                </c:pt>
                <c:pt idx="743">
                  <c:v>9.6175141032831721</c:v>
                </c:pt>
                <c:pt idx="744">
                  <c:v>10.150534220432078</c:v>
                </c:pt>
                <c:pt idx="745">
                  <c:v>10.708982995221264</c:v>
                </c:pt>
                <c:pt idx="746">
                  <c:v>10.8505417440368</c:v>
                </c:pt>
                <c:pt idx="747">
                  <c:v>11.039227142939689</c:v>
                </c:pt>
                <c:pt idx="748">
                  <c:v>11.362215800613692</c:v>
                </c:pt>
                <c:pt idx="749">
                  <c:v>11.516744786451229</c:v>
                </c:pt>
                <c:pt idx="750">
                  <c:v>11.774213341781653</c:v>
                </c:pt>
                <c:pt idx="751">
                  <c:v>11.210545904158963</c:v>
                </c:pt>
                <c:pt idx="752">
                  <c:v>11.336281939610286</c:v>
                </c:pt>
                <c:pt idx="753">
                  <c:v>11.187335503326031</c:v>
                </c:pt>
                <c:pt idx="754">
                  <c:v>10.631033673001419</c:v>
                </c:pt>
                <c:pt idx="755">
                  <c:v>10.737360316041071</c:v>
                </c:pt>
                <c:pt idx="756">
                  <c:v>11.05241276397747</c:v>
                </c:pt>
                <c:pt idx="757">
                  <c:v>10.947918887724724</c:v>
                </c:pt>
                <c:pt idx="758">
                  <c:v>11.224693196180683</c:v>
                </c:pt>
                <c:pt idx="759">
                  <c:v>10.938275188239398</c:v>
                </c:pt>
                <c:pt idx="760">
                  <c:v>11.10373693679262</c:v>
                </c:pt>
                <c:pt idx="761">
                  <c:v>11.532785272532506</c:v>
                </c:pt>
                <c:pt idx="762">
                  <c:v>11.738774750180715</c:v>
                </c:pt>
                <c:pt idx="763">
                  <c:v>11.541711674209219</c:v>
                </c:pt>
                <c:pt idx="764">
                  <c:v>11.328560584696472</c:v>
                </c:pt>
                <c:pt idx="765">
                  <c:v>11.583105186279125</c:v>
                </c:pt>
                <c:pt idx="766">
                  <c:v>11.47845919805548</c:v>
                </c:pt>
                <c:pt idx="767">
                  <c:v>11.638683593355127</c:v>
                </c:pt>
                <c:pt idx="768">
                  <c:v>11.96046343980699</c:v>
                </c:pt>
                <c:pt idx="769">
                  <c:v>12.341753548186313</c:v>
                </c:pt>
                <c:pt idx="770">
                  <c:v>12.323310311389323</c:v>
                </c:pt>
                <c:pt idx="771">
                  <c:v>12.631867236563075</c:v>
                </c:pt>
                <c:pt idx="772">
                  <c:v>13.036560628785352</c:v>
                </c:pt>
                <c:pt idx="773">
                  <c:v>13.130223361406053</c:v>
                </c:pt>
                <c:pt idx="774">
                  <c:v>12.867028443009158</c:v>
                </c:pt>
                <c:pt idx="775">
                  <c:v>12.915378562256741</c:v>
                </c:pt>
                <c:pt idx="776">
                  <c:v>13.798264951719784</c:v>
                </c:pt>
                <c:pt idx="777">
                  <c:v>14.374662675391336</c:v>
                </c:pt>
                <c:pt idx="778">
                  <c:v>14.847702661876781</c:v>
                </c:pt>
                <c:pt idx="779">
                  <c:v>15.020347474739962</c:v>
                </c:pt>
                <c:pt idx="780">
                  <c:v>15.62316317776167</c:v>
                </c:pt>
                <c:pt idx="781">
                  <c:v>15.761666525801907</c:v>
                </c:pt>
                <c:pt idx="782">
                  <c:v>15.134873415142536</c:v>
                </c:pt>
                <c:pt idx="783">
                  <c:v>16.040842386215921</c:v>
                </c:pt>
                <c:pt idx="784">
                  <c:v>16.013723170832183</c:v>
                </c:pt>
                <c:pt idx="785">
                  <c:v>15.773186880128739</c:v>
                </c:pt>
                <c:pt idx="786">
                  <c:v>14.508136111909071</c:v>
                </c:pt>
                <c:pt idx="787">
                  <c:v>13.984939309942764</c:v>
                </c:pt>
                <c:pt idx="788">
                  <c:v>11.841267540149635</c:v>
                </c:pt>
                <c:pt idx="789">
                  <c:v>11.387602961765051</c:v>
                </c:pt>
                <c:pt idx="790">
                  <c:v>11.110043656743295</c:v>
                </c:pt>
                <c:pt idx="791">
                  <c:v>11.372779425862706</c:v>
                </c:pt>
                <c:pt idx="792">
                  <c:v>11.469296334735578</c:v>
                </c:pt>
                <c:pt idx="793">
                  <c:v>11.949565314209435</c:v>
                </c:pt>
                <c:pt idx="794">
                  <c:v>11.28790309650128</c:v>
                </c:pt>
                <c:pt idx="795">
                  <c:v>10.900825126392672</c:v>
                </c:pt>
                <c:pt idx="796">
                  <c:v>10.733674273688537</c:v>
                </c:pt>
                <c:pt idx="797">
                  <c:v>11.082715855052092</c:v>
                </c:pt>
                <c:pt idx="798">
                  <c:v>11.696446553354363</c:v>
                </c:pt>
                <c:pt idx="799">
                  <c:v>11.337472355329828</c:v>
                </c:pt>
                <c:pt idx="800">
                  <c:v>10.827463017228832</c:v>
                </c:pt>
                <c:pt idx="801">
                  <c:v>11.132662042754786</c:v>
                </c:pt>
                <c:pt idx="802">
                  <c:v>10.975407324839065</c:v>
                </c:pt>
                <c:pt idx="803">
                  <c:v>10.680912531969184</c:v>
                </c:pt>
                <c:pt idx="804">
                  <c:v>10.419342657320321</c:v>
                </c:pt>
                <c:pt idx="805">
                  <c:v>9.9997611691441772</c:v>
                </c:pt>
                <c:pt idx="806">
                  <c:v>10.18668060948967</c:v>
                </c:pt>
                <c:pt idx="807">
                  <c:v>10.779484482024614</c:v>
                </c:pt>
                <c:pt idx="808">
                  <c:v>11.24103269798443</c:v>
                </c:pt>
                <c:pt idx="809">
                  <c:v>11.583895756523836</c:v>
                </c:pt>
                <c:pt idx="810">
                  <c:v>11.134621739180927</c:v>
                </c:pt>
                <c:pt idx="811">
                  <c:v>10.72355666247813</c:v>
                </c:pt>
                <c:pt idx="812">
                  <c:v>10.553013689399156</c:v>
                </c:pt>
                <c:pt idx="813">
                  <c:v>10.825409809169491</c:v>
                </c:pt>
                <c:pt idx="814">
                  <c:v>10.248096205635568</c:v>
                </c:pt>
                <c:pt idx="815">
                  <c:v>10.159652938900914</c:v>
                </c:pt>
                <c:pt idx="816">
                  <c:v>10.248285758038977</c:v>
                </c:pt>
                <c:pt idx="817">
                  <c:v>9.8725171405700571</c:v>
                </c:pt>
                <c:pt idx="818">
                  <c:v>9.9013324912409182</c:v>
                </c:pt>
                <c:pt idx="819">
                  <c:v>9.783639867544057</c:v>
                </c:pt>
                <c:pt idx="820">
                  <c:v>9.6922950863958111</c:v>
                </c:pt>
                <c:pt idx="821">
                  <c:v>9.067718943419532</c:v>
                </c:pt>
                <c:pt idx="822">
                  <c:v>9.6050380933639214</c:v>
                </c:pt>
                <c:pt idx="823">
                  <c:v>9.8513486380792301</c:v>
                </c:pt>
                <c:pt idx="824">
                  <c:v>9.8840483617382873</c:v>
                </c:pt>
                <c:pt idx="825">
                  <c:v>10.169850844772142</c:v>
                </c:pt>
                <c:pt idx="826">
                  <c:v>10.215861011650645</c:v>
                </c:pt>
                <c:pt idx="827">
                  <c:v>10.529330904131147</c:v>
                </c:pt>
                <c:pt idx="828">
                  <c:v>10.74573329974791</c:v>
                </c:pt>
                <c:pt idx="829">
                  <c:v>10.91156406673168</c:v>
                </c:pt>
                <c:pt idx="830">
                  <c:v>10.910946522976255</c:v>
                </c:pt>
                <c:pt idx="831">
                  <c:v>11.178021600956095</c:v>
                </c:pt>
                <c:pt idx="832">
                  <c:v>11.461543104586227</c:v>
                </c:pt>
                <c:pt idx="833">
                  <c:v>11.554126144044286</c:v>
                </c:pt>
                <c:pt idx="834">
                  <c:v>10.53974565893099</c:v>
                </c:pt>
                <c:pt idx="835">
                  <c:v>11.040611670261541</c:v>
                </c:pt>
                <c:pt idx="836">
                  <c:v>11.337391102277302</c:v>
                </c:pt>
                <c:pt idx="837">
                  <c:v>11.662444039105258</c:v>
                </c:pt>
                <c:pt idx="838">
                  <c:v>11.542173388716297</c:v>
                </c:pt>
                <c:pt idx="839">
                  <c:v>11.306665788890761</c:v>
                </c:pt>
                <c:pt idx="840">
                  <c:v>11.895759839437067</c:v>
                </c:pt>
                <c:pt idx="841">
                  <c:v>12.141507370682694</c:v>
                </c:pt>
                <c:pt idx="842">
                  <c:v>11.841626487283097</c:v>
                </c:pt>
                <c:pt idx="843">
                  <c:v>11.951097197083959</c:v>
                </c:pt>
                <c:pt idx="844">
                  <c:v>11.863875406269178</c:v>
                </c:pt>
                <c:pt idx="845">
                  <c:v>11.61566485702518</c:v>
                </c:pt>
                <c:pt idx="846">
                  <c:v>11.778190092457811</c:v>
                </c:pt>
                <c:pt idx="847">
                  <c:v>12.256989084145145</c:v>
                </c:pt>
                <c:pt idx="848">
                  <c:v>12.44495315715004</c:v>
                </c:pt>
                <c:pt idx="849">
                  <c:v>12.309457904118693</c:v>
                </c:pt>
                <c:pt idx="850">
                  <c:v>11.852030617771042</c:v>
                </c:pt>
                <c:pt idx="851">
                  <c:v>12.147072568106781</c:v>
                </c:pt>
                <c:pt idx="852">
                  <c:v>12.527059748172304</c:v>
                </c:pt>
                <c:pt idx="853">
                  <c:v>12.364119350461092</c:v>
                </c:pt>
                <c:pt idx="854">
                  <c:v>12.362339087390367</c:v>
                </c:pt>
                <c:pt idx="855">
                  <c:v>12.242728683266888</c:v>
                </c:pt>
                <c:pt idx="856">
                  <c:v>12.200478761945842</c:v>
                </c:pt>
                <c:pt idx="857">
                  <c:v>12.447881581789376</c:v>
                </c:pt>
                <c:pt idx="858">
                  <c:v>12.669112889622486</c:v>
                </c:pt>
                <c:pt idx="859">
                  <c:v>12.678378236328628</c:v>
                </c:pt>
                <c:pt idx="860">
                  <c:v>12.434678020425515</c:v>
                </c:pt>
                <c:pt idx="861">
                  <c:v>12.131183558686876</c:v>
                </c:pt>
                <c:pt idx="862">
                  <c:v>12.473469765515317</c:v>
                </c:pt>
                <c:pt idx="863">
                  <c:v>12.933964306161378</c:v>
                </c:pt>
                <c:pt idx="864">
                  <c:v>13.01077344799519</c:v>
                </c:pt>
                <c:pt idx="865">
                  <c:v>12.859346880687905</c:v>
                </c:pt>
                <c:pt idx="866">
                  <c:v>12.834819340092494</c:v>
                </c:pt>
                <c:pt idx="867">
                  <c:v>12.163901454006805</c:v>
                </c:pt>
                <c:pt idx="868">
                  <c:v>12.141970791867788</c:v>
                </c:pt>
                <c:pt idx="869">
                  <c:v>11.624407885470088</c:v>
                </c:pt>
                <c:pt idx="870">
                  <c:v>11.750201645310009</c:v>
                </c:pt>
                <c:pt idx="871">
                  <c:v>11.715076201734011</c:v>
                </c:pt>
                <c:pt idx="872">
                  <c:v>11.13934935726293</c:v>
                </c:pt>
                <c:pt idx="873">
                  <c:v>11.391934765421421</c:v>
                </c:pt>
                <c:pt idx="874">
                  <c:v>11.644070268505779</c:v>
                </c:pt>
                <c:pt idx="875">
                  <c:v>11.754449184027303</c:v>
                </c:pt>
                <c:pt idx="876">
                  <c:v>12.002650554927836</c:v>
                </c:pt>
                <c:pt idx="877">
                  <c:v>12.215052485432846</c:v>
                </c:pt>
                <c:pt idx="878">
                  <c:v>12.420105295189982</c:v>
                </c:pt>
                <c:pt idx="879">
                  <c:v>12.907868184060929</c:v>
                </c:pt>
                <c:pt idx="880">
                  <c:v>13.312042238025869</c:v>
                </c:pt>
                <c:pt idx="881">
                  <c:v>13.357885903659007</c:v>
                </c:pt>
                <c:pt idx="882">
                  <c:v>13.833009564245339</c:v>
                </c:pt>
                <c:pt idx="883">
                  <c:v>14.042112347320586</c:v>
                </c:pt>
                <c:pt idx="884">
                  <c:v>14.35647414329698</c:v>
                </c:pt>
                <c:pt idx="885">
                  <c:v>14.619231935730568</c:v>
                </c:pt>
                <c:pt idx="886">
                  <c:v>15.11731169743439</c:v>
                </c:pt>
                <c:pt idx="887">
                  <c:v>15.789062002327084</c:v>
                </c:pt>
                <c:pt idx="888">
                  <c:v>15.990781062969832</c:v>
                </c:pt>
                <c:pt idx="889">
                  <c:v>16.437728215987114</c:v>
                </c:pt>
                <c:pt idx="890">
                  <c:v>16.219282945537795</c:v>
                </c:pt>
                <c:pt idx="891">
                  <c:v>16.685266628063502</c:v>
                </c:pt>
                <c:pt idx="892">
                  <c:v>16.518057827257802</c:v>
                </c:pt>
                <c:pt idx="893">
                  <c:v>17.370091963405311</c:v>
                </c:pt>
                <c:pt idx="894">
                  <c:v>18.454031906632874</c:v>
                </c:pt>
                <c:pt idx="895">
                  <c:v>18.222326463047757</c:v>
                </c:pt>
                <c:pt idx="896">
                  <c:v>18.843960654261309</c:v>
                </c:pt>
                <c:pt idx="897">
                  <c:v>17.772325789386095</c:v>
                </c:pt>
                <c:pt idx="898">
                  <c:v>18.835559288273895</c:v>
                </c:pt>
                <c:pt idx="899">
                  <c:v>18.942369035813574</c:v>
                </c:pt>
                <c:pt idx="900">
                  <c:v>18.292585385418892</c:v>
                </c:pt>
                <c:pt idx="901">
                  <c:v>18.266116815127781</c:v>
                </c:pt>
                <c:pt idx="902">
                  <c:v>19.371210099299962</c:v>
                </c:pt>
                <c:pt idx="903">
                  <c:v>19.370593634578494</c:v>
                </c:pt>
                <c:pt idx="904">
                  <c:v>18.544506591754427</c:v>
                </c:pt>
                <c:pt idx="905">
                  <c:v>18.158163846958693</c:v>
                </c:pt>
                <c:pt idx="906">
                  <c:v>18.856797596896783</c:v>
                </c:pt>
                <c:pt idx="907">
                  <c:v>18.670937110186419</c:v>
                </c:pt>
                <c:pt idx="908">
                  <c:v>17.836640796312018</c:v>
                </c:pt>
                <c:pt idx="909">
                  <c:v>17.418952948636125</c:v>
                </c:pt>
                <c:pt idx="910">
                  <c:v>17.120339736628253</c:v>
                </c:pt>
                <c:pt idx="911">
                  <c:v>17.197522725560919</c:v>
                </c:pt>
                <c:pt idx="912">
                  <c:v>16.717780078533004</c:v>
                </c:pt>
                <c:pt idx="913">
                  <c:v>15.843733142229736</c:v>
                </c:pt>
                <c:pt idx="914">
                  <c:v>15.900417108869167</c:v>
                </c:pt>
                <c:pt idx="915">
                  <c:v>16.123704360211754</c:v>
                </c:pt>
                <c:pt idx="916">
                  <c:v>16.598110789114259</c:v>
                </c:pt>
                <c:pt idx="917">
                  <c:v>16.729918872472862</c:v>
                </c:pt>
                <c:pt idx="918">
                  <c:v>16.868882383979791</c:v>
                </c:pt>
                <c:pt idx="919">
                  <c:v>15.868942729452241</c:v>
                </c:pt>
                <c:pt idx="920">
                  <c:v>15.157274488962216</c:v>
                </c:pt>
                <c:pt idx="921">
                  <c:v>14.149451489483537</c:v>
                </c:pt>
                <c:pt idx="922">
                  <c:v>13.736242235298485</c:v>
                </c:pt>
                <c:pt idx="923">
                  <c:v>13.673246057951383</c:v>
                </c:pt>
                <c:pt idx="924">
                  <c:v>13.788431552307632</c:v>
                </c:pt>
                <c:pt idx="925">
                  <c:v>13.784906390337678</c:v>
                </c:pt>
                <c:pt idx="926">
                  <c:v>13.925589923892936</c:v>
                </c:pt>
                <c:pt idx="927">
                  <c:v>13.913501765262776</c:v>
                </c:pt>
                <c:pt idx="928">
                  <c:v>14.323824968409227</c:v>
                </c:pt>
                <c:pt idx="929">
                  <c:v>14.635555551956264</c:v>
                </c:pt>
                <c:pt idx="930">
                  <c:v>14.957457101901129</c:v>
                </c:pt>
                <c:pt idx="931">
                  <c:v>15.544566891165916</c:v>
                </c:pt>
                <c:pt idx="932">
                  <c:v>15.931923184092838</c:v>
                </c:pt>
                <c:pt idx="933">
                  <c:v>16.559803310351558</c:v>
                </c:pt>
                <c:pt idx="934">
                  <c:v>16.988883579386325</c:v>
                </c:pt>
                <c:pt idx="935">
                  <c:v>17.358357365369955</c:v>
                </c:pt>
                <c:pt idx="936">
                  <c:v>17.980339342993386</c:v>
                </c:pt>
                <c:pt idx="937">
                  <c:v>17.759169263611415</c:v>
                </c:pt>
                <c:pt idx="938">
                  <c:v>18.200871845485629</c:v>
                </c:pt>
                <c:pt idx="939">
                  <c:v>18.430753048783416</c:v>
                </c:pt>
                <c:pt idx="940">
                  <c:v>18.692721439594173</c:v>
                </c:pt>
                <c:pt idx="941">
                  <c:v>18.448591397066473</c:v>
                </c:pt>
                <c:pt idx="942">
                  <c:v>19.090533975796504</c:v>
                </c:pt>
                <c:pt idx="943">
                  <c:v>18.958803640750201</c:v>
                </c:pt>
                <c:pt idx="944">
                  <c:v>18.123290556758615</c:v>
                </c:pt>
                <c:pt idx="945">
                  <c:v>18.02196244151542</c:v>
                </c:pt>
                <c:pt idx="946">
                  <c:v>18.071789130570206</c:v>
                </c:pt>
                <c:pt idx="947">
                  <c:v>18.624728977900098</c:v>
                </c:pt>
                <c:pt idx="948">
                  <c:v>18.338284994375559</c:v>
                </c:pt>
                <c:pt idx="949">
                  <c:v>17.545275108945972</c:v>
                </c:pt>
                <c:pt idx="950">
                  <c:v>17.286020720522149</c:v>
                </c:pt>
                <c:pt idx="951">
                  <c:v>17.429766947597198</c:v>
                </c:pt>
                <c:pt idx="952">
                  <c:v>17.256170578727914</c:v>
                </c:pt>
                <c:pt idx="953">
                  <c:v>17.823363817264738</c:v>
                </c:pt>
                <c:pt idx="954">
                  <c:v>17.37680647289811</c:v>
                </c:pt>
                <c:pt idx="955">
                  <c:v>17.582113039577674</c:v>
                </c:pt>
                <c:pt idx="956">
                  <c:v>17.052015467817661</c:v>
                </c:pt>
                <c:pt idx="957">
                  <c:v>16.605104536251027</c:v>
                </c:pt>
                <c:pt idx="958">
                  <c:v>17.146088452419004</c:v>
                </c:pt>
                <c:pt idx="959">
                  <c:v>17.562090833957125</c:v>
                </c:pt>
                <c:pt idx="960">
                  <c:v>18.470416986477176</c:v>
                </c:pt>
                <c:pt idx="961">
                  <c:v>19.234014498298357</c:v>
                </c:pt>
                <c:pt idx="962">
                  <c:v>19.84422527272557</c:v>
                </c:pt>
                <c:pt idx="963">
                  <c:v>20.382842975754777</c:v>
                </c:pt>
                <c:pt idx="964">
                  <c:v>20.59860684329734</c:v>
                </c:pt>
                <c:pt idx="965">
                  <c:v>20.332414551592294</c:v>
                </c:pt>
                <c:pt idx="966">
                  <c:v>20.146643736827318</c:v>
                </c:pt>
                <c:pt idx="967">
                  <c:v>20.941688475215184</c:v>
                </c:pt>
                <c:pt idx="968">
                  <c:v>20.705243044147252</c:v>
                </c:pt>
                <c:pt idx="969">
                  <c:v>20.92419014101079</c:v>
                </c:pt>
                <c:pt idx="970">
                  <c:v>21.857957721959671</c:v>
                </c:pt>
                <c:pt idx="971">
                  <c:v>22.04148019838226</c:v>
                </c:pt>
                <c:pt idx="972">
                  <c:v>21.197931400015221</c:v>
                </c:pt>
                <c:pt idx="973">
                  <c:v>21.451687754873372</c:v>
                </c:pt>
                <c:pt idx="974">
                  <c:v>21.443158568526226</c:v>
                </c:pt>
                <c:pt idx="975">
                  <c:v>20.658336447649027</c:v>
                </c:pt>
                <c:pt idx="976">
                  <c:v>19.089367498116644</c:v>
                </c:pt>
                <c:pt idx="977">
                  <c:v>16.827571244792459</c:v>
                </c:pt>
                <c:pt idx="978">
                  <c:v>17.141325661322782</c:v>
                </c:pt>
                <c:pt idx="979">
                  <c:v>17.571262631045528</c:v>
                </c:pt>
                <c:pt idx="980">
                  <c:v>17.321461147465481</c:v>
                </c:pt>
                <c:pt idx="981">
                  <c:v>16.739820967901327</c:v>
                </c:pt>
                <c:pt idx="982">
                  <c:v>17.854386489497145</c:v>
                </c:pt>
                <c:pt idx="983">
                  <c:v>18.585836118439858</c:v>
                </c:pt>
                <c:pt idx="984">
                  <c:v>19.259231693254051</c:v>
                </c:pt>
                <c:pt idx="985">
                  <c:v>19.469191309671405</c:v>
                </c:pt>
                <c:pt idx="986">
                  <c:v>19.288064606604834</c:v>
                </c:pt>
                <c:pt idx="987">
                  <c:v>20.150077238226981</c:v>
                </c:pt>
                <c:pt idx="988">
                  <c:v>20.50758586495261</c:v>
                </c:pt>
                <c:pt idx="989">
                  <c:v>20.384149993840996</c:v>
                </c:pt>
                <c:pt idx="990">
                  <c:v>19.969231885949643</c:v>
                </c:pt>
                <c:pt idx="991">
                  <c:v>20.472637900527687</c:v>
                </c:pt>
                <c:pt idx="992">
                  <c:v>20.96036009070512</c:v>
                </c:pt>
                <c:pt idx="993">
                  <c:v>20.8913445954115</c:v>
                </c:pt>
                <c:pt idx="994">
                  <c:v>20.72039933533971</c:v>
                </c:pt>
                <c:pt idx="995">
                  <c:v>21.03859937673705</c:v>
                </c:pt>
                <c:pt idx="996">
                  <c:v>21.627216196980939</c:v>
                </c:pt>
                <c:pt idx="997">
                  <c:v>21.832670826710334</c:v>
                </c:pt>
                <c:pt idx="998">
                  <c:v>22.167245585982638</c:v>
                </c:pt>
                <c:pt idx="999">
                  <c:v>22.422192169737183</c:v>
                </c:pt>
                <c:pt idx="1000">
                  <c:v>22.574330769563833</c:v>
                </c:pt>
                <c:pt idx="1001">
                  <c:v>22.30028803608279</c:v>
                </c:pt>
                <c:pt idx="1002">
                  <c:v>22.984351845738399</c:v>
                </c:pt>
                <c:pt idx="1003">
                  <c:v>22.650407292938798</c:v>
                </c:pt>
                <c:pt idx="1004">
                  <c:v>22.892221984231686</c:v>
                </c:pt>
                <c:pt idx="1005">
                  <c:v>23.21215468067534</c:v>
                </c:pt>
                <c:pt idx="1006">
                  <c:v>23.225019793095825</c:v>
                </c:pt>
                <c:pt idx="1007">
                  <c:v>22.752984772787265</c:v>
                </c:pt>
                <c:pt idx="1008">
                  <c:v>23.269335081922478</c:v>
                </c:pt>
                <c:pt idx="1009">
                  <c:v>23.372068272751342</c:v>
                </c:pt>
                <c:pt idx="1010">
                  <c:v>23.253528200034847</c:v>
                </c:pt>
                <c:pt idx="1011">
                  <c:v>23.420551954771298</c:v>
                </c:pt>
                <c:pt idx="1012">
                  <c:v>23.708808308861951</c:v>
                </c:pt>
                <c:pt idx="1013">
                  <c:v>22.38534298645779</c:v>
                </c:pt>
                <c:pt idx="1014">
                  <c:v>22.300781712174437</c:v>
                </c:pt>
                <c:pt idx="1015">
                  <c:v>22.665971845964396</c:v>
                </c:pt>
                <c:pt idx="1016">
                  <c:v>23.374146831648634</c:v>
                </c:pt>
                <c:pt idx="1017">
                  <c:v>23.775745523312697</c:v>
                </c:pt>
                <c:pt idx="1018">
                  <c:v>23.92546115667373</c:v>
                </c:pt>
                <c:pt idx="1019">
                  <c:v>23.694111549106331</c:v>
                </c:pt>
                <c:pt idx="1020">
                  <c:v>24.058483388421749</c:v>
                </c:pt>
                <c:pt idx="1021">
                  <c:v>23.700027145579405</c:v>
                </c:pt>
                <c:pt idx="1022">
                  <c:v>22.611112582290001</c:v>
                </c:pt>
                <c:pt idx="1023">
                  <c:v>23.113696462615831</c:v>
                </c:pt>
                <c:pt idx="1024">
                  <c:v>21.852177976763102</c:v>
                </c:pt>
                <c:pt idx="1025">
                  <c:v>21.555253383226258</c:v>
                </c:pt>
                <c:pt idx="1026">
                  <c:v>21.381702007433422</c:v>
                </c:pt>
                <c:pt idx="1027">
                  <c:v>19.913903864009814</c:v>
                </c:pt>
                <c:pt idx="1028">
                  <c:v>19.161676250615017</c:v>
                </c:pt>
                <c:pt idx="1029">
                  <c:v>18.825409371315683</c:v>
                </c:pt>
                <c:pt idx="1030">
                  <c:v>19.711251211928975</c:v>
                </c:pt>
                <c:pt idx="1031">
                  <c:v>19.736473752791976</c:v>
                </c:pt>
                <c:pt idx="1032">
                  <c:v>20.432242125384285</c:v>
                </c:pt>
                <c:pt idx="1033">
                  <c:v>21.074443163678438</c:v>
                </c:pt>
                <c:pt idx="1034">
                  <c:v>21.4438986020191</c:v>
                </c:pt>
                <c:pt idx="1035">
                  <c:v>21.686025566746242</c:v>
                </c:pt>
                <c:pt idx="1036">
                  <c:v>21.948477389658411</c:v>
                </c:pt>
                <c:pt idx="1037">
                  <c:v>21.552097609793492</c:v>
                </c:pt>
                <c:pt idx="1038">
                  <c:v>21.804196245666372</c:v>
                </c:pt>
                <c:pt idx="1039">
                  <c:v>22.030627049126025</c:v>
                </c:pt>
                <c:pt idx="1040">
                  <c:v>22.219145488664793</c:v>
                </c:pt>
                <c:pt idx="1041">
                  <c:v>22.068199194183894</c:v>
                </c:pt>
                <c:pt idx="1042">
                  <c:v>21.263102968336288</c:v>
                </c:pt>
                <c:pt idx="1043">
                  <c:v>21.751597808723634</c:v>
                </c:pt>
                <c:pt idx="1044">
                  <c:v>21.511535896332184</c:v>
                </c:pt>
                <c:pt idx="1045">
                  <c:v>20.424992376214224</c:v>
                </c:pt>
                <c:pt idx="1046">
                  <c:v>19.934711308295704</c:v>
                </c:pt>
                <c:pt idx="1047">
                  <c:v>21.277356015671746</c:v>
                </c:pt>
                <c:pt idx="1048">
                  <c:v>21.630227142779884</c:v>
                </c:pt>
                <c:pt idx="1049">
                  <c:v>22.004623431346538</c:v>
                </c:pt>
                <c:pt idx="1050">
                  <c:v>21.753537415670955</c:v>
                </c:pt>
                <c:pt idx="1051">
                  <c:v>21.137766793617857</c:v>
                </c:pt>
                <c:pt idx="1052">
                  <c:v>21.680275633292929</c:v>
                </c:pt>
                <c:pt idx="1053">
                  <c:v>22.004606927956878</c:v>
                </c:pt>
                <c:pt idx="1054">
                  <c:v>22.195529227158151</c:v>
                </c:pt>
                <c:pt idx="1055">
                  <c:v>22.27787299543488</c:v>
                </c:pt>
                <c:pt idx="1056">
                  <c:v>21.194968072847153</c:v>
                </c:pt>
                <c:pt idx="1057">
                  <c:v>20.895729901987238</c:v>
                </c:pt>
                <c:pt idx="1058">
                  <c:v>20.202287616481659</c:v>
                </c:pt>
                <c:pt idx="1059">
                  <c:v>20.428608081932158</c:v>
                </c:pt>
                <c:pt idx="1060">
                  <c:v>20.972258271972095</c:v>
                </c:pt>
                <c:pt idx="1061">
                  <c:v>19.713341583757629</c:v>
                </c:pt>
                <c:pt idx="1062">
                  <c:v>18.681708207192759</c:v>
                </c:pt>
                <c:pt idx="1063">
                  <c:v>18.429515590207739</c:v>
                </c:pt>
                <c:pt idx="1064">
                  <c:v>18.39804634467697</c:v>
                </c:pt>
                <c:pt idx="1065">
                  <c:v>18.448662031815356</c:v>
                </c:pt>
                <c:pt idx="1066">
                  <c:v>18.437760084691043</c:v>
                </c:pt>
                <c:pt idx="1067">
                  <c:v>17.326929913742688</c:v>
                </c:pt>
                <c:pt idx="1068">
                  <c:v>17.09054139514021</c:v>
                </c:pt>
                <c:pt idx="1069">
                  <c:v>16.37258678715985</c:v>
                </c:pt>
                <c:pt idx="1070">
                  <c:v>16.531690813943616</c:v>
                </c:pt>
                <c:pt idx="1071">
                  <c:v>15.873067819354063</c:v>
                </c:pt>
                <c:pt idx="1072">
                  <c:v>13.983836060789194</c:v>
                </c:pt>
                <c:pt idx="1073">
                  <c:v>13.799691797725187</c:v>
                </c:pt>
                <c:pt idx="1074">
                  <c:v>13.726499744359771</c:v>
                </c:pt>
                <c:pt idx="1075">
                  <c:v>14.10045651681545</c:v>
                </c:pt>
                <c:pt idx="1076">
                  <c:v>14.842661145242227</c:v>
                </c:pt>
                <c:pt idx="1077">
                  <c:v>15.064185404089633</c:v>
                </c:pt>
                <c:pt idx="1078">
                  <c:v>14.950761908791732</c:v>
                </c:pt>
                <c:pt idx="1079">
                  <c:v>15.873840687205742</c:v>
                </c:pt>
                <c:pt idx="1080">
                  <c:v>16.461793943491944</c:v>
                </c:pt>
                <c:pt idx="1081">
                  <c:v>17.034534781502128</c:v>
                </c:pt>
                <c:pt idx="1082">
                  <c:v>17.402902607188878</c:v>
                </c:pt>
                <c:pt idx="1083">
                  <c:v>17.924110447959613</c:v>
                </c:pt>
                <c:pt idx="1084">
                  <c:v>17.564153279699379</c:v>
                </c:pt>
                <c:pt idx="1085">
                  <c:v>17.083166880070699</c:v>
                </c:pt>
                <c:pt idx="1086">
                  <c:v>16.889414708693351</c:v>
                </c:pt>
                <c:pt idx="1087">
                  <c:v>16.519449443051553</c:v>
                </c:pt>
                <c:pt idx="1088">
                  <c:v>16.85679254783599</c:v>
                </c:pt>
                <c:pt idx="1089">
                  <c:v>16.428862709159464</c:v>
                </c:pt>
                <c:pt idx="1090">
                  <c:v>15.638712654326639</c:v>
                </c:pt>
                <c:pt idx="1091">
                  <c:v>16.603557212925327</c:v>
                </c:pt>
                <c:pt idx="1092">
                  <c:v>17.262996797035171</c:v>
                </c:pt>
                <c:pt idx="1093">
                  <c:v>17.464147605486165</c:v>
                </c:pt>
                <c:pt idx="1094">
                  <c:v>17.805643849614938</c:v>
                </c:pt>
                <c:pt idx="1095">
                  <c:v>17.915161678498301</c:v>
                </c:pt>
                <c:pt idx="1096">
                  <c:v>17.662646200372556</c:v>
                </c:pt>
                <c:pt idx="1097">
                  <c:v>17.640857315740259</c:v>
                </c:pt>
                <c:pt idx="1098">
                  <c:v>17.398690031138177</c:v>
                </c:pt>
                <c:pt idx="1099">
                  <c:v>17.943404688029808</c:v>
                </c:pt>
                <c:pt idx="1100">
                  <c:v>17.61385455291212</c:v>
                </c:pt>
                <c:pt idx="1101">
                  <c:v>17.533183854158565</c:v>
                </c:pt>
                <c:pt idx="1102">
                  <c:v>18.33889471496807</c:v>
                </c:pt>
                <c:pt idx="1103">
                  <c:v>18.645719442073695</c:v>
                </c:pt>
                <c:pt idx="1104">
                  <c:v>18.712530467302443</c:v>
                </c:pt>
                <c:pt idx="1105">
                  <c:v>17.889889599193761</c:v>
                </c:pt>
                <c:pt idx="1106">
                  <c:v>17.412142058290343</c:v>
                </c:pt>
                <c:pt idx="1107">
                  <c:v>16.935740066050833</c:v>
                </c:pt>
                <c:pt idx="1108">
                  <c:v>16.31433875966858</c:v>
                </c:pt>
                <c:pt idx="1109">
                  <c:v>15.808323047681986</c:v>
                </c:pt>
                <c:pt idx="1110">
                  <c:v>15.889518573988791</c:v>
                </c:pt>
                <c:pt idx="1111">
                  <c:v>15.278501094706129</c:v>
                </c:pt>
                <c:pt idx="1112">
                  <c:v>15.475308601805571</c:v>
                </c:pt>
                <c:pt idx="1113">
                  <c:v>15.913516308933392</c:v>
                </c:pt>
                <c:pt idx="1114">
                  <c:v>14.651845159710575</c:v>
                </c:pt>
                <c:pt idx="1115">
                  <c:v>13.493329686205891</c:v>
                </c:pt>
                <c:pt idx="1116">
                  <c:v>13.530721892513949</c:v>
                </c:pt>
                <c:pt idx="1117">
                  <c:v>12.957321280205392</c:v>
                </c:pt>
                <c:pt idx="1118">
                  <c:v>13.310364239140164</c:v>
                </c:pt>
                <c:pt idx="1119">
                  <c:v>12.550411048540909</c:v>
                </c:pt>
                <c:pt idx="1120">
                  <c:v>11.995436947329663</c:v>
                </c:pt>
                <c:pt idx="1121">
                  <c:v>11.888498820079004</c:v>
                </c:pt>
                <c:pt idx="1122">
                  <c:v>10.394141805327054</c:v>
                </c:pt>
                <c:pt idx="1123">
                  <c:v>9.8241957231411998</c:v>
                </c:pt>
                <c:pt idx="1124">
                  <c:v>8.6804213056463375</c:v>
                </c:pt>
                <c:pt idx="1125">
                  <c:v>8.7449838338095862</c:v>
                </c:pt>
                <c:pt idx="1126">
                  <c:v>8.948984512755608</c:v>
                </c:pt>
                <c:pt idx="1127">
                  <c:v>8.289060055923084</c:v>
                </c:pt>
                <c:pt idx="1128">
                  <c:v>8.9209955084042498</c:v>
                </c:pt>
                <c:pt idx="1129">
                  <c:v>9.7622467161664694</c:v>
                </c:pt>
                <c:pt idx="1130">
                  <c:v>10.163796767444039</c:v>
                </c:pt>
                <c:pt idx="1131">
                  <c:v>10.233076136605918</c:v>
                </c:pt>
                <c:pt idx="1132">
                  <c:v>10.818139119335807</c:v>
                </c:pt>
                <c:pt idx="1133">
                  <c:v>11.011354609247666</c:v>
                </c:pt>
                <c:pt idx="1134">
                  <c:v>10.902767048238578</c:v>
                </c:pt>
                <c:pt idx="1135">
                  <c:v>10.08976959332802</c:v>
                </c:pt>
                <c:pt idx="1136">
                  <c:v>9.918905356559419</c:v>
                </c:pt>
                <c:pt idx="1137">
                  <c:v>10.32759977750111</c:v>
                </c:pt>
                <c:pt idx="1138">
                  <c:v>10.435859457947895</c:v>
                </c:pt>
                <c:pt idx="1139">
                  <c:v>10.250368416256837</c:v>
                </c:pt>
                <c:pt idx="1140">
                  <c:v>11.185051362622149</c:v>
                </c:pt>
                <c:pt idx="1141">
                  <c:v>11.586092994449691</c:v>
                </c:pt>
                <c:pt idx="1142">
                  <c:v>11.631754403566511</c:v>
                </c:pt>
                <c:pt idx="1143">
                  <c:v>11.68916413220637</c:v>
                </c:pt>
                <c:pt idx="1144">
                  <c:v>11.532053585609425</c:v>
                </c:pt>
                <c:pt idx="1145">
                  <c:v>11.543841631417108</c:v>
                </c:pt>
                <c:pt idx="1146">
                  <c:v>11.757490488689916</c:v>
                </c:pt>
                <c:pt idx="1147">
                  <c:v>11.597986002509254</c:v>
                </c:pt>
                <c:pt idx="1148">
                  <c:v>11.805990949539796</c:v>
                </c:pt>
                <c:pt idx="1149">
                  <c:v>11.345696136316702</c:v>
                </c:pt>
                <c:pt idx="1150">
                  <c:v>11.248855860507968</c:v>
                </c:pt>
                <c:pt idx="1151">
                  <c:v>11.597589726582948</c:v>
                </c:pt>
                <c:pt idx="1152">
                  <c:v>11.437961346787555</c:v>
                </c:pt>
                <c:pt idx="1153">
                  <c:v>11.01484185422278</c:v>
                </c:pt>
                <c:pt idx="1154">
                  <c:v>10.89574651166274</c:v>
                </c:pt>
                <c:pt idx="1155">
                  <c:v>10.636037409141357</c:v>
                </c:pt>
                <c:pt idx="1156">
                  <c:v>10.548486693556995</c:v>
                </c:pt>
                <c:pt idx="1157">
                  <c:v>10.530023959090755</c:v>
                </c:pt>
                <c:pt idx="1158">
                  <c:v>10.567692447775405</c:v>
                </c:pt>
                <c:pt idx="1159">
                  <c:v>10.268385666710996</c:v>
                </c:pt>
                <c:pt idx="1160">
                  <c:v>10.067742820070702</c:v>
                </c:pt>
                <c:pt idx="1161">
                  <c:v>9.7666662995565492</c:v>
                </c:pt>
                <c:pt idx="1162">
                  <c:v>9.7662999836601987</c:v>
                </c:pt>
                <c:pt idx="1163">
                  <c:v>9.6782665825359206</c:v>
                </c:pt>
                <c:pt idx="1164">
                  <c:v>9.2414622609346893</c:v>
                </c:pt>
                <c:pt idx="1165">
                  <c:v>9.0452635707047389</c:v>
                </c:pt>
                <c:pt idx="1166">
                  <c:v>8.9504200776338951</c:v>
                </c:pt>
                <c:pt idx="1167">
                  <c:v>9.2625887208668445</c:v>
                </c:pt>
                <c:pt idx="1168">
                  <c:v>9.6349107285984505</c:v>
                </c:pt>
                <c:pt idx="1169">
                  <c:v>9.5496789810417422</c:v>
                </c:pt>
                <c:pt idx="1170">
                  <c:v>9.4255240477873627</c:v>
                </c:pt>
                <c:pt idx="1171">
                  <c:v>10.023970854003755</c:v>
                </c:pt>
                <c:pt idx="1172">
                  <c:v>9.941887473004412</c:v>
                </c:pt>
                <c:pt idx="1173">
                  <c:v>9.5336083582088342</c:v>
                </c:pt>
                <c:pt idx="1174">
                  <c:v>8.928418902293151</c:v>
                </c:pt>
                <c:pt idx="1175">
                  <c:v>9.011941819133833</c:v>
                </c:pt>
                <c:pt idx="1176">
                  <c:v>9.2576369191399746</c:v>
                </c:pt>
                <c:pt idx="1177">
                  <c:v>9.0037403710456339</c:v>
                </c:pt>
                <c:pt idx="1178">
                  <c:v>9.0707850296607653</c:v>
                </c:pt>
                <c:pt idx="1179">
                  <c:v>9.133063566217416</c:v>
                </c:pt>
                <c:pt idx="1180">
                  <c:v>8.7943832898149576</c:v>
                </c:pt>
                <c:pt idx="1181">
                  <c:v>8.8539377646939528</c:v>
                </c:pt>
                <c:pt idx="1182">
                  <c:v>8.8274980455423648</c:v>
                </c:pt>
                <c:pt idx="1183">
                  <c:v>9.1271657972150333</c:v>
                </c:pt>
                <c:pt idx="1184">
                  <c:v>9.1127589907409554</c:v>
                </c:pt>
                <c:pt idx="1185">
                  <c:v>8.6818433068993137</c:v>
                </c:pt>
                <c:pt idx="1186">
                  <c:v>8.5187843029835584</c:v>
                </c:pt>
                <c:pt idx="1187">
                  <c:v>8.7452044046692912</c:v>
                </c:pt>
                <c:pt idx="1188">
                  <c:v>8.8509341807291086</c:v>
                </c:pt>
                <c:pt idx="1189">
                  <c:v>9.054476092192516</c:v>
                </c:pt>
                <c:pt idx="1190">
                  <c:v>8.0811509007854987</c:v>
                </c:pt>
                <c:pt idx="1191">
                  <c:v>7.8440245047192159</c:v>
                </c:pt>
                <c:pt idx="1192">
                  <c:v>8.1042258071764941</c:v>
                </c:pt>
                <c:pt idx="1193">
                  <c:v>8.5120779623067406</c:v>
                </c:pt>
                <c:pt idx="1194">
                  <c:v>8.8808655272958426</c:v>
                </c:pt>
                <c:pt idx="1195">
                  <c:v>9.0710059816183843</c:v>
                </c:pt>
                <c:pt idx="1196">
                  <c:v>9.1960401317432403</c:v>
                </c:pt>
                <c:pt idx="1197">
                  <c:v>9.3578410467571143</c:v>
                </c:pt>
                <c:pt idx="1198">
                  <c:v>9.6540436632333915</c:v>
                </c:pt>
                <c:pt idx="1199">
                  <c:v>9.3899020849217436</c:v>
                </c:pt>
                <c:pt idx="1200">
                  <c:v>9.2594045308779549</c:v>
                </c:pt>
                <c:pt idx="1201">
                  <c:v>8.8298993538313084</c:v>
                </c:pt>
                <c:pt idx="1202">
                  <c:v>9.0810968838546255</c:v>
                </c:pt>
                <c:pt idx="1203">
                  <c:v>9.0855612307887412</c:v>
                </c:pt>
                <c:pt idx="1204">
                  <c:v>8.8184834665480683</c:v>
                </c:pt>
                <c:pt idx="1205">
                  <c:v>8.7653407443049272</c:v>
                </c:pt>
                <c:pt idx="1206">
                  <c:v>8.4453194678755121</c:v>
                </c:pt>
                <c:pt idx="1207">
                  <c:v>8.3998063165664405</c:v>
                </c:pt>
                <c:pt idx="1208">
                  <c:v>7.5811630519231601</c:v>
                </c:pt>
                <c:pt idx="1209">
                  <c:v>7.6491417133192137</c:v>
                </c:pt>
                <c:pt idx="1210">
                  <c:v>7.8107525657161112</c:v>
                </c:pt>
                <c:pt idx="1211">
                  <c:v>7.8325621371418972</c:v>
                </c:pt>
                <c:pt idx="1212">
                  <c:v>7.3886599733759963</c:v>
                </c:pt>
                <c:pt idx="1213">
                  <c:v>7.1818234505467355</c:v>
                </c:pt>
                <c:pt idx="1214">
                  <c:v>6.9506737935360325</c:v>
                </c:pt>
                <c:pt idx="1215">
                  <c:v>7.259072625426148</c:v>
                </c:pt>
                <c:pt idx="1216">
                  <c:v>7.1926124844646244</c:v>
                </c:pt>
                <c:pt idx="1217">
                  <c:v>6.6921339881975896</c:v>
                </c:pt>
                <c:pt idx="1218">
                  <c:v>6.6386531002087601</c:v>
                </c:pt>
                <c:pt idx="1219">
                  <c:v>6.6434227521660896</c:v>
                </c:pt>
                <c:pt idx="1220">
                  <c:v>7.3988382003233069</c:v>
                </c:pt>
                <c:pt idx="1221">
                  <c:v>7.9998409945345887</c:v>
                </c:pt>
                <c:pt idx="1222">
                  <c:v>8.347476938155431</c:v>
                </c:pt>
                <c:pt idx="1223">
                  <c:v>8.467738401400478</c:v>
                </c:pt>
                <c:pt idx="1224">
                  <c:v>8.756783224134745</c:v>
                </c:pt>
                <c:pt idx="1225">
                  <c:v>8.9104934366241224</c:v>
                </c:pt>
                <c:pt idx="1226">
                  <c:v>9.2328297051905253</c:v>
                </c:pt>
                <c:pt idx="1227">
                  <c:v>9.5315812841604117</c:v>
                </c:pt>
                <c:pt idx="1228">
                  <c:v>9.8744565046684016</c:v>
                </c:pt>
                <c:pt idx="1229">
                  <c:v>10.000117903130024</c:v>
                </c:pt>
                <c:pt idx="1230">
                  <c:v>10.014475995571027</c:v>
                </c:pt>
                <c:pt idx="1231">
                  <c:v>9.7280569356652116</c:v>
                </c:pt>
                <c:pt idx="1232">
                  <c:v>9.9842024580287827</c:v>
                </c:pt>
                <c:pt idx="1233">
                  <c:v>10.003391799449629</c:v>
                </c:pt>
                <c:pt idx="1234">
                  <c:v>9.8535816493642852</c:v>
                </c:pt>
                <c:pt idx="1235">
                  <c:v>9.815010903608675</c:v>
                </c:pt>
                <c:pt idx="1236">
                  <c:v>9.8949318092025393</c:v>
                </c:pt>
                <c:pt idx="1237">
                  <c:v>9.3245296457279903</c:v>
                </c:pt>
                <c:pt idx="1238">
                  <c:v>9.3267470665082506</c:v>
                </c:pt>
                <c:pt idx="1239">
                  <c:v>9.3056434045948304</c:v>
                </c:pt>
                <c:pt idx="1240">
                  <c:v>9.2318318168960545</c:v>
                </c:pt>
                <c:pt idx="1241">
                  <c:v>9.0101855122910131</c:v>
                </c:pt>
                <c:pt idx="1242">
                  <c:v>8.8683022140433057</c:v>
                </c:pt>
                <c:pt idx="1243">
                  <c:v>9.6230632573731736</c:v>
                </c:pt>
                <c:pt idx="1244">
                  <c:v>9.6873413136280888</c:v>
                </c:pt>
                <c:pt idx="1245">
                  <c:v>9.5950707030485081</c:v>
                </c:pt>
                <c:pt idx="1246">
                  <c:v>9.6919732217830923</c:v>
                </c:pt>
                <c:pt idx="1247">
                  <c:v>9.5950548011334611</c:v>
                </c:pt>
                <c:pt idx="1248">
                  <c:v>9.997001177730457</c:v>
                </c:pt>
                <c:pt idx="1249">
                  <c:v>10.494935172607084</c:v>
                </c:pt>
                <c:pt idx="1250">
                  <c:v>10.373217214924736</c:v>
                </c:pt>
                <c:pt idx="1251">
                  <c:v>10.397118719816822</c:v>
                </c:pt>
                <c:pt idx="1252">
                  <c:v>10.6081204678601</c:v>
                </c:pt>
                <c:pt idx="1253">
                  <c:v>10.81004984586122</c:v>
                </c:pt>
                <c:pt idx="1254">
                  <c:v>10.997563956793384</c:v>
                </c:pt>
                <c:pt idx="1255">
                  <c:v>10.738799808877285</c:v>
                </c:pt>
                <c:pt idx="1256">
                  <c:v>10.471234661697553</c:v>
                </c:pt>
                <c:pt idx="1257">
                  <c:v>10.552516982943756</c:v>
                </c:pt>
                <c:pt idx="1258">
                  <c:v>11.164611128667472</c:v>
                </c:pt>
                <c:pt idx="1259">
                  <c:v>11.690521474467602</c:v>
                </c:pt>
                <c:pt idx="1260">
                  <c:v>11.715007584487989</c:v>
                </c:pt>
                <c:pt idx="1261">
                  <c:v>12.388219099418126</c:v>
                </c:pt>
                <c:pt idx="1262">
                  <c:v>13.189022981532714</c:v>
                </c:pt>
                <c:pt idx="1263">
                  <c:v>13.55250417286948</c:v>
                </c:pt>
                <c:pt idx="1264">
                  <c:v>13.560046199232337</c:v>
                </c:pt>
                <c:pt idx="1265">
                  <c:v>13.888688626457117</c:v>
                </c:pt>
                <c:pt idx="1266">
                  <c:v>13.619995534083809</c:v>
                </c:pt>
                <c:pt idx="1267">
                  <c:v>13.887667550866055</c:v>
                </c:pt>
                <c:pt idx="1268">
                  <c:v>13.46731431297713</c:v>
                </c:pt>
                <c:pt idx="1269">
                  <c:v>13.425918860857356</c:v>
                </c:pt>
                <c:pt idx="1270">
                  <c:v>13.8729855961386</c:v>
                </c:pt>
                <c:pt idx="1271">
                  <c:v>14.085139814743307</c:v>
                </c:pt>
                <c:pt idx="1272">
                  <c:v>14.922208103718946</c:v>
                </c:pt>
                <c:pt idx="1273">
                  <c:v>15.822318142836451</c:v>
                </c:pt>
                <c:pt idx="1274">
                  <c:v>16.433343976069921</c:v>
                </c:pt>
                <c:pt idx="1275">
                  <c:v>16.196534453220874</c:v>
                </c:pt>
                <c:pt idx="1276">
                  <c:v>16.160311952655736</c:v>
                </c:pt>
                <c:pt idx="1277">
                  <c:v>16.825207307878713</c:v>
                </c:pt>
                <c:pt idx="1278">
                  <c:v>17.306004390512218</c:v>
                </c:pt>
                <c:pt idx="1279">
                  <c:v>18.326907245856333</c:v>
                </c:pt>
                <c:pt idx="1280">
                  <c:v>17.675620449938219</c:v>
                </c:pt>
                <c:pt idx="1281">
                  <c:v>15.530055563627307</c:v>
                </c:pt>
                <c:pt idx="1282">
                  <c:v>13.59088514318908</c:v>
                </c:pt>
                <c:pt idx="1283">
                  <c:v>13.389028514426958</c:v>
                </c:pt>
                <c:pt idx="1284">
                  <c:v>13.898336683569136</c:v>
                </c:pt>
                <c:pt idx="1285">
                  <c:v>14.29827096246952</c:v>
                </c:pt>
                <c:pt idx="1286">
                  <c:v>14.668946811103464</c:v>
                </c:pt>
                <c:pt idx="1287">
                  <c:v>14.433316420838944</c:v>
                </c:pt>
                <c:pt idx="1288">
                  <c:v>14.031891348027772</c:v>
                </c:pt>
                <c:pt idx="1289">
                  <c:v>14.76646864787962</c:v>
                </c:pt>
                <c:pt idx="1290">
                  <c:v>14.6083157175221</c:v>
                </c:pt>
                <c:pt idx="1291">
                  <c:v>14.244946310675648</c:v>
                </c:pt>
                <c:pt idx="1292">
                  <c:v>14.369428776140161</c:v>
                </c:pt>
                <c:pt idx="1293">
                  <c:v>14.811450153277722</c:v>
                </c:pt>
                <c:pt idx="1294">
                  <c:v>14.445530680872883</c:v>
                </c:pt>
                <c:pt idx="1295">
                  <c:v>14.70208674857199</c:v>
                </c:pt>
                <c:pt idx="1296">
                  <c:v>15.088072442713276</c:v>
                </c:pt>
                <c:pt idx="1297">
                  <c:v>15.467060462734741</c:v>
                </c:pt>
                <c:pt idx="1298">
                  <c:v>15.298969108882346</c:v>
                </c:pt>
                <c:pt idx="1299">
                  <c:v>15.686742656144578</c:v>
                </c:pt>
                <c:pt idx="1300">
                  <c:v>16.186353538544548</c:v>
                </c:pt>
                <c:pt idx="1301">
                  <c:v>16.641904235808578</c:v>
                </c:pt>
                <c:pt idx="1302">
                  <c:v>17.013407650499119</c:v>
                </c:pt>
                <c:pt idx="1303">
                  <c:v>17.73425143657731</c:v>
                </c:pt>
                <c:pt idx="1304">
                  <c:v>17.714220678979071</c:v>
                </c:pt>
                <c:pt idx="1305">
                  <c:v>17.640853852797946</c:v>
                </c:pt>
                <c:pt idx="1306">
                  <c:v>17.242369266947424</c:v>
                </c:pt>
                <c:pt idx="1307">
                  <c:v>17.650212904947331</c:v>
                </c:pt>
                <c:pt idx="1308">
                  <c:v>17.048843606878272</c:v>
                </c:pt>
                <c:pt idx="1309">
                  <c:v>16.508093516490284</c:v>
                </c:pt>
                <c:pt idx="1310">
                  <c:v>16.833748233480943</c:v>
                </c:pt>
                <c:pt idx="1311">
                  <c:v>16.81391389873577</c:v>
                </c:pt>
                <c:pt idx="1312">
                  <c:v>17.392413588645002</c:v>
                </c:pt>
                <c:pt idx="1313">
                  <c:v>17.81708282165301</c:v>
                </c:pt>
                <c:pt idx="1314">
                  <c:v>17.747171587070245</c:v>
                </c:pt>
                <c:pt idx="1315">
                  <c:v>16.168334756508976</c:v>
                </c:pt>
                <c:pt idx="1316">
                  <c:v>15.30128544352263</c:v>
                </c:pt>
                <c:pt idx="1317">
                  <c:v>14.818147965500804</c:v>
                </c:pt>
                <c:pt idx="1318">
                  <c:v>15.187607599503187</c:v>
                </c:pt>
                <c:pt idx="1319">
                  <c:v>15.84631497472877</c:v>
                </c:pt>
                <c:pt idx="1320">
                  <c:v>15.606190118802363</c:v>
                </c:pt>
                <c:pt idx="1321">
                  <c:v>17.354664745205117</c:v>
                </c:pt>
                <c:pt idx="1322">
                  <c:v>17.818620083397381</c:v>
                </c:pt>
                <c:pt idx="1323">
                  <c:v>18.155345895198021</c:v>
                </c:pt>
                <c:pt idx="1324">
                  <c:v>18.035430911004056</c:v>
                </c:pt>
                <c:pt idx="1325">
                  <c:v>18.015227044688331</c:v>
                </c:pt>
                <c:pt idx="1326">
                  <c:v>18.103452345519749</c:v>
                </c:pt>
                <c:pt idx="1327">
                  <c:v>18.512258455337715</c:v>
                </c:pt>
                <c:pt idx="1328">
                  <c:v>18.357282591774329</c:v>
                </c:pt>
                <c:pt idx="1329">
                  <c:v>18.349187992001987</c:v>
                </c:pt>
                <c:pt idx="1330">
                  <c:v>18.288868169301342</c:v>
                </c:pt>
                <c:pt idx="1331">
                  <c:v>18.441652313512726</c:v>
                </c:pt>
                <c:pt idx="1332">
                  <c:v>19.773068211462643</c:v>
                </c:pt>
                <c:pt idx="1333">
                  <c:v>19.582982970386738</c:v>
                </c:pt>
                <c:pt idx="1334">
                  <c:v>19.283561861298551</c:v>
                </c:pt>
                <c:pt idx="1335">
                  <c:v>19.301229507881043</c:v>
                </c:pt>
                <c:pt idx="1336">
                  <c:v>19.662279795641691</c:v>
                </c:pt>
                <c:pt idx="1337">
                  <c:v>19.315365967644603</c:v>
                </c:pt>
                <c:pt idx="1338">
                  <c:v>19.620740694824416</c:v>
                </c:pt>
                <c:pt idx="1339">
                  <c:v>19.722137498351536</c:v>
                </c:pt>
                <c:pt idx="1340">
                  <c:v>19.708766424745313</c:v>
                </c:pt>
                <c:pt idx="1341">
                  <c:v>19.370271076906981</c:v>
                </c:pt>
                <c:pt idx="1342">
                  <c:v>19.833656038801244</c:v>
                </c:pt>
                <c:pt idx="1343">
                  <c:v>20.448606721242982</c:v>
                </c:pt>
                <c:pt idx="1344">
                  <c:v>20.323410802995724</c:v>
                </c:pt>
                <c:pt idx="1345">
                  <c:v>20.545336792900461</c:v>
                </c:pt>
                <c:pt idx="1346">
                  <c:v>20.855200148690926</c:v>
                </c:pt>
                <c:pt idx="1347">
                  <c:v>20.457362016642193</c:v>
                </c:pt>
                <c:pt idx="1348">
                  <c:v>20.51760563376487</c:v>
                </c:pt>
                <c:pt idx="1349">
                  <c:v>20.608357012960202</c:v>
                </c:pt>
                <c:pt idx="1350">
                  <c:v>20.564596413297142</c:v>
                </c:pt>
                <c:pt idx="1351">
                  <c:v>20.81222754662739</c:v>
                </c:pt>
                <c:pt idx="1352">
                  <c:v>20.993501005229135</c:v>
                </c:pt>
                <c:pt idx="1353">
                  <c:v>21.109178247475121</c:v>
                </c:pt>
                <c:pt idx="1354">
                  <c:v>21.03790118960638</c:v>
                </c:pt>
                <c:pt idx="1355">
                  <c:v>21.164732079814645</c:v>
                </c:pt>
                <c:pt idx="1356">
                  <c:v>21.411974913826537</c:v>
                </c:pt>
                <c:pt idx="1357">
                  <c:v>21.263840187313022</c:v>
                </c:pt>
                <c:pt idx="1358">
                  <c:v>20.833375889460406</c:v>
                </c:pt>
                <c:pt idx="1359">
                  <c:v>20.055250085063843</c:v>
                </c:pt>
                <c:pt idx="1360">
                  <c:v>20.196492421281445</c:v>
                </c:pt>
                <c:pt idx="1361">
                  <c:v>20.290763690670307</c:v>
                </c:pt>
                <c:pt idx="1362">
                  <c:v>20.067951816142145</c:v>
                </c:pt>
                <c:pt idx="1363">
                  <c:v>20.535549404755635</c:v>
                </c:pt>
                <c:pt idx="1364">
                  <c:v>20.57645010081886</c:v>
                </c:pt>
                <c:pt idx="1365">
                  <c:v>20.39575928241025</c:v>
                </c:pt>
                <c:pt idx="1366">
                  <c:v>20.209473020394046</c:v>
                </c:pt>
                <c:pt idx="1367">
                  <c:v>19.911484108090328</c:v>
                </c:pt>
                <c:pt idx="1368">
                  <c:v>20.2191194224573</c:v>
                </c:pt>
                <c:pt idx="1369">
                  <c:v>20.802571764332679</c:v>
                </c:pt>
                <c:pt idx="1370">
                  <c:v>21.152737302036996</c:v>
                </c:pt>
                <c:pt idx="1371">
                  <c:v>21.642739261879665</c:v>
                </c:pt>
                <c:pt idx="1372">
                  <c:v>22.195426698019965</c:v>
                </c:pt>
                <c:pt idx="1373">
                  <c:v>22.718356759520621</c:v>
                </c:pt>
                <c:pt idx="1374">
                  <c:v>23.37641269151213</c:v>
                </c:pt>
                <c:pt idx="1375">
                  <c:v>23.284070256230539</c:v>
                </c:pt>
                <c:pt idx="1376">
                  <c:v>23.946007075299875</c:v>
                </c:pt>
                <c:pt idx="1377">
                  <c:v>23.926762764083289</c:v>
                </c:pt>
                <c:pt idx="1378">
                  <c:v>24.347586881114825</c:v>
                </c:pt>
                <c:pt idx="1379">
                  <c:v>25.027380664939123</c:v>
                </c:pt>
                <c:pt idx="1380">
                  <c:v>24.762465194644044</c:v>
                </c:pt>
                <c:pt idx="1381">
                  <c:v>25.976065550593404</c:v>
                </c:pt>
                <c:pt idx="1382">
                  <c:v>25.629930395216121</c:v>
                </c:pt>
                <c:pt idx="1383">
                  <c:v>25.424203848381541</c:v>
                </c:pt>
                <c:pt idx="1384">
                  <c:v>25.814043827699045</c:v>
                </c:pt>
                <c:pt idx="1385">
                  <c:v>25.966673558333866</c:v>
                </c:pt>
                <c:pt idx="1386">
                  <c:v>24.85841133234841</c:v>
                </c:pt>
                <c:pt idx="1387">
                  <c:v>25.412529121454973</c:v>
                </c:pt>
                <c:pt idx="1388">
                  <c:v>25.680115512876782</c:v>
                </c:pt>
                <c:pt idx="1389">
                  <c:v>26.483467720897224</c:v>
                </c:pt>
                <c:pt idx="1390">
                  <c:v>27.585612049012809</c:v>
                </c:pt>
                <c:pt idx="1391">
                  <c:v>27.723946163893984</c:v>
                </c:pt>
                <c:pt idx="1392">
                  <c:v>28.332870129950386</c:v>
                </c:pt>
                <c:pt idx="1393">
                  <c:v>29.265634883575963</c:v>
                </c:pt>
                <c:pt idx="1394">
                  <c:v>28.802458591871673</c:v>
                </c:pt>
                <c:pt idx="1395">
                  <c:v>27.585160338136554</c:v>
                </c:pt>
                <c:pt idx="1396">
                  <c:v>29.928362224688794</c:v>
                </c:pt>
                <c:pt idx="1397">
                  <c:v>31.256560616381272</c:v>
                </c:pt>
                <c:pt idx="1398">
                  <c:v>32.766637689669935</c:v>
                </c:pt>
                <c:pt idx="1399">
                  <c:v>32.586283486713178</c:v>
                </c:pt>
                <c:pt idx="1400">
                  <c:v>32.666581341708621</c:v>
                </c:pt>
                <c:pt idx="1401">
                  <c:v>32.901498179798111</c:v>
                </c:pt>
                <c:pt idx="1402">
                  <c:v>32.336600532812675</c:v>
                </c:pt>
                <c:pt idx="1403">
                  <c:v>33.030789042905418</c:v>
                </c:pt>
                <c:pt idx="1404">
                  <c:v>32.859968415052236</c:v>
                </c:pt>
                <c:pt idx="1405">
                  <c:v>34.709677782269971</c:v>
                </c:pt>
                <c:pt idx="1406">
                  <c:v>36.296927736425097</c:v>
                </c:pt>
                <c:pt idx="1407">
                  <c:v>37.276934043028746</c:v>
                </c:pt>
                <c:pt idx="1408">
                  <c:v>36.956598518969002</c:v>
                </c:pt>
                <c:pt idx="1409">
                  <c:v>36.802293460092017</c:v>
                </c:pt>
                <c:pt idx="1410">
                  <c:v>38.259645085248543</c:v>
                </c:pt>
                <c:pt idx="1411">
                  <c:v>35.423401024878316</c:v>
                </c:pt>
                <c:pt idx="1412">
                  <c:v>33.532356980834898</c:v>
                </c:pt>
                <c:pt idx="1413">
                  <c:v>33.773102879048139</c:v>
                </c:pt>
                <c:pt idx="1414">
                  <c:v>37.369391883920947</c:v>
                </c:pt>
                <c:pt idx="1415">
                  <c:v>38.820274780098153</c:v>
                </c:pt>
                <c:pt idx="1416">
                  <c:v>40.576957677208107</c:v>
                </c:pt>
                <c:pt idx="1417">
                  <c:v>40.400159229259955</c:v>
                </c:pt>
                <c:pt idx="1418">
                  <c:v>41.356103632713001</c:v>
                </c:pt>
                <c:pt idx="1419">
                  <c:v>42.704509516892166</c:v>
                </c:pt>
                <c:pt idx="1420">
                  <c:v>42.556676709518037</c:v>
                </c:pt>
                <c:pt idx="1421">
                  <c:v>42.180675911746917</c:v>
                </c:pt>
                <c:pt idx="1422">
                  <c:v>43.828035992805404</c:v>
                </c:pt>
                <c:pt idx="1423">
                  <c:v>41.930712159940448</c:v>
                </c:pt>
                <c:pt idx="1424">
                  <c:v>41.323451334715017</c:v>
                </c:pt>
                <c:pt idx="1425">
                  <c:v>40.552854399539861</c:v>
                </c:pt>
                <c:pt idx="1426">
                  <c:v>43.208290714613909</c:v>
                </c:pt>
                <c:pt idx="1427">
                  <c:v>44.197939761040558</c:v>
                </c:pt>
                <c:pt idx="1428">
                  <c:v>43.77257814693801</c:v>
                </c:pt>
                <c:pt idx="1429">
                  <c:v>42.1856358879173</c:v>
                </c:pt>
                <c:pt idx="1430">
                  <c:v>43.220748439965867</c:v>
                </c:pt>
                <c:pt idx="1431">
                  <c:v>43.528574288507734</c:v>
                </c:pt>
                <c:pt idx="1432">
                  <c:v>41.966050503324297</c:v>
                </c:pt>
                <c:pt idx="1433">
                  <c:v>42.781971567071437</c:v>
                </c:pt>
                <c:pt idx="1434">
                  <c:v>42.758093618269577</c:v>
                </c:pt>
                <c:pt idx="1435">
                  <c:v>42.869565494419483</c:v>
                </c:pt>
                <c:pt idx="1436">
                  <c:v>41.89800792488473</c:v>
                </c:pt>
                <c:pt idx="1437">
                  <c:v>39.369699044201369</c:v>
                </c:pt>
                <c:pt idx="1438">
                  <c:v>38.782142456784776</c:v>
                </c:pt>
                <c:pt idx="1439">
                  <c:v>37.274238004497192</c:v>
                </c:pt>
                <c:pt idx="1440">
                  <c:v>36.978867997029809</c:v>
                </c:pt>
                <c:pt idx="1441">
                  <c:v>35.83466265143128</c:v>
                </c:pt>
                <c:pt idx="1442">
                  <c:v>32.325837236178749</c:v>
                </c:pt>
                <c:pt idx="1443">
                  <c:v>32.173901168360679</c:v>
                </c:pt>
                <c:pt idx="1444">
                  <c:v>34.074643217140029</c:v>
                </c:pt>
                <c:pt idx="1445">
                  <c:v>33.068534411112772</c:v>
                </c:pt>
                <c:pt idx="1446">
                  <c:v>32.163038687444349</c:v>
                </c:pt>
                <c:pt idx="1447">
                  <c:v>31.404318760780132</c:v>
                </c:pt>
                <c:pt idx="1448">
                  <c:v>27.667392586862487</c:v>
                </c:pt>
                <c:pt idx="1449">
                  <c:v>28.577373113360096</c:v>
                </c:pt>
                <c:pt idx="1450">
                  <c:v>30.00510381105682</c:v>
                </c:pt>
                <c:pt idx="1451">
                  <c:v>30.499953255020451</c:v>
                </c:pt>
                <c:pt idx="1452">
                  <c:v>30.277204433096003</c:v>
                </c:pt>
                <c:pt idx="1453">
                  <c:v>29.085704152008436</c:v>
                </c:pt>
                <c:pt idx="1454">
                  <c:v>30.292130640918685</c:v>
                </c:pt>
                <c:pt idx="1455">
                  <c:v>29.005883253118693</c:v>
                </c:pt>
                <c:pt idx="1456">
                  <c:v>28.128107508688345</c:v>
                </c:pt>
                <c:pt idx="1457">
                  <c:v>26.387672541183356</c:v>
                </c:pt>
                <c:pt idx="1458">
                  <c:v>23.463120467431448</c:v>
                </c:pt>
                <c:pt idx="1459">
                  <c:v>23.588713528842373</c:v>
                </c:pt>
                <c:pt idx="1460">
                  <c:v>22.365036801224335</c:v>
                </c:pt>
                <c:pt idx="1461">
                  <c:v>21.956233863659079</c:v>
                </c:pt>
                <c:pt idx="1462">
                  <c:v>23.34839650272513</c:v>
                </c:pt>
                <c:pt idx="1463">
                  <c:v>23.101442537685635</c:v>
                </c:pt>
                <c:pt idx="1464">
                  <c:v>22.89834857661322</c:v>
                </c:pt>
                <c:pt idx="1465">
                  <c:v>21.214102123415291</c:v>
                </c:pt>
                <c:pt idx="1466">
                  <c:v>21.30971902699099</c:v>
                </c:pt>
                <c:pt idx="1467">
                  <c:v>22.427939577730903</c:v>
                </c:pt>
                <c:pt idx="1468">
                  <c:v>23.591080453481489</c:v>
                </c:pt>
                <c:pt idx="1469">
                  <c:v>24.832223259531066</c:v>
                </c:pt>
                <c:pt idx="1470">
                  <c:v>24.867329101268783</c:v>
                </c:pt>
                <c:pt idx="1471">
                  <c:v>24.642251409932165</c:v>
                </c:pt>
                <c:pt idx="1472">
                  <c:v>25.243686752606258</c:v>
                </c:pt>
                <c:pt idx="1473">
                  <c:v>25.682756070579682</c:v>
                </c:pt>
                <c:pt idx="1474">
                  <c:v>25.94679821842012</c:v>
                </c:pt>
                <c:pt idx="1475">
                  <c:v>26.63517051108153</c:v>
                </c:pt>
                <c:pt idx="1476">
                  <c:v>27.658540355736569</c:v>
                </c:pt>
                <c:pt idx="1477">
                  <c:v>27.650862036740218</c:v>
                </c:pt>
                <c:pt idx="1478">
                  <c:v>26.886530384035868</c:v>
                </c:pt>
                <c:pt idx="1479">
                  <c:v>26.900577508444886</c:v>
                </c:pt>
                <c:pt idx="1480">
                  <c:v>25.902814292943756</c:v>
                </c:pt>
                <c:pt idx="1481">
                  <c:v>26.401285366474909</c:v>
                </c:pt>
                <c:pt idx="1482">
                  <c:v>25.695888646268561</c:v>
                </c:pt>
                <c:pt idx="1483">
                  <c:v>25.174462226477772</c:v>
                </c:pt>
                <c:pt idx="1484">
                  <c:v>25.668406776357692</c:v>
                </c:pt>
                <c:pt idx="1485">
                  <c:v>25.411655665489338</c:v>
                </c:pt>
                <c:pt idx="1486">
                  <c:v>26.465310814818039</c:v>
                </c:pt>
                <c:pt idx="1487">
                  <c:v>27.144808694741229</c:v>
                </c:pt>
                <c:pt idx="1488">
                  <c:v>26.587250697970379</c:v>
                </c:pt>
                <c:pt idx="1489">
                  <c:v>26.744863128101176</c:v>
                </c:pt>
                <c:pt idx="1490">
                  <c:v>26.339142131057923</c:v>
                </c:pt>
                <c:pt idx="1491">
                  <c:v>25.408922569114466</c:v>
                </c:pt>
                <c:pt idx="1492">
                  <c:v>25.65023018718297</c:v>
                </c:pt>
                <c:pt idx="1493">
                  <c:v>26.068394871883989</c:v>
                </c:pt>
                <c:pt idx="1494">
                  <c:v>26.28787109125474</c:v>
                </c:pt>
                <c:pt idx="1495">
                  <c:v>26.104381410936153</c:v>
                </c:pt>
                <c:pt idx="1496">
                  <c:v>25.730122990164467</c:v>
                </c:pt>
                <c:pt idx="1497">
                  <c:v>24.876538723647958</c:v>
                </c:pt>
                <c:pt idx="1498">
                  <c:v>25.931783309069019</c:v>
                </c:pt>
                <c:pt idx="1499">
                  <c:v>26.443803114292397</c:v>
                </c:pt>
                <c:pt idx="1500">
                  <c:v>26.468702626685719</c:v>
                </c:pt>
                <c:pt idx="1501">
                  <c:v>26.249624763583292</c:v>
                </c:pt>
                <c:pt idx="1502">
                  <c:v>26.327837778667678</c:v>
                </c:pt>
                <c:pt idx="1503">
                  <c:v>26.14728094387452</c:v>
                </c:pt>
                <c:pt idx="1504">
                  <c:v>25.650640708757333</c:v>
                </c:pt>
                <c:pt idx="1505">
                  <c:v>24.749582241646369</c:v>
                </c:pt>
                <c:pt idx="1506">
                  <c:v>24.6967867668533</c:v>
                </c:pt>
                <c:pt idx="1507">
                  <c:v>25.051393562010954</c:v>
                </c:pt>
                <c:pt idx="1508">
                  <c:v>25.644156440797385</c:v>
                </c:pt>
                <c:pt idx="1509">
                  <c:v>26.538040282101711</c:v>
                </c:pt>
                <c:pt idx="1510">
                  <c:v>26.928020270856482</c:v>
                </c:pt>
                <c:pt idx="1511">
                  <c:v>27.282689787571684</c:v>
                </c:pt>
                <c:pt idx="1512">
                  <c:v>27.207536656807132</c:v>
                </c:pt>
                <c:pt idx="1513">
                  <c:v>27.315181413516619</c:v>
                </c:pt>
                <c:pt idx="1514">
                  <c:v>26.227605554650893</c:v>
                </c:pt>
                <c:pt idx="1515">
                  <c:v>26.976268314189085</c:v>
                </c:pt>
                <c:pt idx="1516">
                  <c:v>27.548490451851258</c:v>
                </c:pt>
                <c:pt idx="1517">
                  <c:v>27.418262740410601</c:v>
                </c:pt>
                <c:pt idx="1518">
                  <c:v>27.410088167204329</c:v>
                </c:pt>
                <c:pt idx="1519">
                  <c:v>26.148607189312322</c:v>
                </c:pt>
                <c:pt idx="1520">
                  <c:v>26.72574304769692</c:v>
                </c:pt>
                <c:pt idx="1521">
                  <c:v>27.320648130462011</c:v>
                </c:pt>
                <c:pt idx="1522">
                  <c:v>25.729053579498384</c:v>
                </c:pt>
                <c:pt idx="1523">
                  <c:v>25.955510105240229</c:v>
                </c:pt>
                <c:pt idx="1524">
                  <c:v>24.02231776083682</c:v>
                </c:pt>
                <c:pt idx="1525">
                  <c:v>23.49526340181178</c:v>
                </c:pt>
                <c:pt idx="1526">
                  <c:v>22.606810842249335</c:v>
                </c:pt>
                <c:pt idx="1527">
                  <c:v>23.356040643201602</c:v>
                </c:pt>
                <c:pt idx="1528">
                  <c:v>23.696432116623171</c:v>
                </c:pt>
                <c:pt idx="1529">
                  <c:v>22.416812802281932</c:v>
                </c:pt>
                <c:pt idx="1530">
                  <c:v>20.907206462661577</c:v>
                </c:pt>
                <c:pt idx="1531">
                  <c:v>21.401617360047926</c:v>
                </c:pt>
                <c:pt idx="1532">
                  <c:v>20.362733946097514</c:v>
                </c:pt>
                <c:pt idx="1533">
                  <c:v>16.387356548789839</c:v>
                </c:pt>
                <c:pt idx="1534">
                  <c:v>15.25965940570458</c:v>
                </c:pt>
                <c:pt idx="1535">
                  <c:v>15.376080747423771</c:v>
                </c:pt>
                <c:pt idx="1536">
                  <c:v>15.17465193687967</c:v>
                </c:pt>
                <c:pt idx="1537">
                  <c:v>14.122181801918897</c:v>
                </c:pt>
                <c:pt idx="1538">
                  <c:v>13.323667656863933</c:v>
                </c:pt>
                <c:pt idx="1539">
                  <c:v>14.981866453039251</c:v>
                </c:pt>
                <c:pt idx="1540">
                  <c:v>15.996355755263156</c:v>
                </c:pt>
                <c:pt idx="1541">
                  <c:v>16.38418281621534</c:v>
                </c:pt>
                <c:pt idx="1542">
                  <c:v>16.694620816995617</c:v>
                </c:pt>
                <c:pt idx="1543">
                  <c:v>18.094069801576083</c:v>
                </c:pt>
                <c:pt idx="1544">
                  <c:v>18.831902264840078</c:v>
                </c:pt>
                <c:pt idx="1545">
                  <c:v>19.358008443486838</c:v>
                </c:pt>
                <c:pt idx="1546">
                  <c:v>19.812761079966055</c:v>
                </c:pt>
                <c:pt idx="1547">
                  <c:v>20.322376500216535</c:v>
                </c:pt>
                <c:pt idx="1548">
                  <c:v>20.527859801454412</c:v>
                </c:pt>
                <c:pt idx="1549">
                  <c:v>19.920539306600439</c:v>
                </c:pt>
                <c:pt idx="1550">
                  <c:v>21.004601209715357</c:v>
                </c:pt>
                <c:pt idx="1551">
                  <c:v>21.804845599625157</c:v>
                </c:pt>
                <c:pt idx="1552">
                  <c:v>20.480068638423408</c:v>
                </c:pt>
                <c:pt idx="1553">
                  <c:v>19.742039853739456</c:v>
                </c:pt>
                <c:pt idx="1554">
                  <c:v>19.668660470717711</c:v>
                </c:pt>
                <c:pt idx="1555">
                  <c:v>19.770299174358584</c:v>
                </c:pt>
                <c:pt idx="1556">
                  <c:v>20.381395233204039</c:v>
                </c:pt>
                <c:pt idx="1557">
                  <c:v>21.24012765175943</c:v>
                </c:pt>
                <c:pt idx="1558">
                  <c:v>21.700723827760623</c:v>
                </c:pt>
                <c:pt idx="1559">
                  <c:v>22.396379773044217</c:v>
                </c:pt>
                <c:pt idx="1560">
                  <c:v>22.978299430554987</c:v>
                </c:pt>
                <c:pt idx="1561">
                  <c:v>23.489828703298535</c:v>
                </c:pt>
                <c:pt idx="1562">
                  <c:v>22.899336430143649</c:v>
                </c:pt>
                <c:pt idx="1563">
                  <c:v>23.143929447285949</c:v>
                </c:pt>
                <c:pt idx="1564">
                  <c:v>23.059491506095338</c:v>
                </c:pt>
                <c:pt idx="1565">
                  <c:v>22.100831286611001</c:v>
                </c:pt>
                <c:pt idx="1566">
                  <c:v>22.610981701156621</c:v>
                </c:pt>
                <c:pt idx="1567">
                  <c:v>20.0498527216605</c:v>
                </c:pt>
                <c:pt idx="1568">
                  <c:v>19.698114568877713</c:v>
                </c:pt>
                <c:pt idx="1569">
                  <c:v>20.155824786688754</c:v>
                </c:pt>
                <c:pt idx="1570">
                  <c:v>20.345246797645821</c:v>
                </c:pt>
                <c:pt idx="1571">
                  <c:v>20.523575499431693</c:v>
                </c:pt>
                <c:pt idx="1572">
                  <c:v>21.213008091803452</c:v>
                </c:pt>
                <c:pt idx="1573">
                  <c:v>21.797435963717529</c:v>
                </c:pt>
                <c:pt idx="1574">
                  <c:v>22.053943972904705</c:v>
                </c:pt>
                <c:pt idx="1575">
                  <c:v>21.779246906824891</c:v>
                </c:pt>
                <c:pt idx="1576">
                  <c:v>20.941467419743471</c:v>
                </c:pt>
                <c:pt idx="1577">
                  <c:v>20.547504086856087</c:v>
                </c:pt>
                <c:pt idx="1578">
                  <c:v>20.999341293380564</c:v>
                </c:pt>
                <c:pt idx="1579">
                  <c:v>21.410428453442929</c:v>
                </c:pt>
                <c:pt idx="1580">
                  <c:v>21.783690301727678</c:v>
                </c:pt>
                <c:pt idx="1581">
                  <c:v>21.577109654528783</c:v>
                </c:pt>
                <c:pt idx="1582">
                  <c:v>20.898162059573693</c:v>
                </c:pt>
                <c:pt idx="1583">
                  <c:v>21.238261139845608</c:v>
                </c:pt>
                <c:pt idx="1584">
                  <c:v>21.900475413821805</c:v>
                </c:pt>
                <c:pt idx="1585">
                  <c:v>22.052724336861939</c:v>
                </c:pt>
                <c:pt idx="1586">
                  <c:v>22.419207114602571</c:v>
                </c:pt>
                <c:pt idx="1587">
                  <c:v>22.595655396105592</c:v>
                </c:pt>
                <c:pt idx="1588">
                  <c:v>23.411841781842398</c:v>
                </c:pt>
                <c:pt idx="1589">
                  <c:v>22.925333173915323</c:v>
                </c:pt>
                <c:pt idx="1590">
                  <c:v>23.492460177159636</c:v>
                </c:pt>
                <c:pt idx="1591">
                  <c:v>23.35664909491609</c:v>
                </c:pt>
                <c:pt idx="1592">
                  <c:v>23.442287167960593</c:v>
                </c:pt>
                <c:pt idx="1593">
                  <c:v>23.834737887631423</c:v>
                </c:pt>
                <c:pt idx="1594">
                  <c:v>24.642077092412052</c:v>
                </c:pt>
                <c:pt idx="1595">
                  <c:v>24.861869296461933</c:v>
                </c:pt>
                <c:pt idx="1596">
                  <c:v>24.859609093632699</c:v>
                </c:pt>
                <c:pt idx="1597">
                  <c:v>24.590930877894124</c:v>
                </c:pt>
                <c:pt idx="1598">
                  <c:v>24.956039153965374</c:v>
                </c:pt>
                <c:pt idx="1599">
                  <c:v>24.786315396962628</c:v>
                </c:pt>
                <c:pt idx="1600">
                  <c:v>24.943274109902575</c:v>
                </c:pt>
                <c:pt idx="1601">
                  <c:v>25.558007623511283</c:v>
                </c:pt>
                <c:pt idx="1602">
                  <c:v>25.817545976158723</c:v>
                </c:pt>
                <c:pt idx="1603">
                  <c:v>25.617606421799387</c:v>
                </c:pt>
                <c:pt idx="1604">
                  <c:v>25.918436892606184</c:v>
                </c:pt>
                <c:pt idx="1605">
                  <c:v>25.162748283083243</c:v>
                </c:pt>
                <c:pt idx="1606">
                  <c:v>26.60681714714341</c:v>
                </c:pt>
                <c:pt idx="1607">
                  <c:v>26.794085482572545</c:v>
                </c:pt>
                <c:pt idx="1608">
                  <c:v>26.492295420383115</c:v>
                </c:pt>
                <c:pt idx="1609">
                  <c:v>26.995513699383242</c:v>
                </c:pt>
                <c:pt idx="1610">
                  <c:v>26.728605452928466</c:v>
                </c:pt>
                <c:pt idx="1611">
                  <c:v>26.79137168019232</c:v>
                </c:pt>
                <c:pt idx="1612">
                  <c:v>26.806111379650819</c:v>
                </c:pt>
                <c:pt idx="1613">
                  <c:v>26.495895292784841</c:v>
                </c:pt>
                <c:pt idx="1614">
                  <c:v>26.381136336399692</c:v>
                </c:pt>
                <c:pt idx="1615">
                  <c:v>25.693658417057701</c:v>
                </c:pt>
                <c:pt idx="1616">
                  <c:v>24.496752170486431</c:v>
                </c:pt>
                <c:pt idx="1617">
                  <c:v>25.49144104606675</c:v>
                </c:pt>
                <c:pt idx="1618">
                  <c:v>26.225851890971938</c:v>
                </c:pt>
                <c:pt idx="1619">
                  <c:v>25.965424037124173</c:v>
                </c:pt>
                <c:pt idx="1620">
                  <c:v>24.206167203878472</c:v>
                </c:pt>
                <c:pt idx="1621">
                  <c:v>24.002606777289756</c:v>
                </c:pt>
                <c:pt idx="1622">
                  <c:v>25.372298620187905</c:v>
                </c:pt>
                <c:pt idx="1623">
                  <c:v>25.922337543673869</c:v>
                </c:pt>
                <c:pt idx="1624">
                  <c:v>25.694709923449977</c:v>
                </c:pt>
                <c:pt idx="1625">
                  <c:v>25.840372927670511</c:v>
                </c:pt>
                <c:pt idx="1626">
                  <c:v>26.694003256096302</c:v>
                </c:pt>
                <c:pt idx="1627">
                  <c:v>26.948872433723864</c:v>
                </c:pt>
                <c:pt idx="1628">
                  <c:v>26.727873346478532</c:v>
                </c:pt>
                <c:pt idx="1629">
                  <c:v>26.525143085070592</c:v>
                </c:pt>
                <c:pt idx="1630">
                  <c:v>26.850953531056263</c:v>
                </c:pt>
                <c:pt idx="1631">
                  <c:v>27.865098223923528</c:v>
                </c:pt>
                <c:pt idx="1632">
                  <c:v>28.063573742124468</c:v>
                </c:pt>
                <c:pt idx="1633">
                  <c:v>28.655106525184138</c:v>
                </c:pt>
                <c:pt idx="1634">
                  <c:v>29.086921742464643</c:v>
                </c:pt>
                <c:pt idx="1635">
                  <c:v>28.904245956275162</c:v>
                </c:pt>
                <c:pt idx="1636">
                  <c:v>29.313344980271438</c:v>
                </c:pt>
                <c:pt idx="1637">
                  <c:v>29.748503240632768</c:v>
                </c:pt>
                <c:pt idx="1638">
                  <c:v>30.002220744018576</c:v>
                </c:pt>
                <c:pt idx="1639">
                  <c:v>29.914959397497501</c:v>
                </c:pt>
                <c:pt idx="1640">
                  <c:v>30.168114410678914</c:v>
                </c:pt>
                <c:pt idx="1641">
                  <c:v>30.920393290333845</c:v>
                </c:pt>
                <c:pt idx="1642">
                  <c:v>31.298913333880282</c:v>
                </c:pt>
                <c:pt idx="1643">
                  <c:v>32.086132007706006</c:v>
                </c:pt>
                <c:pt idx="1644">
                  <c:v>33.307343828030675</c:v>
                </c:pt>
                <c:pt idx="1645">
                  <c:v>32.035382339250305</c:v>
                </c:pt>
                <c:pt idx="1646">
                  <c:v>31.808409057643129</c:v>
                </c:pt>
                <c:pt idx="1647">
                  <c:v>30.970179293325238</c:v>
                </c:pt>
                <c:pt idx="1648">
                  <c:v>31.340509067069114</c:v>
                </c:pt>
                <c:pt idx="1649">
                  <c:v>31.830774272276923</c:v>
                </c:pt>
                <c:pt idx="1650">
                  <c:v>32.195604738043102</c:v>
                </c:pt>
                <c:pt idx="1651">
                  <c:v>32.836314757201563</c:v>
                </c:pt>
                <c:pt idx="1652">
                  <c:v>33.176317894685106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3-4216-A353-D1C629DE69AB}"/>
            </c:ext>
          </c:extLst>
        </c:ser>
        <c:ser>
          <c:idx val="2"/>
          <c:order val="2"/>
          <c:tx>
            <c:v>TR CAPE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Data!$F$129:$F$1785</c:f>
              <c:numCache>
                <c:formatCode>0.00</c:formatCode>
                <c:ptCount val="1657"/>
                <c:pt idx="0">
                  <c:v>1881.0416666666576</c:v>
                </c:pt>
                <c:pt idx="1">
                  <c:v>1881.1249999999909</c:v>
                </c:pt>
                <c:pt idx="2">
                  <c:v>1881.2083333333242</c:v>
                </c:pt>
                <c:pt idx="3">
                  <c:v>1881.2916666666574</c:v>
                </c:pt>
                <c:pt idx="4">
                  <c:v>1881.3749999999907</c:v>
                </c:pt>
                <c:pt idx="5">
                  <c:v>1881.4583333333239</c:v>
                </c:pt>
                <c:pt idx="6">
                  <c:v>1881.5416666666572</c:v>
                </c:pt>
                <c:pt idx="7">
                  <c:v>1881.6249999999905</c:v>
                </c:pt>
                <c:pt idx="8">
                  <c:v>1881.7083333333237</c:v>
                </c:pt>
                <c:pt idx="9">
                  <c:v>1881.791666666657</c:v>
                </c:pt>
                <c:pt idx="10">
                  <c:v>1881.8749999999902</c:v>
                </c:pt>
                <c:pt idx="11">
                  <c:v>1881.9583333333235</c:v>
                </c:pt>
                <c:pt idx="12">
                  <c:v>1882.0416666666567</c:v>
                </c:pt>
                <c:pt idx="13">
                  <c:v>1882.12499999999</c:v>
                </c:pt>
                <c:pt idx="14">
                  <c:v>1882.2083333333233</c:v>
                </c:pt>
                <c:pt idx="15">
                  <c:v>1882.2916666666565</c:v>
                </c:pt>
                <c:pt idx="16">
                  <c:v>1882.3749999999898</c:v>
                </c:pt>
                <c:pt idx="17">
                  <c:v>1882.458333333323</c:v>
                </c:pt>
                <c:pt idx="18">
                  <c:v>1882.5416666666563</c:v>
                </c:pt>
                <c:pt idx="19">
                  <c:v>1882.6249999999895</c:v>
                </c:pt>
                <c:pt idx="20">
                  <c:v>1882.7083333333228</c:v>
                </c:pt>
                <c:pt idx="21">
                  <c:v>1882.7916666666561</c:v>
                </c:pt>
                <c:pt idx="22">
                  <c:v>1882.8749999999893</c:v>
                </c:pt>
                <c:pt idx="23">
                  <c:v>1882.9583333333226</c:v>
                </c:pt>
                <c:pt idx="24">
                  <c:v>1883.0416666666558</c:v>
                </c:pt>
                <c:pt idx="25">
                  <c:v>1883.1249999999891</c:v>
                </c:pt>
                <c:pt idx="26">
                  <c:v>1883.2083333333223</c:v>
                </c:pt>
                <c:pt idx="27">
                  <c:v>1883.2916666666556</c:v>
                </c:pt>
                <c:pt idx="28">
                  <c:v>1883.3749999999889</c:v>
                </c:pt>
                <c:pt idx="29">
                  <c:v>1883.4583333333221</c:v>
                </c:pt>
                <c:pt idx="30">
                  <c:v>1883.5416666666554</c:v>
                </c:pt>
                <c:pt idx="31">
                  <c:v>1883.6249999999886</c:v>
                </c:pt>
                <c:pt idx="32">
                  <c:v>1883.7083333333219</c:v>
                </c:pt>
                <c:pt idx="33">
                  <c:v>1883.7916666666551</c:v>
                </c:pt>
                <c:pt idx="34">
                  <c:v>1883.8749999999884</c:v>
                </c:pt>
                <c:pt idx="35">
                  <c:v>1883.9583333333217</c:v>
                </c:pt>
                <c:pt idx="36">
                  <c:v>1884.0416666666549</c:v>
                </c:pt>
                <c:pt idx="37">
                  <c:v>1884.1249999999882</c:v>
                </c:pt>
                <c:pt idx="38">
                  <c:v>1884.2083333333214</c:v>
                </c:pt>
                <c:pt idx="39">
                  <c:v>1884.2916666666547</c:v>
                </c:pt>
                <c:pt idx="40">
                  <c:v>1884.3749999999879</c:v>
                </c:pt>
                <c:pt idx="41">
                  <c:v>1884.4583333333212</c:v>
                </c:pt>
                <c:pt idx="42">
                  <c:v>1884.5416666666545</c:v>
                </c:pt>
                <c:pt idx="43">
                  <c:v>1884.6249999999877</c:v>
                </c:pt>
                <c:pt idx="44">
                  <c:v>1884.708333333321</c:v>
                </c:pt>
                <c:pt idx="45">
                  <c:v>1884.7916666666542</c:v>
                </c:pt>
                <c:pt idx="46">
                  <c:v>1884.8749999999875</c:v>
                </c:pt>
                <c:pt idx="47">
                  <c:v>1884.9583333333208</c:v>
                </c:pt>
                <c:pt idx="48">
                  <c:v>1885.041666666654</c:v>
                </c:pt>
                <c:pt idx="49">
                  <c:v>1885.1249999999873</c:v>
                </c:pt>
                <c:pt idx="50">
                  <c:v>1885.2083333333205</c:v>
                </c:pt>
                <c:pt idx="51">
                  <c:v>1885.2916666666538</c:v>
                </c:pt>
                <c:pt idx="52">
                  <c:v>1885.374999999987</c:v>
                </c:pt>
                <c:pt idx="53">
                  <c:v>1885.4583333333203</c:v>
                </c:pt>
                <c:pt idx="54">
                  <c:v>1885.5416666666536</c:v>
                </c:pt>
                <c:pt idx="55">
                  <c:v>1885.6249999999868</c:v>
                </c:pt>
                <c:pt idx="56">
                  <c:v>1885.7083333333201</c:v>
                </c:pt>
                <c:pt idx="57">
                  <c:v>1885.7916666666533</c:v>
                </c:pt>
                <c:pt idx="58">
                  <c:v>1885.8749999999866</c:v>
                </c:pt>
                <c:pt idx="59">
                  <c:v>1885.9583333333198</c:v>
                </c:pt>
                <c:pt idx="60">
                  <c:v>1886.0416666666531</c:v>
                </c:pt>
                <c:pt idx="61">
                  <c:v>1886.1249999999864</c:v>
                </c:pt>
                <c:pt idx="62">
                  <c:v>1886.2083333333196</c:v>
                </c:pt>
                <c:pt idx="63">
                  <c:v>1886.2916666666529</c:v>
                </c:pt>
                <c:pt idx="64">
                  <c:v>1886.3749999999861</c:v>
                </c:pt>
                <c:pt idx="65">
                  <c:v>1886.4583333333194</c:v>
                </c:pt>
                <c:pt idx="66">
                  <c:v>1886.5416666666526</c:v>
                </c:pt>
                <c:pt idx="67">
                  <c:v>1886.6249999999859</c:v>
                </c:pt>
                <c:pt idx="68">
                  <c:v>1886.7083333333192</c:v>
                </c:pt>
                <c:pt idx="69">
                  <c:v>1886.7916666666524</c:v>
                </c:pt>
                <c:pt idx="70">
                  <c:v>1886.8749999999857</c:v>
                </c:pt>
                <c:pt idx="71">
                  <c:v>1886.9583333333189</c:v>
                </c:pt>
                <c:pt idx="72">
                  <c:v>1887.0416666666522</c:v>
                </c:pt>
                <c:pt idx="73">
                  <c:v>1887.1249999999854</c:v>
                </c:pt>
                <c:pt idx="74">
                  <c:v>1887.2083333333187</c:v>
                </c:pt>
                <c:pt idx="75">
                  <c:v>1887.291666666652</c:v>
                </c:pt>
                <c:pt idx="76">
                  <c:v>1887.3749999999852</c:v>
                </c:pt>
                <c:pt idx="77">
                  <c:v>1887.4583333333185</c:v>
                </c:pt>
                <c:pt idx="78">
                  <c:v>1887.5416666666517</c:v>
                </c:pt>
                <c:pt idx="79">
                  <c:v>1887.624999999985</c:v>
                </c:pt>
                <c:pt idx="80">
                  <c:v>1887.7083333333183</c:v>
                </c:pt>
                <c:pt idx="81">
                  <c:v>1887.7916666666515</c:v>
                </c:pt>
                <c:pt idx="82">
                  <c:v>1887.8749999999848</c:v>
                </c:pt>
                <c:pt idx="83">
                  <c:v>1887.958333333318</c:v>
                </c:pt>
                <c:pt idx="84">
                  <c:v>1888.0416666666513</c:v>
                </c:pt>
                <c:pt idx="85">
                  <c:v>1888.1249999999845</c:v>
                </c:pt>
                <c:pt idx="86">
                  <c:v>1888.2083333333178</c:v>
                </c:pt>
                <c:pt idx="87">
                  <c:v>1888.2916666666511</c:v>
                </c:pt>
                <c:pt idx="88">
                  <c:v>1888.3749999999843</c:v>
                </c:pt>
                <c:pt idx="89">
                  <c:v>1888.4583333333176</c:v>
                </c:pt>
                <c:pt idx="90">
                  <c:v>1888.5416666666508</c:v>
                </c:pt>
                <c:pt idx="91">
                  <c:v>1888.6249999999841</c:v>
                </c:pt>
                <c:pt idx="92">
                  <c:v>1888.7083333333173</c:v>
                </c:pt>
                <c:pt idx="93">
                  <c:v>1888.7916666666506</c:v>
                </c:pt>
                <c:pt idx="94">
                  <c:v>1888.8749999999839</c:v>
                </c:pt>
                <c:pt idx="95">
                  <c:v>1888.9583333333171</c:v>
                </c:pt>
                <c:pt idx="96">
                  <c:v>1889.0416666666504</c:v>
                </c:pt>
                <c:pt idx="97">
                  <c:v>1889.1249999999836</c:v>
                </c:pt>
                <c:pt idx="98">
                  <c:v>1889.2083333333169</c:v>
                </c:pt>
                <c:pt idx="99">
                  <c:v>1889.2916666666501</c:v>
                </c:pt>
                <c:pt idx="100">
                  <c:v>1889.3749999999834</c:v>
                </c:pt>
                <c:pt idx="101">
                  <c:v>1889.4583333333167</c:v>
                </c:pt>
                <c:pt idx="102">
                  <c:v>1889.5416666666499</c:v>
                </c:pt>
                <c:pt idx="103">
                  <c:v>1889.6249999999832</c:v>
                </c:pt>
                <c:pt idx="104">
                  <c:v>1889.7083333333164</c:v>
                </c:pt>
                <c:pt idx="105">
                  <c:v>1889.7916666666497</c:v>
                </c:pt>
                <c:pt idx="106">
                  <c:v>1889.8749999999829</c:v>
                </c:pt>
                <c:pt idx="107">
                  <c:v>1889.9583333333162</c:v>
                </c:pt>
                <c:pt idx="108">
                  <c:v>1890.0416666666495</c:v>
                </c:pt>
                <c:pt idx="109">
                  <c:v>1890.1249999999827</c:v>
                </c:pt>
                <c:pt idx="110">
                  <c:v>1890.208333333316</c:v>
                </c:pt>
                <c:pt idx="111">
                  <c:v>1890.2916666666492</c:v>
                </c:pt>
                <c:pt idx="112">
                  <c:v>1890.3749999999825</c:v>
                </c:pt>
                <c:pt idx="113">
                  <c:v>1890.4583333333157</c:v>
                </c:pt>
                <c:pt idx="114">
                  <c:v>1890.541666666649</c:v>
                </c:pt>
                <c:pt idx="115">
                  <c:v>1890.6249999999823</c:v>
                </c:pt>
                <c:pt idx="116">
                  <c:v>1890.7083333333155</c:v>
                </c:pt>
                <c:pt idx="117">
                  <c:v>1890.7916666666488</c:v>
                </c:pt>
                <c:pt idx="118">
                  <c:v>1890.874999999982</c:v>
                </c:pt>
                <c:pt idx="119">
                  <c:v>1890.9583333333153</c:v>
                </c:pt>
                <c:pt idx="120">
                  <c:v>1891.0416666666486</c:v>
                </c:pt>
                <c:pt idx="121">
                  <c:v>1891.1249999999818</c:v>
                </c:pt>
                <c:pt idx="122">
                  <c:v>1891.2083333333151</c:v>
                </c:pt>
                <c:pt idx="123">
                  <c:v>1891.2916666666483</c:v>
                </c:pt>
                <c:pt idx="124">
                  <c:v>1891.3749999999816</c:v>
                </c:pt>
                <c:pt idx="125">
                  <c:v>1891.4583333333148</c:v>
                </c:pt>
                <c:pt idx="126">
                  <c:v>1891.5416666666481</c:v>
                </c:pt>
                <c:pt idx="127">
                  <c:v>1891.6249999999814</c:v>
                </c:pt>
                <c:pt idx="128">
                  <c:v>1891.7083333333146</c:v>
                </c:pt>
                <c:pt idx="129">
                  <c:v>1891.7916666666479</c:v>
                </c:pt>
                <c:pt idx="130">
                  <c:v>1891.8749999999811</c:v>
                </c:pt>
                <c:pt idx="131">
                  <c:v>1891.9583333333144</c:v>
                </c:pt>
                <c:pt idx="132">
                  <c:v>1892.0416666666476</c:v>
                </c:pt>
                <c:pt idx="133">
                  <c:v>1892.1249999999809</c:v>
                </c:pt>
                <c:pt idx="134">
                  <c:v>1892.2083333333142</c:v>
                </c:pt>
                <c:pt idx="135">
                  <c:v>1892.2916666666474</c:v>
                </c:pt>
                <c:pt idx="136">
                  <c:v>1892.3749999999807</c:v>
                </c:pt>
                <c:pt idx="137">
                  <c:v>1892.4583333333139</c:v>
                </c:pt>
                <c:pt idx="138">
                  <c:v>1892.5416666666472</c:v>
                </c:pt>
                <c:pt idx="139">
                  <c:v>1892.6249999999804</c:v>
                </c:pt>
                <c:pt idx="140">
                  <c:v>1892.7083333333137</c:v>
                </c:pt>
                <c:pt idx="141">
                  <c:v>1892.791666666647</c:v>
                </c:pt>
                <c:pt idx="142">
                  <c:v>1892.8749999999802</c:v>
                </c:pt>
                <c:pt idx="143">
                  <c:v>1892.9583333333135</c:v>
                </c:pt>
                <c:pt idx="144">
                  <c:v>1893.0416666666467</c:v>
                </c:pt>
                <c:pt idx="145">
                  <c:v>1893.12499999998</c:v>
                </c:pt>
                <c:pt idx="146">
                  <c:v>1893.2083333333132</c:v>
                </c:pt>
                <c:pt idx="147">
                  <c:v>1893.2916666666465</c:v>
                </c:pt>
                <c:pt idx="148">
                  <c:v>1893.3749999999798</c:v>
                </c:pt>
                <c:pt idx="149">
                  <c:v>1893.458333333313</c:v>
                </c:pt>
                <c:pt idx="150">
                  <c:v>1893.5416666666463</c:v>
                </c:pt>
                <c:pt idx="151">
                  <c:v>1893.6249999999795</c:v>
                </c:pt>
                <c:pt idx="152">
                  <c:v>1893.7083333333128</c:v>
                </c:pt>
                <c:pt idx="153">
                  <c:v>1893.7916666666461</c:v>
                </c:pt>
                <c:pt idx="154">
                  <c:v>1893.8749999999793</c:v>
                </c:pt>
                <c:pt idx="155">
                  <c:v>1893.9583333333126</c:v>
                </c:pt>
                <c:pt idx="156">
                  <c:v>1894.0416666666458</c:v>
                </c:pt>
                <c:pt idx="157">
                  <c:v>1894.1249999999791</c:v>
                </c:pt>
                <c:pt idx="158">
                  <c:v>1894.2083333333123</c:v>
                </c:pt>
                <c:pt idx="159">
                  <c:v>1894.2916666666456</c:v>
                </c:pt>
                <c:pt idx="160">
                  <c:v>1894.3749999999789</c:v>
                </c:pt>
                <c:pt idx="161">
                  <c:v>1894.4583333333121</c:v>
                </c:pt>
                <c:pt idx="162">
                  <c:v>1894.5416666666454</c:v>
                </c:pt>
                <c:pt idx="163">
                  <c:v>1894.6249999999786</c:v>
                </c:pt>
                <c:pt idx="164">
                  <c:v>1894.7083333333119</c:v>
                </c:pt>
                <c:pt idx="165">
                  <c:v>1894.7916666666451</c:v>
                </c:pt>
                <c:pt idx="166">
                  <c:v>1894.8749999999784</c:v>
                </c:pt>
                <c:pt idx="167">
                  <c:v>1894.9583333333117</c:v>
                </c:pt>
                <c:pt idx="168">
                  <c:v>1895.0416666666449</c:v>
                </c:pt>
                <c:pt idx="169">
                  <c:v>1895.1249999999782</c:v>
                </c:pt>
                <c:pt idx="170">
                  <c:v>1895.2083333333114</c:v>
                </c:pt>
                <c:pt idx="171">
                  <c:v>1895.2916666666447</c:v>
                </c:pt>
                <c:pt idx="172">
                  <c:v>1895.3749999999779</c:v>
                </c:pt>
                <c:pt idx="173">
                  <c:v>1895.4583333333112</c:v>
                </c:pt>
                <c:pt idx="174">
                  <c:v>1895.5416666666445</c:v>
                </c:pt>
                <c:pt idx="175">
                  <c:v>1895.6249999999777</c:v>
                </c:pt>
                <c:pt idx="176">
                  <c:v>1895.708333333311</c:v>
                </c:pt>
                <c:pt idx="177">
                  <c:v>1895.7916666666442</c:v>
                </c:pt>
                <c:pt idx="178">
                  <c:v>1895.8749999999775</c:v>
                </c:pt>
                <c:pt idx="179">
                  <c:v>1895.9583333333107</c:v>
                </c:pt>
                <c:pt idx="180">
                  <c:v>1896.041666666644</c:v>
                </c:pt>
                <c:pt idx="181">
                  <c:v>1896.1249999999773</c:v>
                </c:pt>
                <c:pt idx="182">
                  <c:v>1896.2083333333105</c:v>
                </c:pt>
                <c:pt idx="183">
                  <c:v>1896.2916666666438</c:v>
                </c:pt>
                <c:pt idx="184">
                  <c:v>1896.374999999977</c:v>
                </c:pt>
                <c:pt idx="185">
                  <c:v>1896.4583333333103</c:v>
                </c:pt>
                <c:pt idx="186">
                  <c:v>1896.5416666666436</c:v>
                </c:pt>
                <c:pt idx="187">
                  <c:v>1896.6249999999768</c:v>
                </c:pt>
                <c:pt idx="188">
                  <c:v>1896.7083333333101</c:v>
                </c:pt>
                <c:pt idx="189">
                  <c:v>1896.7916666666433</c:v>
                </c:pt>
                <c:pt idx="190">
                  <c:v>1896.8749999999766</c:v>
                </c:pt>
                <c:pt idx="191">
                  <c:v>1896.9583333333098</c:v>
                </c:pt>
                <c:pt idx="192">
                  <c:v>1897.0416666666431</c:v>
                </c:pt>
                <c:pt idx="193">
                  <c:v>1897.1249999999764</c:v>
                </c:pt>
                <c:pt idx="194">
                  <c:v>1897.2083333333096</c:v>
                </c:pt>
                <c:pt idx="195">
                  <c:v>1897.2916666666429</c:v>
                </c:pt>
                <c:pt idx="196">
                  <c:v>1897.3749999999761</c:v>
                </c:pt>
                <c:pt idx="197">
                  <c:v>1897.4583333333094</c:v>
                </c:pt>
                <c:pt idx="198">
                  <c:v>1897.5416666666426</c:v>
                </c:pt>
                <c:pt idx="199">
                  <c:v>1897.6249999999759</c:v>
                </c:pt>
                <c:pt idx="200">
                  <c:v>1897.7083333333092</c:v>
                </c:pt>
                <c:pt idx="201">
                  <c:v>1897.7916666666424</c:v>
                </c:pt>
                <c:pt idx="202">
                  <c:v>1897.8749999999757</c:v>
                </c:pt>
                <c:pt idx="203">
                  <c:v>1897.9583333333089</c:v>
                </c:pt>
                <c:pt idx="204">
                  <c:v>1898.0416666666422</c:v>
                </c:pt>
                <c:pt idx="205">
                  <c:v>1898.1249999999754</c:v>
                </c:pt>
                <c:pt idx="206">
                  <c:v>1898.2083333333087</c:v>
                </c:pt>
                <c:pt idx="207">
                  <c:v>1898.291666666642</c:v>
                </c:pt>
                <c:pt idx="208">
                  <c:v>1898.3749999999752</c:v>
                </c:pt>
                <c:pt idx="209">
                  <c:v>1898.4583333333085</c:v>
                </c:pt>
                <c:pt idx="210">
                  <c:v>1898.5416666666417</c:v>
                </c:pt>
                <c:pt idx="211">
                  <c:v>1898.624999999975</c:v>
                </c:pt>
                <c:pt idx="212">
                  <c:v>1898.7083333333082</c:v>
                </c:pt>
                <c:pt idx="213">
                  <c:v>1898.7916666666415</c:v>
                </c:pt>
                <c:pt idx="214">
                  <c:v>1898.8749999999748</c:v>
                </c:pt>
                <c:pt idx="215">
                  <c:v>1898.958333333308</c:v>
                </c:pt>
                <c:pt idx="216">
                  <c:v>1899.0416666666413</c:v>
                </c:pt>
                <c:pt idx="217">
                  <c:v>1899.1249999999745</c:v>
                </c:pt>
                <c:pt idx="218">
                  <c:v>1899.2083333333078</c:v>
                </c:pt>
                <c:pt idx="219">
                  <c:v>1899.291666666641</c:v>
                </c:pt>
                <c:pt idx="220">
                  <c:v>1899.3749999999743</c:v>
                </c:pt>
                <c:pt idx="221">
                  <c:v>1899.4583333333076</c:v>
                </c:pt>
                <c:pt idx="222">
                  <c:v>1899.5416666666408</c:v>
                </c:pt>
                <c:pt idx="223">
                  <c:v>1899.6249999999741</c:v>
                </c:pt>
                <c:pt idx="224">
                  <c:v>1899.7083333333073</c:v>
                </c:pt>
                <c:pt idx="225">
                  <c:v>1899.7916666666406</c:v>
                </c:pt>
                <c:pt idx="226">
                  <c:v>1899.8749999999739</c:v>
                </c:pt>
                <c:pt idx="227">
                  <c:v>1899.9583333333071</c:v>
                </c:pt>
                <c:pt idx="228">
                  <c:v>1900.0416666666404</c:v>
                </c:pt>
                <c:pt idx="229">
                  <c:v>1900.1249999999736</c:v>
                </c:pt>
                <c:pt idx="230">
                  <c:v>1900.2083333333069</c:v>
                </c:pt>
                <c:pt idx="231">
                  <c:v>1900.2916666666401</c:v>
                </c:pt>
                <c:pt idx="232">
                  <c:v>1900.3749999999734</c:v>
                </c:pt>
                <c:pt idx="233">
                  <c:v>1900.4583333333067</c:v>
                </c:pt>
                <c:pt idx="234">
                  <c:v>1900.5416666666399</c:v>
                </c:pt>
                <c:pt idx="235">
                  <c:v>1900.6249999999732</c:v>
                </c:pt>
                <c:pt idx="236">
                  <c:v>1900.7083333333064</c:v>
                </c:pt>
                <c:pt idx="237">
                  <c:v>1900.7916666666397</c:v>
                </c:pt>
                <c:pt idx="238">
                  <c:v>1900.8749999999729</c:v>
                </c:pt>
                <c:pt idx="239">
                  <c:v>1900.9583333333062</c:v>
                </c:pt>
                <c:pt idx="240">
                  <c:v>1901.0416666666395</c:v>
                </c:pt>
                <c:pt idx="241">
                  <c:v>1901.1249999999727</c:v>
                </c:pt>
                <c:pt idx="242">
                  <c:v>1901.208333333306</c:v>
                </c:pt>
                <c:pt idx="243">
                  <c:v>1901.2916666666392</c:v>
                </c:pt>
                <c:pt idx="244">
                  <c:v>1901.3749999999725</c:v>
                </c:pt>
                <c:pt idx="245">
                  <c:v>1901.4583333333057</c:v>
                </c:pt>
                <c:pt idx="246">
                  <c:v>1901.541666666639</c:v>
                </c:pt>
                <c:pt idx="247">
                  <c:v>1901.6249999999723</c:v>
                </c:pt>
                <c:pt idx="248">
                  <c:v>1901.7083333333055</c:v>
                </c:pt>
                <c:pt idx="249">
                  <c:v>1901.7916666666388</c:v>
                </c:pt>
                <c:pt idx="250">
                  <c:v>1901.874999999972</c:v>
                </c:pt>
                <c:pt idx="251">
                  <c:v>1901.9583333333053</c:v>
                </c:pt>
                <c:pt idx="252">
                  <c:v>1902.0416666666385</c:v>
                </c:pt>
                <c:pt idx="253">
                  <c:v>1902.1249999999718</c:v>
                </c:pt>
                <c:pt idx="254">
                  <c:v>1902.2083333333051</c:v>
                </c:pt>
                <c:pt idx="255">
                  <c:v>1902.2916666666383</c:v>
                </c:pt>
                <c:pt idx="256">
                  <c:v>1902.3749999999716</c:v>
                </c:pt>
                <c:pt idx="257">
                  <c:v>1902.4583333333048</c:v>
                </c:pt>
                <c:pt idx="258">
                  <c:v>1902.5416666666381</c:v>
                </c:pt>
                <c:pt idx="259">
                  <c:v>1902.6249999999714</c:v>
                </c:pt>
                <c:pt idx="260">
                  <c:v>1902.7083333333046</c:v>
                </c:pt>
                <c:pt idx="261">
                  <c:v>1902.7916666666379</c:v>
                </c:pt>
                <c:pt idx="262">
                  <c:v>1902.8749999999711</c:v>
                </c:pt>
                <c:pt idx="263">
                  <c:v>1902.9583333333044</c:v>
                </c:pt>
                <c:pt idx="264">
                  <c:v>1903.0416666666376</c:v>
                </c:pt>
                <c:pt idx="265">
                  <c:v>1903.1249999999709</c:v>
                </c:pt>
                <c:pt idx="266">
                  <c:v>1903.2083333333042</c:v>
                </c:pt>
                <c:pt idx="267">
                  <c:v>1903.2916666666374</c:v>
                </c:pt>
                <c:pt idx="268">
                  <c:v>1903.3749999999707</c:v>
                </c:pt>
                <c:pt idx="269">
                  <c:v>1903.4583333333039</c:v>
                </c:pt>
                <c:pt idx="270">
                  <c:v>1903.5416666666372</c:v>
                </c:pt>
                <c:pt idx="271">
                  <c:v>1903.6249999999704</c:v>
                </c:pt>
                <c:pt idx="272">
                  <c:v>1903.7083333333037</c:v>
                </c:pt>
                <c:pt idx="273">
                  <c:v>1903.791666666637</c:v>
                </c:pt>
                <c:pt idx="274">
                  <c:v>1903.8749999999702</c:v>
                </c:pt>
                <c:pt idx="275">
                  <c:v>1903.9583333333035</c:v>
                </c:pt>
                <c:pt idx="276">
                  <c:v>1904.0416666666367</c:v>
                </c:pt>
                <c:pt idx="277">
                  <c:v>1904.12499999997</c:v>
                </c:pt>
                <c:pt idx="278">
                  <c:v>1904.2083333333032</c:v>
                </c:pt>
                <c:pt idx="279">
                  <c:v>1904.2916666666365</c:v>
                </c:pt>
                <c:pt idx="280">
                  <c:v>1904.3749999999698</c:v>
                </c:pt>
                <c:pt idx="281">
                  <c:v>1904.458333333303</c:v>
                </c:pt>
                <c:pt idx="282">
                  <c:v>1904.5416666666363</c:v>
                </c:pt>
                <c:pt idx="283">
                  <c:v>1904.6249999999695</c:v>
                </c:pt>
                <c:pt idx="284">
                  <c:v>1904.7083333333028</c:v>
                </c:pt>
                <c:pt idx="285">
                  <c:v>1904.791666666636</c:v>
                </c:pt>
                <c:pt idx="286">
                  <c:v>1904.8749999999693</c:v>
                </c:pt>
                <c:pt idx="287">
                  <c:v>1904.9583333333026</c:v>
                </c:pt>
                <c:pt idx="288">
                  <c:v>1905.0416666666358</c:v>
                </c:pt>
                <c:pt idx="289">
                  <c:v>1905.1249999999691</c:v>
                </c:pt>
                <c:pt idx="290">
                  <c:v>1905.2083333333023</c:v>
                </c:pt>
                <c:pt idx="291">
                  <c:v>1905.2916666666356</c:v>
                </c:pt>
                <c:pt idx="292">
                  <c:v>1905.3749999999688</c:v>
                </c:pt>
                <c:pt idx="293">
                  <c:v>1905.4583333333021</c:v>
                </c:pt>
                <c:pt idx="294">
                  <c:v>1905.5416666666354</c:v>
                </c:pt>
                <c:pt idx="295">
                  <c:v>1905.6249999999686</c:v>
                </c:pt>
                <c:pt idx="296">
                  <c:v>1905.7083333333019</c:v>
                </c:pt>
                <c:pt idx="297">
                  <c:v>1905.7916666666351</c:v>
                </c:pt>
                <c:pt idx="298">
                  <c:v>1905.8749999999684</c:v>
                </c:pt>
                <c:pt idx="299">
                  <c:v>1905.9583333333017</c:v>
                </c:pt>
                <c:pt idx="300">
                  <c:v>1906.0416666666349</c:v>
                </c:pt>
                <c:pt idx="301">
                  <c:v>1906.1249999999682</c:v>
                </c:pt>
                <c:pt idx="302">
                  <c:v>1906.2083333333014</c:v>
                </c:pt>
                <c:pt idx="303">
                  <c:v>1906.2916666666347</c:v>
                </c:pt>
                <c:pt idx="304">
                  <c:v>1906.3749999999679</c:v>
                </c:pt>
                <c:pt idx="305">
                  <c:v>1906.4583333333012</c:v>
                </c:pt>
                <c:pt idx="306">
                  <c:v>1906.5416666666345</c:v>
                </c:pt>
                <c:pt idx="307">
                  <c:v>1906.6249999999677</c:v>
                </c:pt>
                <c:pt idx="308">
                  <c:v>1906.708333333301</c:v>
                </c:pt>
                <c:pt idx="309">
                  <c:v>1906.7916666666342</c:v>
                </c:pt>
                <c:pt idx="310">
                  <c:v>1906.8749999999675</c:v>
                </c:pt>
                <c:pt idx="311">
                  <c:v>1906.9583333333007</c:v>
                </c:pt>
                <c:pt idx="312">
                  <c:v>1907.041666666634</c:v>
                </c:pt>
                <c:pt idx="313">
                  <c:v>1907.1249999999673</c:v>
                </c:pt>
                <c:pt idx="314">
                  <c:v>1907.2083333333005</c:v>
                </c:pt>
                <c:pt idx="315">
                  <c:v>1907.2916666666338</c:v>
                </c:pt>
                <c:pt idx="316">
                  <c:v>1907.374999999967</c:v>
                </c:pt>
                <c:pt idx="317">
                  <c:v>1907.4583333333003</c:v>
                </c:pt>
                <c:pt idx="318">
                  <c:v>1907.5416666666335</c:v>
                </c:pt>
                <c:pt idx="319">
                  <c:v>1907.6249999999668</c:v>
                </c:pt>
                <c:pt idx="320">
                  <c:v>1907.7083333333001</c:v>
                </c:pt>
                <c:pt idx="321">
                  <c:v>1907.7916666666333</c:v>
                </c:pt>
                <c:pt idx="322">
                  <c:v>1907.8749999999666</c:v>
                </c:pt>
                <c:pt idx="323">
                  <c:v>1907.9583333332998</c:v>
                </c:pt>
                <c:pt idx="324">
                  <c:v>1908.0416666666331</c:v>
                </c:pt>
                <c:pt idx="325">
                  <c:v>1908.1249999999663</c:v>
                </c:pt>
                <c:pt idx="326">
                  <c:v>1908.2083333332996</c:v>
                </c:pt>
                <c:pt idx="327">
                  <c:v>1908.2916666666329</c:v>
                </c:pt>
                <c:pt idx="328">
                  <c:v>1908.3749999999661</c:v>
                </c:pt>
                <c:pt idx="329">
                  <c:v>1908.4583333332994</c:v>
                </c:pt>
                <c:pt idx="330">
                  <c:v>1908.5416666666326</c:v>
                </c:pt>
                <c:pt idx="331">
                  <c:v>1908.6249999999659</c:v>
                </c:pt>
                <c:pt idx="332">
                  <c:v>1908.7083333332992</c:v>
                </c:pt>
                <c:pt idx="333">
                  <c:v>1908.7916666666324</c:v>
                </c:pt>
                <c:pt idx="334">
                  <c:v>1908.8749999999657</c:v>
                </c:pt>
                <c:pt idx="335">
                  <c:v>1908.9583333332989</c:v>
                </c:pt>
                <c:pt idx="336">
                  <c:v>1909.0416666666322</c:v>
                </c:pt>
                <c:pt idx="337">
                  <c:v>1909.1249999999654</c:v>
                </c:pt>
                <c:pt idx="338">
                  <c:v>1909.2083333332987</c:v>
                </c:pt>
                <c:pt idx="339">
                  <c:v>1909.291666666632</c:v>
                </c:pt>
                <c:pt idx="340">
                  <c:v>1909.3749999999652</c:v>
                </c:pt>
                <c:pt idx="341">
                  <c:v>1909.4583333332985</c:v>
                </c:pt>
                <c:pt idx="342">
                  <c:v>1909.5416666666317</c:v>
                </c:pt>
                <c:pt idx="343">
                  <c:v>1909.624999999965</c:v>
                </c:pt>
                <c:pt idx="344">
                  <c:v>1909.7083333332982</c:v>
                </c:pt>
                <c:pt idx="345">
                  <c:v>1909.7916666666315</c:v>
                </c:pt>
                <c:pt idx="346">
                  <c:v>1909.8749999999648</c:v>
                </c:pt>
                <c:pt idx="347">
                  <c:v>1909.958333333298</c:v>
                </c:pt>
                <c:pt idx="348">
                  <c:v>1910.0416666666313</c:v>
                </c:pt>
                <c:pt idx="349">
                  <c:v>1910.1249999999645</c:v>
                </c:pt>
                <c:pt idx="350">
                  <c:v>1910.2083333332978</c:v>
                </c:pt>
                <c:pt idx="351">
                  <c:v>1910.291666666631</c:v>
                </c:pt>
                <c:pt idx="352">
                  <c:v>1910.3749999999643</c:v>
                </c:pt>
                <c:pt idx="353">
                  <c:v>1910.4583333332976</c:v>
                </c:pt>
                <c:pt idx="354">
                  <c:v>1910.5416666666308</c:v>
                </c:pt>
                <c:pt idx="355">
                  <c:v>1910.6249999999641</c:v>
                </c:pt>
                <c:pt idx="356">
                  <c:v>1910.7083333332973</c:v>
                </c:pt>
                <c:pt idx="357">
                  <c:v>1910.7916666666306</c:v>
                </c:pt>
                <c:pt idx="358">
                  <c:v>1910.8749999999638</c:v>
                </c:pt>
                <c:pt idx="359">
                  <c:v>1910.9583333332971</c:v>
                </c:pt>
                <c:pt idx="360">
                  <c:v>1911.0416666666304</c:v>
                </c:pt>
                <c:pt idx="361">
                  <c:v>1911.1249999999636</c:v>
                </c:pt>
                <c:pt idx="362">
                  <c:v>1911.2083333332969</c:v>
                </c:pt>
                <c:pt idx="363">
                  <c:v>1911.2916666666301</c:v>
                </c:pt>
                <c:pt idx="364">
                  <c:v>1911.3749999999634</c:v>
                </c:pt>
                <c:pt idx="365">
                  <c:v>1911.4583333332967</c:v>
                </c:pt>
                <c:pt idx="366">
                  <c:v>1911.5416666666299</c:v>
                </c:pt>
                <c:pt idx="367">
                  <c:v>1911.6249999999632</c:v>
                </c:pt>
                <c:pt idx="368">
                  <c:v>1911.7083333332964</c:v>
                </c:pt>
                <c:pt idx="369">
                  <c:v>1911.7916666666297</c:v>
                </c:pt>
                <c:pt idx="370">
                  <c:v>1911.8749999999629</c:v>
                </c:pt>
                <c:pt idx="371">
                  <c:v>1911.9583333332962</c:v>
                </c:pt>
                <c:pt idx="372">
                  <c:v>1912.0416666666295</c:v>
                </c:pt>
                <c:pt idx="373">
                  <c:v>1912.1249999999627</c:v>
                </c:pt>
                <c:pt idx="374">
                  <c:v>1912.208333333296</c:v>
                </c:pt>
                <c:pt idx="375">
                  <c:v>1912.2916666666292</c:v>
                </c:pt>
                <c:pt idx="376">
                  <c:v>1912.3749999999625</c:v>
                </c:pt>
                <c:pt idx="377">
                  <c:v>1912.4583333332957</c:v>
                </c:pt>
                <c:pt idx="378">
                  <c:v>1912.541666666629</c:v>
                </c:pt>
                <c:pt idx="379">
                  <c:v>1912.6249999999623</c:v>
                </c:pt>
                <c:pt idx="380">
                  <c:v>1912.7083333332955</c:v>
                </c:pt>
                <c:pt idx="381">
                  <c:v>1912.7916666666288</c:v>
                </c:pt>
                <c:pt idx="382">
                  <c:v>1912.874999999962</c:v>
                </c:pt>
                <c:pt idx="383">
                  <c:v>1912.9583333332953</c:v>
                </c:pt>
                <c:pt idx="384">
                  <c:v>1913.0416666666285</c:v>
                </c:pt>
                <c:pt idx="385">
                  <c:v>1913.1249999999618</c:v>
                </c:pt>
                <c:pt idx="386">
                  <c:v>1913.2083333332951</c:v>
                </c:pt>
                <c:pt idx="387">
                  <c:v>1913.2916666666283</c:v>
                </c:pt>
                <c:pt idx="388">
                  <c:v>1913.3749999999616</c:v>
                </c:pt>
                <c:pt idx="389">
                  <c:v>1913.4583333332948</c:v>
                </c:pt>
                <c:pt idx="390">
                  <c:v>1913.5416666666281</c:v>
                </c:pt>
                <c:pt idx="391">
                  <c:v>1913.6249999999613</c:v>
                </c:pt>
                <c:pt idx="392">
                  <c:v>1913.7083333332946</c:v>
                </c:pt>
                <c:pt idx="393">
                  <c:v>1913.7916666666279</c:v>
                </c:pt>
                <c:pt idx="394">
                  <c:v>1913.8749999999611</c:v>
                </c:pt>
                <c:pt idx="395">
                  <c:v>1913.9583333332944</c:v>
                </c:pt>
                <c:pt idx="396">
                  <c:v>1914.0416666666276</c:v>
                </c:pt>
                <c:pt idx="397">
                  <c:v>1914.1249999999609</c:v>
                </c:pt>
                <c:pt idx="398">
                  <c:v>1914.2083333332941</c:v>
                </c:pt>
                <c:pt idx="399">
                  <c:v>1914.2916666666274</c:v>
                </c:pt>
                <c:pt idx="400">
                  <c:v>1914.3749999999607</c:v>
                </c:pt>
                <c:pt idx="401">
                  <c:v>1914.4583333332939</c:v>
                </c:pt>
                <c:pt idx="402">
                  <c:v>1914.5416666666272</c:v>
                </c:pt>
                <c:pt idx="403">
                  <c:v>1914.6249999999604</c:v>
                </c:pt>
                <c:pt idx="404">
                  <c:v>1914.7083333332937</c:v>
                </c:pt>
                <c:pt idx="405">
                  <c:v>1914.791666666627</c:v>
                </c:pt>
                <c:pt idx="406">
                  <c:v>1914.8749999999602</c:v>
                </c:pt>
                <c:pt idx="407">
                  <c:v>1914.9583333332935</c:v>
                </c:pt>
                <c:pt idx="408">
                  <c:v>1915.0416666666267</c:v>
                </c:pt>
                <c:pt idx="409">
                  <c:v>1915.12499999996</c:v>
                </c:pt>
                <c:pt idx="410">
                  <c:v>1915.2083333332932</c:v>
                </c:pt>
                <c:pt idx="411">
                  <c:v>1915.2916666666265</c:v>
                </c:pt>
                <c:pt idx="412">
                  <c:v>1915.3749999999598</c:v>
                </c:pt>
                <c:pt idx="413">
                  <c:v>1915.458333333293</c:v>
                </c:pt>
                <c:pt idx="414">
                  <c:v>1915.5416666666263</c:v>
                </c:pt>
                <c:pt idx="415">
                  <c:v>1915.6249999999595</c:v>
                </c:pt>
                <c:pt idx="416">
                  <c:v>1915.7083333332928</c:v>
                </c:pt>
                <c:pt idx="417">
                  <c:v>1915.791666666626</c:v>
                </c:pt>
                <c:pt idx="418">
                  <c:v>1915.8749999999593</c:v>
                </c:pt>
                <c:pt idx="419">
                  <c:v>1915.9583333332926</c:v>
                </c:pt>
                <c:pt idx="420">
                  <c:v>1916.0416666666258</c:v>
                </c:pt>
                <c:pt idx="421">
                  <c:v>1916.1249999999591</c:v>
                </c:pt>
                <c:pt idx="422">
                  <c:v>1916.2083333332923</c:v>
                </c:pt>
                <c:pt idx="423">
                  <c:v>1916.2916666666256</c:v>
                </c:pt>
                <c:pt idx="424">
                  <c:v>1916.3749999999588</c:v>
                </c:pt>
                <c:pt idx="425">
                  <c:v>1916.4583333332921</c:v>
                </c:pt>
                <c:pt idx="426">
                  <c:v>1916.5416666666254</c:v>
                </c:pt>
                <c:pt idx="427">
                  <c:v>1916.6249999999586</c:v>
                </c:pt>
                <c:pt idx="428">
                  <c:v>1916.7083333332919</c:v>
                </c:pt>
                <c:pt idx="429">
                  <c:v>1916.7916666666251</c:v>
                </c:pt>
                <c:pt idx="430">
                  <c:v>1916.8749999999584</c:v>
                </c:pt>
                <c:pt idx="431">
                  <c:v>1916.9583333332916</c:v>
                </c:pt>
                <c:pt idx="432">
                  <c:v>1917.0416666666249</c:v>
                </c:pt>
                <c:pt idx="433">
                  <c:v>1917.1249999999582</c:v>
                </c:pt>
                <c:pt idx="434">
                  <c:v>1917.2083333332914</c:v>
                </c:pt>
                <c:pt idx="435">
                  <c:v>1917.2916666666247</c:v>
                </c:pt>
                <c:pt idx="436">
                  <c:v>1917.3749999999579</c:v>
                </c:pt>
                <c:pt idx="437">
                  <c:v>1917.4583333332912</c:v>
                </c:pt>
                <c:pt idx="438">
                  <c:v>1917.5416666666245</c:v>
                </c:pt>
                <c:pt idx="439">
                  <c:v>1917.6249999999577</c:v>
                </c:pt>
                <c:pt idx="440">
                  <c:v>1917.708333333291</c:v>
                </c:pt>
                <c:pt idx="441">
                  <c:v>1917.7916666666242</c:v>
                </c:pt>
                <c:pt idx="442">
                  <c:v>1917.8749999999575</c:v>
                </c:pt>
                <c:pt idx="443">
                  <c:v>1917.9583333332907</c:v>
                </c:pt>
                <c:pt idx="444">
                  <c:v>1918.041666666624</c:v>
                </c:pt>
                <c:pt idx="445">
                  <c:v>1918.1249999999573</c:v>
                </c:pt>
                <c:pt idx="446">
                  <c:v>1918.2083333332905</c:v>
                </c:pt>
                <c:pt idx="447">
                  <c:v>1918.2916666666238</c:v>
                </c:pt>
                <c:pt idx="448">
                  <c:v>1918.374999999957</c:v>
                </c:pt>
                <c:pt idx="449">
                  <c:v>1918.4583333332903</c:v>
                </c:pt>
                <c:pt idx="450">
                  <c:v>1918.5416666666235</c:v>
                </c:pt>
                <c:pt idx="451">
                  <c:v>1918.6249999999568</c:v>
                </c:pt>
                <c:pt idx="452">
                  <c:v>1918.7083333332901</c:v>
                </c:pt>
                <c:pt idx="453">
                  <c:v>1918.7916666666233</c:v>
                </c:pt>
                <c:pt idx="454">
                  <c:v>1918.8749999999566</c:v>
                </c:pt>
                <c:pt idx="455">
                  <c:v>1918.9583333332898</c:v>
                </c:pt>
                <c:pt idx="456">
                  <c:v>1919.0416666666231</c:v>
                </c:pt>
                <c:pt idx="457">
                  <c:v>1919.1249999999563</c:v>
                </c:pt>
                <c:pt idx="458">
                  <c:v>1919.2083333332896</c:v>
                </c:pt>
                <c:pt idx="459">
                  <c:v>1919.2916666666229</c:v>
                </c:pt>
                <c:pt idx="460">
                  <c:v>1919.3749999999561</c:v>
                </c:pt>
                <c:pt idx="461">
                  <c:v>1919.4583333332894</c:v>
                </c:pt>
                <c:pt idx="462">
                  <c:v>1919.5416666666226</c:v>
                </c:pt>
                <c:pt idx="463">
                  <c:v>1919.6249999999559</c:v>
                </c:pt>
                <c:pt idx="464">
                  <c:v>1919.7083333332891</c:v>
                </c:pt>
                <c:pt idx="465">
                  <c:v>1919.7916666666224</c:v>
                </c:pt>
                <c:pt idx="466">
                  <c:v>1919.8749999999557</c:v>
                </c:pt>
                <c:pt idx="467">
                  <c:v>1919.9583333332889</c:v>
                </c:pt>
                <c:pt idx="468">
                  <c:v>1920.0416666666222</c:v>
                </c:pt>
                <c:pt idx="469">
                  <c:v>1920.1249999999554</c:v>
                </c:pt>
                <c:pt idx="470">
                  <c:v>1920.2083333332887</c:v>
                </c:pt>
                <c:pt idx="471">
                  <c:v>1920.2916666666219</c:v>
                </c:pt>
                <c:pt idx="472">
                  <c:v>1920.3749999999552</c:v>
                </c:pt>
                <c:pt idx="473">
                  <c:v>1920.4583333332885</c:v>
                </c:pt>
                <c:pt idx="474">
                  <c:v>1920.5416666666217</c:v>
                </c:pt>
                <c:pt idx="475">
                  <c:v>1920.624999999955</c:v>
                </c:pt>
                <c:pt idx="476">
                  <c:v>1920.7083333332882</c:v>
                </c:pt>
                <c:pt idx="477">
                  <c:v>1920.7916666666215</c:v>
                </c:pt>
                <c:pt idx="478">
                  <c:v>1920.8749999999548</c:v>
                </c:pt>
                <c:pt idx="479">
                  <c:v>1920.958333333288</c:v>
                </c:pt>
                <c:pt idx="480">
                  <c:v>1921.0416666666213</c:v>
                </c:pt>
                <c:pt idx="481">
                  <c:v>1921.1249999999545</c:v>
                </c:pt>
                <c:pt idx="482">
                  <c:v>1921.2083333332878</c:v>
                </c:pt>
                <c:pt idx="483">
                  <c:v>1921.291666666621</c:v>
                </c:pt>
                <c:pt idx="484">
                  <c:v>1921.3749999999543</c:v>
                </c:pt>
                <c:pt idx="485">
                  <c:v>1921.4583333332876</c:v>
                </c:pt>
                <c:pt idx="486">
                  <c:v>1921.5416666666208</c:v>
                </c:pt>
                <c:pt idx="487">
                  <c:v>1921.6249999999541</c:v>
                </c:pt>
                <c:pt idx="488">
                  <c:v>1921.7083333332873</c:v>
                </c:pt>
                <c:pt idx="489">
                  <c:v>1921.7916666666206</c:v>
                </c:pt>
                <c:pt idx="490">
                  <c:v>1921.8749999999538</c:v>
                </c:pt>
                <c:pt idx="491">
                  <c:v>1921.9583333332871</c:v>
                </c:pt>
                <c:pt idx="492">
                  <c:v>1922.0416666666204</c:v>
                </c:pt>
                <c:pt idx="493">
                  <c:v>1922.1249999999536</c:v>
                </c:pt>
                <c:pt idx="494">
                  <c:v>1922.2083333332869</c:v>
                </c:pt>
                <c:pt idx="495">
                  <c:v>1922.2916666666201</c:v>
                </c:pt>
                <c:pt idx="496">
                  <c:v>1922.3749999999534</c:v>
                </c:pt>
                <c:pt idx="497">
                  <c:v>1922.4583333332866</c:v>
                </c:pt>
                <c:pt idx="498">
                  <c:v>1922.5416666666199</c:v>
                </c:pt>
                <c:pt idx="499">
                  <c:v>1922.6249999999532</c:v>
                </c:pt>
                <c:pt idx="500">
                  <c:v>1922.7083333332864</c:v>
                </c:pt>
                <c:pt idx="501">
                  <c:v>1922.7916666666197</c:v>
                </c:pt>
                <c:pt idx="502">
                  <c:v>1922.8749999999529</c:v>
                </c:pt>
                <c:pt idx="503">
                  <c:v>1922.9583333332862</c:v>
                </c:pt>
                <c:pt idx="504">
                  <c:v>1923.0416666666194</c:v>
                </c:pt>
                <c:pt idx="505">
                  <c:v>1923.1249999999527</c:v>
                </c:pt>
                <c:pt idx="506">
                  <c:v>1923.208333333286</c:v>
                </c:pt>
                <c:pt idx="507">
                  <c:v>1923.2916666666192</c:v>
                </c:pt>
                <c:pt idx="508">
                  <c:v>1923.3749999999525</c:v>
                </c:pt>
                <c:pt idx="509">
                  <c:v>1923.4583333332857</c:v>
                </c:pt>
                <c:pt idx="510">
                  <c:v>1923.541666666619</c:v>
                </c:pt>
                <c:pt idx="511">
                  <c:v>1923.6249999999523</c:v>
                </c:pt>
                <c:pt idx="512">
                  <c:v>1923.7083333332855</c:v>
                </c:pt>
                <c:pt idx="513">
                  <c:v>1923.7916666666188</c:v>
                </c:pt>
                <c:pt idx="514">
                  <c:v>1923.874999999952</c:v>
                </c:pt>
                <c:pt idx="515">
                  <c:v>1923.9583333332853</c:v>
                </c:pt>
                <c:pt idx="516">
                  <c:v>1924.0416666666185</c:v>
                </c:pt>
                <c:pt idx="517">
                  <c:v>1924.1249999999518</c:v>
                </c:pt>
                <c:pt idx="518">
                  <c:v>1924.2083333332851</c:v>
                </c:pt>
                <c:pt idx="519">
                  <c:v>1924.2916666666183</c:v>
                </c:pt>
                <c:pt idx="520">
                  <c:v>1924.3749999999516</c:v>
                </c:pt>
                <c:pt idx="521">
                  <c:v>1924.4583333332848</c:v>
                </c:pt>
                <c:pt idx="522">
                  <c:v>1924.5416666666181</c:v>
                </c:pt>
                <c:pt idx="523">
                  <c:v>1924.6249999999513</c:v>
                </c:pt>
                <c:pt idx="524">
                  <c:v>1924.7083333332846</c:v>
                </c:pt>
                <c:pt idx="525">
                  <c:v>1924.7916666666179</c:v>
                </c:pt>
                <c:pt idx="526">
                  <c:v>1924.8749999999511</c:v>
                </c:pt>
                <c:pt idx="527">
                  <c:v>1924.9583333332844</c:v>
                </c:pt>
                <c:pt idx="528">
                  <c:v>1925.0416666666176</c:v>
                </c:pt>
                <c:pt idx="529">
                  <c:v>1925.1249999999509</c:v>
                </c:pt>
                <c:pt idx="530">
                  <c:v>1925.2083333332841</c:v>
                </c:pt>
                <c:pt idx="531">
                  <c:v>1925.2916666666174</c:v>
                </c:pt>
                <c:pt idx="532">
                  <c:v>1925.3749999999507</c:v>
                </c:pt>
                <c:pt idx="533">
                  <c:v>1925.4583333332839</c:v>
                </c:pt>
                <c:pt idx="534">
                  <c:v>1925.5416666666172</c:v>
                </c:pt>
                <c:pt idx="535">
                  <c:v>1925.6249999999504</c:v>
                </c:pt>
                <c:pt idx="536">
                  <c:v>1925.7083333332837</c:v>
                </c:pt>
                <c:pt idx="537">
                  <c:v>1925.7916666666169</c:v>
                </c:pt>
                <c:pt idx="538">
                  <c:v>1925.8749999999502</c:v>
                </c:pt>
                <c:pt idx="539">
                  <c:v>1925.9583333332835</c:v>
                </c:pt>
                <c:pt idx="540">
                  <c:v>1926.0416666666167</c:v>
                </c:pt>
                <c:pt idx="541">
                  <c:v>1926.12499999995</c:v>
                </c:pt>
                <c:pt idx="542">
                  <c:v>1926.2083333332832</c:v>
                </c:pt>
                <c:pt idx="543">
                  <c:v>1926.2916666666165</c:v>
                </c:pt>
                <c:pt idx="544">
                  <c:v>1926.3749999999498</c:v>
                </c:pt>
                <c:pt idx="545">
                  <c:v>1926.458333333283</c:v>
                </c:pt>
                <c:pt idx="546">
                  <c:v>1926.5416666666163</c:v>
                </c:pt>
                <c:pt idx="547">
                  <c:v>1926.6249999999495</c:v>
                </c:pt>
                <c:pt idx="548">
                  <c:v>1926.7083333332828</c:v>
                </c:pt>
                <c:pt idx="549">
                  <c:v>1926.791666666616</c:v>
                </c:pt>
                <c:pt idx="550">
                  <c:v>1926.8749999999493</c:v>
                </c:pt>
                <c:pt idx="551">
                  <c:v>1926.9583333332826</c:v>
                </c:pt>
                <c:pt idx="552">
                  <c:v>1927.0416666666158</c:v>
                </c:pt>
                <c:pt idx="553">
                  <c:v>1927.1249999999491</c:v>
                </c:pt>
                <c:pt idx="554">
                  <c:v>1927.2083333332823</c:v>
                </c:pt>
                <c:pt idx="555">
                  <c:v>1927.2916666666156</c:v>
                </c:pt>
                <c:pt idx="556">
                  <c:v>1927.3749999999488</c:v>
                </c:pt>
                <c:pt idx="557">
                  <c:v>1927.4583333332821</c:v>
                </c:pt>
                <c:pt idx="558">
                  <c:v>1927.5416666666154</c:v>
                </c:pt>
                <c:pt idx="559">
                  <c:v>1927.6249999999486</c:v>
                </c:pt>
                <c:pt idx="560">
                  <c:v>1927.7083333332819</c:v>
                </c:pt>
                <c:pt idx="561">
                  <c:v>1927.7916666666151</c:v>
                </c:pt>
                <c:pt idx="562">
                  <c:v>1927.8749999999484</c:v>
                </c:pt>
                <c:pt idx="563">
                  <c:v>1927.9583333332816</c:v>
                </c:pt>
                <c:pt idx="564">
                  <c:v>1928.0416666666149</c:v>
                </c:pt>
                <c:pt idx="565">
                  <c:v>1928.1249999999482</c:v>
                </c:pt>
                <c:pt idx="566">
                  <c:v>1928.2083333332814</c:v>
                </c:pt>
                <c:pt idx="567">
                  <c:v>1928.2916666666147</c:v>
                </c:pt>
                <c:pt idx="568">
                  <c:v>1928.3749999999479</c:v>
                </c:pt>
                <c:pt idx="569">
                  <c:v>1928.4583333332812</c:v>
                </c:pt>
                <c:pt idx="570">
                  <c:v>1928.5416666666144</c:v>
                </c:pt>
                <c:pt idx="571">
                  <c:v>1928.6249999999477</c:v>
                </c:pt>
                <c:pt idx="572">
                  <c:v>1928.708333333281</c:v>
                </c:pt>
                <c:pt idx="573">
                  <c:v>1928.7916666666142</c:v>
                </c:pt>
                <c:pt idx="574">
                  <c:v>1928.8749999999475</c:v>
                </c:pt>
                <c:pt idx="575">
                  <c:v>1928.9583333332807</c:v>
                </c:pt>
                <c:pt idx="576">
                  <c:v>1929.041666666614</c:v>
                </c:pt>
                <c:pt idx="577">
                  <c:v>1929.1249999999472</c:v>
                </c:pt>
                <c:pt idx="578">
                  <c:v>1929.2083333332805</c:v>
                </c:pt>
                <c:pt idx="579">
                  <c:v>1929.2916666666138</c:v>
                </c:pt>
                <c:pt idx="580">
                  <c:v>1929.374999999947</c:v>
                </c:pt>
                <c:pt idx="581">
                  <c:v>1929.4583333332803</c:v>
                </c:pt>
                <c:pt idx="582">
                  <c:v>1929.5416666666135</c:v>
                </c:pt>
                <c:pt idx="583">
                  <c:v>1929.6249999999468</c:v>
                </c:pt>
                <c:pt idx="584">
                  <c:v>1929.7083333332801</c:v>
                </c:pt>
                <c:pt idx="585">
                  <c:v>1929.7916666666133</c:v>
                </c:pt>
                <c:pt idx="586">
                  <c:v>1929.8749999999466</c:v>
                </c:pt>
                <c:pt idx="587">
                  <c:v>1929.9583333332798</c:v>
                </c:pt>
                <c:pt idx="588">
                  <c:v>1930.0416666666131</c:v>
                </c:pt>
                <c:pt idx="589">
                  <c:v>1930.1249999999463</c:v>
                </c:pt>
                <c:pt idx="590">
                  <c:v>1930.2083333332796</c:v>
                </c:pt>
                <c:pt idx="591">
                  <c:v>1930.2916666666129</c:v>
                </c:pt>
                <c:pt idx="592">
                  <c:v>1930.3749999999461</c:v>
                </c:pt>
                <c:pt idx="593">
                  <c:v>1930.4583333332794</c:v>
                </c:pt>
                <c:pt idx="594">
                  <c:v>1930.5416666666126</c:v>
                </c:pt>
                <c:pt idx="595">
                  <c:v>1930.6249999999459</c:v>
                </c:pt>
                <c:pt idx="596">
                  <c:v>1930.7083333332791</c:v>
                </c:pt>
                <c:pt idx="597">
                  <c:v>1930.7916666666124</c:v>
                </c:pt>
                <c:pt idx="598">
                  <c:v>1930.8749999999457</c:v>
                </c:pt>
                <c:pt idx="599">
                  <c:v>1930.9583333332789</c:v>
                </c:pt>
                <c:pt idx="600">
                  <c:v>1931.0416666666122</c:v>
                </c:pt>
                <c:pt idx="601">
                  <c:v>1931.1249999999454</c:v>
                </c:pt>
                <c:pt idx="602">
                  <c:v>1931.2083333332787</c:v>
                </c:pt>
                <c:pt idx="603">
                  <c:v>1931.2916666666119</c:v>
                </c:pt>
                <c:pt idx="604">
                  <c:v>1931.3749999999452</c:v>
                </c:pt>
                <c:pt idx="605">
                  <c:v>1931.4583333332785</c:v>
                </c:pt>
                <c:pt idx="606">
                  <c:v>1931.5416666666117</c:v>
                </c:pt>
                <c:pt idx="607">
                  <c:v>1931.624999999945</c:v>
                </c:pt>
                <c:pt idx="608">
                  <c:v>1931.7083333332782</c:v>
                </c:pt>
                <c:pt idx="609">
                  <c:v>1931.7916666666115</c:v>
                </c:pt>
                <c:pt idx="610">
                  <c:v>1931.8749999999447</c:v>
                </c:pt>
                <c:pt idx="611">
                  <c:v>1931.958333333278</c:v>
                </c:pt>
                <c:pt idx="612">
                  <c:v>1932.0416666666113</c:v>
                </c:pt>
                <c:pt idx="613">
                  <c:v>1932.1249999999445</c:v>
                </c:pt>
                <c:pt idx="614">
                  <c:v>1932.2083333332778</c:v>
                </c:pt>
                <c:pt idx="615">
                  <c:v>1932.291666666611</c:v>
                </c:pt>
                <c:pt idx="616">
                  <c:v>1932.3749999999443</c:v>
                </c:pt>
                <c:pt idx="617">
                  <c:v>1932.4583333332776</c:v>
                </c:pt>
                <c:pt idx="618">
                  <c:v>1932.5416666666108</c:v>
                </c:pt>
                <c:pt idx="619">
                  <c:v>1932.6249999999441</c:v>
                </c:pt>
                <c:pt idx="620">
                  <c:v>1932.7083333332773</c:v>
                </c:pt>
                <c:pt idx="621">
                  <c:v>1932.7916666666106</c:v>
                </c:pt>
                <c:pt idx="622">
                  <c:v>1932.8749999999438</c:v>
                </c:pt>
                <c:pt idx="623">
                  <c:v>1932.9583333332771</c:v>
                </c:pt>
                <c:pt idx="624">
                  <c:v>1933.0416666666104</c:v>
                </c:pt>
                <c:pt idx="625">
                  <c:v>1933.1249999999436</c:v>
                </c:pt>
                <c:pt idx="626">
                  <c:v>1933.2083333332769</c:v>
                </c:pt>
                <c:pt idx="627">
                  <c:v>1933.2916666666101</c:v>
                </c:pt>
                <c:pt idx="628">
                  <c:v>1933.3749999999434</c:v>
                </c:pt>
                <c:pt idx="629">
                  <c:v>1933.4583333332766</c:v>
                </c:pt>
                <c:pt idx="630">
                  <c:v>1933.5416666666099</c:v>
                </c:pt>
                <c:pt idx="631">
                  <c:v>1933.6249999999432</c:v>
                </c:pt>
                <c:pt idx="632">
                  <c:v>1933.7083333332764</c:v>
                </c:pt>
                <c:pt idx="633">
                  <c:v>1933.7916666666097</c:v>
                </c:pt>
                <c:pt idx="634">
                  <c:v>1933.8749999999429</c:v>
                </c:pt>
                <c:pt idx="635">
                  <c:v>1933.9583333332762</c:v>
                </c:pt>
                <c:pt idx="636">
                  <c:v>1934.0416666666094</c:v>
                </c:pt>
                <c:pt idx="637">
                  <c:v>1934.1249999999427</c:v>
                </c:pt>
                <c:pt idx="638">
                  <c:v>1934.208333333276</c:v>
                </c:pt>
                <c:pt idx="639">
                  <c:v>1934.2916666666092</c:v>
                </c:pt>
                <c:pt idx="640">
                  <c:v>1934.3749999999425</c:v>
                </c:pt>
                <c:pt idx="641">
                  <c:v>1934.4583333332757</c:v>
                </c:pt>
                <c:pt idx="642">
                  <c:v>1934.541666666609</c:v>
                </c:pt>
                <c:pt idx="643">
                  <c:v>1934.6249999999422</c:v>
                </c:pt>
                <c:pt idx="644">
                  <c:v>1934.7083333332755</c:v>
                </c:pt>
                <c:pt idx="645">
                  <c:v>1934.7916666666088</c:v>
                </c:pt>
                <c:pt idx="646">
                  <c:v>1934.874999999942</c:v>
                </c:pt>
                <c:pt idx="647">
                  <c:v>1934.9583333332753</c:v>
                </c:pt>
                <c:pt idx="648">
                  <c:v>1935.0416666666085</c:v>
                </c:pt>
                <c:pt idx="649">
                  <c:v>1935.1249999999418</c:v>
                </c:pt>
                <c:pt idx="650">
                  <c:v>1935.208333333275</c:v>
                </c:pt>
                <c:pt idx="651">
                  <c:v>1935.2916666666083</c:v>
                </c:pt>
                <c:pt idx="652">
                  <c:v>1935.3749999999416</c:v>
                </c:pt>
                <c:pt idx="653">
                  <c:v>1935.4583333332748</c:v>
                </c:pt>
                <c:pt idx="654">
                  <c:v>1935.5416666666081</c:v>
                </c:pt>
                <c:pt idx="655">
                  <c:v>1935.6249999999413</c:v>
                </c:pt>
                <c:pt idx="656">
                  <c:v>1935.7083333332746</c:v>
                </c:pt>
                <c:pt idx="657">
                  <c:v>1935.7916666666079</c:v>
                </c:pt>
                <c:pt idx="658">
                  <c:v>1935.8749999999411</c:v>
                </c:pt>
                <c:pt idx="659">
                  <c:v>1935.9583333332744</c:v>
                </c:pt>
                <c:pt idx="660">
                  <c:v>1936.0416666666076</c:v>
                </c:pt>
                <c:pt idx="661">
                  <c:v>1936.1249999999409</c:v>
                </c:pt>
                <c:pt idx="662">
                  <c:v>1936.2083333332741</c:v>
                </c:pt>
                <c:pt idx="663">
                  <c:v>1936.2916666666074</c:v>
                </c:pt>
                <c:pt idx="664">
                  <c:v>1936.3749999999407</c:v>
                </c:pt>
                <c:pt idx="665">
                  <c:v>1936.4583333332739</c:v>
                </c:pt>
                <c:pt idx="666">
                  <c:v>1936.5416666666072</c:v>
                </c:pt>
                <c:pt idx="667">
                  <c:v>1936.6249999999404</c:v>
                </c:pt>
                <c:pt idx="668">
                  <c:v>1936.7083333332737</c:v>
                </c:pt>
                <c:pt idx="669">
                  <c:v>1936.7916666666069</c:v>
                </c:pt>
                <c:pt idx="670">
                  <c:v>1936.8749999999402</c:v>
                </c:pt>
                <c:pt idx="671">
                  <c:v>1936.9583333332735</c:v>
                </c:pt>
                <c:pt idx="672">
                  <c:v>1937.0416666666067</c:v>
                </c:pt>
                <c:pt idx="673">
                  <c:v>1937.12499999994</c:v>
                </c:pt>
                <c:pt idx="674">
                  <c:v>1937.2083333332732</c:v>
                </c:pt>
                <c:pt idx="675">
                  <c:v>1937.2916666666065</c:v>
                </c:pt>
                <c:pt idx="676">
                  <c:v>1937.3749999999397</c:v>
                </c:pt>
                <c:pt idx="677">
                  <c:v>1937.458333333273</c:v>
                </c:pt>
                <c:pt idx="678">
                  <c:v>1937.5416666666063</c:v>
                </c:pt>
                <c:pt idx="679">
                  <c:v>1937.6249999999395</c:v>
                </c:pt>
                <c:pt idx="680">
                  <c:v>1937.7083333332728</c:v>
                </c:pt>
                <c:pt idx="681">
                  <c:v>1937.791666666606</c:v>
                </c:pt>
                <c:pt idx="682">
                  <c:v>1937.8749999999393</c:v>
                </c:pt>
                <c:pt idx="683">
                  <c:v>1937.9583333332725</c:v>
                </c:pt>
                <c:pt idx="684">
                  <c:v>1938.0416666666058</c:v>
                </c:pt>
                <c:pt idx="685">
                  <c:v>1938.1249999999391</c:v>
                </c:pt>
                <c:pt idx="686">
                  <c:v>1938.2083333332723</c:v>
                </c:pt>
                <c:pt idx="687">
                  <c:v>1938.2916666666056</c:v>
                </c:pt>
                <c:pt idx="688">
                  <c:v>1938.3749999999388</c:v>
                </c:pt>
                <c:pt idx="689">
                  <c:v>1938.4583333332721</c:v>
                </c:pt>
                <c:pt idx="690">
                  <c:v>1938.5416666666054</c:v>
                </c:pt>
                <c:pt idx="691">
                  <c:v>1938.6249999999386</c:v>
                </c:pt>
                <c:pt idx="692">
                  <c:v>1938.7083333332719</c:v>
                </c:pt>
                <c:pt idx="693">
                  <c:v>1938.7916666666051</c:v>
                </c:pt>
                <c:pt idx="694">
                  <c:v>1938.8749999999384</c:v>
                </c:pt>
                <c:pt idx="695">
                  <c:v>1938.9583333332716</c:v>
                </c:pt>
                <c:pt idx="696">
                  <c:v>1939.0416666666049</c:v>
                </c:pt>
                <c:pt idx="697">
                  <c:v>1939.1249999999382</c:v>
                </c:pt>
                <c:pt idx="698">
                  <c:v>1939.2083333332714</c:v>
                </c:pt>
                <c:pt idx="699">
                  <c:v>1939.2916666666047</c:v>
                </c:pt>
                <c:pt idx="700">
                  <c:v>1939.3749999999379</c:v>
                </c:pt>
                <c:pt idx="701">
                  <c:v>1939.4583333332712</c:v>
                </c:pt>
                <c:pt idx="702">
                  <c:v>1939.5416666666044</c:v>
                </c:pt>
                <c:pt idx="703">
                  <c:v>1939.6249999999377</c:v>
                </c:pt>
                <c:pt idx="704">
                  <c:v>1939.708333333271</c:v>
                </c:pt>
                <c:pt idx="705">
                  <c:v>1939.7916666666042</c:v>
                </c:pt>
                <c:pt idx="706">
                  <c:v>1939.8749999999375</c:v>
                </c:pt>
                <c:pt idx="707">
                  <c:v>1939.9583333332707</c:v>
                </c:pt>
                <c:pt idx="708">
                  <c:v>1940.041666666604</c:v>
                </c:pt>
                <c:pt idx="709">
                  <c:v>1940.1249999999372</c:v>
                </c:pt>
                <c:pt idx="710">
                  <c:v>1940.2083333332705</c:v>
                </c:pt>
                <c:pt idx="711">
                  <c:v>1940.2916666666038</c:v>
                </c:pt>
                <c:pt idx="712">
                  <c:v>1940.374999999937</c:v>
                </c:pt>
                <c:pt idx="713">
                  <c:v>1940.4583333332703</c:v>
                </c:pt>
                <c:pt idx="714">
                  <c:v>1940.5416666666035</c:v>
                </c:pt>
                <c:pt idx="715">
                  <c:v>1940.6249999999368</c:v>
                </c:pt>
                <c:pt idx="716">
                  <c:v>1940.70833333327</c:v>
                </c:pt>
                <c:pt idx="717">
                  <c:v>1940.7916666666033</c:v>
                </c:pt>
                <c:pt idx="718">
                  <c:v>1940.8749999999366</c:v>
                </c:pt>
                <c:pt idx="719">
                  <c:v>1940.9583333332698</c:v>
                </c:pt>
                <c:pt idx="720">
                  <c:v>1941.0416666666031</c:v>
                </c:pt>
                <c:pt idx="721">
                  <c:v>1941.1249999999363</c:v>
                </c:pt>
                <c:pt idx="722">
                  <c:v>1941.2083333332696</c:v>
                </c:pt>
                <c:pt idx="723">
                  <c:v>1941.2916666666029</c:v>
                </c:pt>
                <c:pt idx="724">
                  <c:v>1941.3749999999361</c:v>
                </c:pt>
                <c:pt idx="725">
                  <c:v>1941.4583333332694</c:v>
                </c:pt>
                <c:pt idx="726">
                  <c:v>1941.5416666666026</c:v>
                </c:pt>
                <c:pt idx="727">
                  <c:v>1941.6249999999359</c:v>
                </c:pt>
                <c:pt idx="728">
                  <c:v>1941.7083333332691</c:v>
                </c:pt>
                <c:pt idx="729">
                  <c:v>1941.7916666666024</c:v>
                </c:pt>
                <c:pt idx="730">
                  <c:v>1941.8749999999357</c:v>
                </c:pt>
                <c:pt idx="731">
                  <c:v>1941.9583333332689</c:v>
                </c:pt>
                <c:pt idx="732">
                  <c:v>1942.0416666666022</c:v>
                </c:pt>
                <c:pt idx="733">
                  <c:v>1942.1249999999354</c:v>
                </c:pt>
                <c:pt idx="734">
                  <c:v>1942.2083333332687</c:v>
                </c:pt>
                <c:pt idx="735">
                  <c:v>1942.2916666666019</c:v>
                </c:pt>
                <c:pt idx="736">
                  <c:v>1942.3749999999352</c:v>
                </c:pt>
                <c:pt idx="737">
                  <c:v>1942.4583333332685</c:v>
                </c:pt>
                <c:pt idx="738">
                  <c:v>1942.5416666666017</c:v>
                </c:pt>
                <c:pt idx="739">
                  <c:v>1942.624999999935</c:v>
                </c:pt>
                <c:pt idx="740">
                  <c:v>1942.7083333332682</c:v>
                </c:pt>
                <c:pt idx="741">
                  <c:v>1942.7916666666015</c:v>
                </c:pt>
                <c:pt idx="742">
                  <c:v>1942.8749999999347</c:v>
                </c:pt>
                <c:pt idx="743">
                  <c:v>1942.958333333268</c:v>
                </c:pt>
                <c:pt idx="744">
                  <c:v>1943.0416666666013</c:v>
                </c:pt>
                <c:pt idx="745">
                  <c:v>1943.1249999999345</c:v>
                </c:pt>
                <c:pt idx="746">
                  <c:v>1943.2083333332678</c:v>
                </c:pt>
                <c:pt idx="747">
                  <c:v>1943.291666666601</c:v>
                </c:pt>
                <c:pt idx="748">
                  <c:v>1943.3749999999343</c:v>
                </c:pt>
                <c:pt idx="749">
                  <c:v>1943.4583333332675</c:v>
                </c:pt>
                <c:pt idx="750">
                  <c:v>1943.5416666666008</c:v>
                </c:pt>
                <c:pt idx="751">
                  <c:v>1943.6249999999341</c:v>
                </c:pt>
                <c:pt idx="752">
                  <c:v>1943.7083333332673</c:v>
                </c:pt>
                <c:pt idx="753">
                  <c:v>1943.7916666666006</c:v>
                </c:pt>
                <c:pt idx="754">
                  <c:v>1943.8749999999338</c:v>
                </c:pt>
                <c:pt idx="755">
                  <c:v>1943.9583333332671</c:v>
                </c:pt>
                <c:pt idx="756">
                  <c:v>1944.0416666666003</c:v>
                </c:pt>
                <c:pt idx="757">
                  <c:v>1944.1249999999336</c:v>
                </c:pt>
                <c:pt idx="758">
                  <c:v>1944.2083333332669</c:v>
                </c:pt>
                <c:pt idx="759">
                  <c:v>1944.2916666666001</c:v>
                </c:pt>
                <c:pt idx="760">
                  <c:v>1944.3749999999334</c:v>
                </c:pt>
                <c:pt idx="761">
                  <c:v>1944.4583333332666</c:v>
                </c:pt>
                <c:pt idx="762">
                  <c:v>1944.5416666665999</c:v>
                </c:pt>
                <c:pt idx="763">
                  <c:v>1944.6249999999332</c:v>
                </c:pt>
                <c:pt idx="764">
                  <c:v>1944.7083333332664</c:v>
                </c:pt>
                <c:pt idx="765">
                  <c:v>1944.7916666665997</c:v>
                </c:pt>
                <c:pt idx="766">
                  <c:v>1944.8749999999329</c:v>
                </c:pt>
                <c:pt idx="767">
                  <c:v>1944.9583333332662</c:v>
                </c:pt>
                <c:pt idx="768">
                  <c:v>1945.0416666665994</c:v>
                </c:pt>
                <c:pt idx="769">
                  <c:v>1945.1249999999327</c:v>
                </c:pt>
                <c:pt idx="770">
                  <c:v>1945.208333333266</c:v>
                </c:pt>
                <c:pt idx="771">
                  <c:v>1945.2916666665992</c:v>
                </c:pt>
                <c:pt idx="772">
                  <c:v>1945.3749999999325</c:v>
                </c:pt>
                <c:pt idx="773">
                  <c:v>1945.4583333332657</c:v>
                </c:pt>
                <c:pt idx="774">
                  <c:v>1945.541666666599</c:v>
                </c:pt>
                <c:pt idx="775">
                  <c:v>1945.6249999999322</c:v>
                </c:pt>
                <c:pt idx="776">
                  <c:v>1945.7083333332655</c:v>
                </c:pt>
                <c:pt idx="777">
                  <c:v>1945.7916666665988</c:v>
                </c:pt>
                <c:pt idx="778">
                  <c:v>1945.874999999932</c:v>
                </c:pt>
                <c:pt idx="779">
                  <c:v>1945.9583333332653</c:v>
                </c:pt>
                <c:pt idx="780">
                  <c:v>1946.0416666665985</c:v>
                </c:pt>
                <c:pt idx="781">
                  <c:v>1946.1249999999318</c:v>
                </c:pt>
                <c:pt idx="782">
                  <c:v>1946.208333333265</c:v>
                </c:pt>
                <c:pt idx="783">
                  <c:v>1946.2916666665983</c:v>
                </c:pt>
                <c:pt idx="784">
                  <c:v>1946.3749999999316</c:v>
                </c:pt>
                <c:pt idx="785">
                  <c:v>1946.4583333332648</c:v>
                </c:pt>
                <c:pt idx="786">
                  <c:v>1946.5416666665981</c:v>
                </c:pt>
                <c:pt idx="787">
                  <c:v>1946.6249999999313</c:v>
                </c:pt>
                <c:pt idx="788">
                  <c:v>1946.7083333332646</c:v>
                </c:pt>
                <c:pt idx="789">
                  <c:v>1946.7916666665978</c:v>
                </c:pt>
                <c:pt idx="790">
                  <c:v>1946.8749999999311</c:v>
                </c:pt>
                <c:pt idx="791">
                  <c:v>1946.9583333332644</c:v>
                </c:pt>
                <c:pt idx="792">
                  <c:v>1947.0416666665976</c:v>
                </c:pt>
                <c:pt idx="793">
                  <c:v>1947.1249999999309</c:v>
                </c:pt>
                <c:pt idx="794">
                  <c:v>1947.2083333332641</c:v>
                </c:pt>
                <c:pt idx="795">
                  <c:v>1947.2916666665974</c:v>
                </c:pt>
                <c:pt idx="796">
                  <c:v>1947.3749999999307</c:v>
                </c:pt>
                <c:pt idx="797">
                  <c:v>1947.4583333332639</c:v>
                </c:pt>
                <c:pt idx="798">
                  <c:v>1947.5416666665972</c:v>
                </c:pt>
                <c:pt idx="799">
                  <c:v>1947.6249999999304</c:v>
                </c:pt>
                <c:pt idx="800">
                  <c:v>1947.7083333332637</c:v>
                </c:pt>
                <c:pt idx="801">
                  <c:v>1947.7916666665969</c:v>
                </c:pt>
                <c:pt idx="802">
                  <c:v>1947.8749999999302</c:v>
                </c:pt>
                <c:pt idx="803">
                  <c:v>1947.9583333332635</c:v>
                </c:pt>
                <c:pt idx="804">
                  <c:v>1948.0416666665967</c:v>
                </c:pt>
                <c:pt idx="805">
                  <c:v>1948.12499999993</c:v>
                </c:pt>
                <c:pt idx="806">
                  <c:v>1948.2083333332632</c:v>
                </c:pt>
                <c:pt idx="807">
                  <c:v>1948.2916666665965</c:v>
                </c:pt>
                <c:pt idx="808">
                  <c:v>1948.3749999999297</c:v>
                </c:pt>
                <c:pt idx="809">
                  <c:v>1948.458333333263</c:v>
                </c:pt>
                <c:pt idx="810">
                  <c:v>1948.5416666665963</c:v>
                </c:pt>
                <c:pt idx="811">
                  <c:v>1948.6249999999295</c:v>
                </c:pt>
                <c:pt idx="812">
                  <c:v>1948.7083333332628</c:v>
                </c:pt>
                <c:pt idx="813">
                  <c:v>1948.791666666596</c:v>
                </c:pt>
                <c:pt idx="814">
                  <c:v>1948.8749999999293</c:v>
                </c:pt>
                <c:pt idx="815">
                  <c:v>1948.9583333332625</c:v>
                </c:pt>
                <c:pt idx="816">
                  <c:v>1949.0416666665958</c:v>
                </c:pt>
                <c:pt idx="817">
                  <c:v>1949.1249999999291</c:v>
                </c:pt>
                <c:pt idx="818">
                  <c:v>1949.2083333332623</c:v>
                </c:pt>
                <c:pt idx="819">
                  <c:v>1949.2916666665956</c:v>
                </c:pt>
                <c:pt idx="820">
                  <c:v>1949.3749999999288</c:v>
                </c:pt>
                <c:pt idx="821">
                  <c:v>1949.4583333332621</c:v>
                </c:pt>
                <c:pt idx="822">
                  <c:v>1949.5416666665953</c:v>
                </c:pt>
                <c:pt idx="823">
                  <c:v>1949.6249999999286</c:v>
                </c:pt>
                <c:pt idx="824">
                  <c:v>1949.7083333332619</c:v>
                </c:pt>
                <c:pt idx="825">
                  <c:v>1949.7916666665951</c:v>
                </c:pt>
                <c:pt idx="826">
                  <c:v>1949.8749999999284</c:v>
                </c:pt>
                <c:pt idx="827">
                  <c:v>1949.9583333332616</c:v>
                </c:pt>
                <c:pt idx="828">
                  <c:v>1950.0416666665949</c:v>
                </c:pt>
                <c:pt idx="829">
                  <c:v>1950.1249999999281</c:v>
                </c:pt>
                <c:pt idx="830">
                  <c:v>1950.2083333332614</c:v>
                </c:pt>
                <c:pt idx="831">
                  <c:v>1950.2916666665947</c:v>
                </c:pt>
                <c:pt idx="832">
                  <c:v>1950.3749999999279</c:v>
                </c:pt>
                <c:pt idx="833">
                  <c:v>1950.4583333332612</c:v>
                </c:pt>
                <c:pt idx="834">
                  <c:v>1950.5416666665944</c:v>
                </c:pt>
                <c:pt idx="835">
                  <c:v>1950.6249999999277</c:v>
                </c:pt>
                <c:pt idx="836">
                  <c:v>1950.708333333261</c:v>
                </c:pt>
                <c:pt idx="837">
                  <c:v>1950.7916666665942</c:v>
                </c:pt>
                <c:pt idx="838">
                  <c:v>1950.8749999999275</c:v>
                </c:pt>
                <c:pt idx="839">
                  <c:v>1950.9583333332607</c:v>
                </c:pt>
                <c:pt idx="840">
                  <c:v>1951.041666666594</c:v>
                </c:pt>
                <c:pt idx="841">
                  <c:v>1951.1249999999272</c:v>
                </c:pt>
                <c:pt idx="842">
                  <c:v>1951.2083333332605</c:v>
                </c:pt>
                <c:pt idx="843">
                  <c:v>1951.2916666665938</c:v>
                </c:pt>
                <c:pt idx="844">
                  <c:v>1951.374999999927</c:v>
                </c:pt>
                <c:pt idx="845">
                  <c:v>1951.4583333332603</c:v>
                </c:pt>
                <c:pt idx="846">
                  <c:v>1951.5416666665935</c:v>
                </c:pt>
                <c:pt idx="847">
                  <c:v>1951.6249999999268</c:v>
                </c:pt>
                <c:pt idx="848">
                  <c:v>1951.70833333326</c:v>
                </c:pt>
                <c:pt idx="849">
                  <c:v>1951.7916666665933</c:v>
                </c:pt>
                <c:pt idx="850">
                  <c:v>1951.8749999999266</c:v>
                </c:pt>
                <c:pt idx="851">
                  <c:v>1951.9583333332598</c:v>
                </c:pt>
                <c:pt idx="852">
                  <c:v>1952.0416666665931</c:v>
                </c:pt>
                <c:pt idx="853">
                  <c:v>1952.1249999999263</c:v>
                </c:pt>
                <c:pt idx="854">
                  <c:v>1952.2083333332596</c:v>
                </c:pt>
                <c:pt idx="855">
                  <c:v>1952.2916666665928</c:v>
                </c:pt>
                <c:pt idx="856">
                  <c:v>1952.3749999999261</c:v>
                </c:pt>
                <c:pt idx="857">
                  <c:v>1952.4583333332594</c:v>
                </c:pt>
                <c:pt idx="858">
                  <c:v>1952.5416666665926</c:v>
                </c:pt>
                <c:pt idx="859">
                  <c:v>1952.6249999999259</c:v>
                </c:pt>
                <c:pt idx="860">
                  <c:v>1952.7083333332591</c:v>
                </c:pt>
                <c:pt idx="861">
                  <c:v>1952.7916666665924</c:v>
                </c:pt>
                <c:pt idx="862">
                  <c:v>1952.8749999999256</c:v>
                </c:pt>
                <c:pt idx="863">
                  <c:v>1952.9583333332589</c:v>
                </c:pt>
                <c:pt idx="864">
                  <c:v>1953.0416666665922</c:v>
                </c:pt>
                <c:pt idx="865">
                  <c:v>1953.1249999999254</c:v>
                </c:pt>
                <c:pt idx="866">
                  <c:v>1953.2083333332587</c:v>
                </c:pt>
                <c:pt idx="867">
                  <c:v>1953.2916666665919</c:v>
                </c:pt>
                <c:pt idx="868">
                  <c:v>1953.3749999999252</c:v>
                </c:pt>
                <c:pt idx="869">
                  <c:v>1953.4583333332585</c:v>
                </c:pt>
                <c:pt idx="870">
                  <c:v>1953.5416666665917</c:v>
                </c:pt>
                <c:pt idx="871">
                  <c:v>1953.624999999925</c:v>
                </c:pt>
                <c:pt idx="872">
                  <c:v>1953.7083333332582</c:v>
                </c:pt>
                <c:pt idx="873">
                  <c:v>1953.7916666665915</c:v>
                </c:pt>
                <c:pt idx="874">
                  <c:v>1953.8749999999247</c:v>
                </c:pt>
                <c:pt idx="875">
                  <c:v>1953.958333333258</c:v>
                </c:pt>
                <c:pt idx="876">
                  <c:v>1954.0416666665913</c:v>
                </c:pt>
                <c:pt idx="877">
                  <c:v>1954.1249999999245</c:v>
                </c:pt>
                <c:pt idx="878">
                  <c:v>1954.2083333332578</c:v>
                </c:pt>
                <c:pt idx="879">
                  <c:v>1954.291666666591</c:v>
                </c:pt>
                <c:pt idx="880">
                  <c:v>1954.3749999999243</c:v>
                </c:pt>
                <c:pt idx="881">
                  <c:v>1954.4583333332575</c:v>
                </c:pt>
                <c:pt idx="882">
                  <c:v>1954.5416666665908</c:v>
                </c:pt>
                <c:pt idx="883">
                  <c:v>1954.6249999999241</c:v>
                </c:pt>
                <c:pt idx="884">
                  <c:v>1954.7083333332573</c:v>
                </c:pt>
                <c:pt idx="885">
                  <c:v>1954.7916666665906</c:v>
                </c:pt>
                <c:pt idx="886">
                  <c:v>1954.8749999999238</c:v>
                </c:pt>
                <c:pt idx="887">
                  <c:v>1954.9583333332571</c:v>
                </c:pt>
                <c:pt idx="888">
                  <c:v>1955.0416666665903</c:v>
                </c:pt>
                <c:pt idx="889">
                  <c:v>1955.1249999999236</c:v>
                </c:pt>
                <c:pt idx="890">
                  <c:v>1955.2083333332569</c:v>
                </c:pt>
                <c:pt idx="891">
                  <c:v>1955.2916666665901</c:v>
                </c:pt>
                <c:pt idx="892">
                  <c:v>1955.3749999999234</c:v>
                </c:pt>
                <c:pt idx="893">
                  <c:v>1955.4583333332566</c:v>
                </c:pt>
                <c:pt idx="894">
                  <c:v>1955.5416666665899</c:v>
                </c:pt>
                <c:pt idx="895">
                  <c:v>1955.6249999999231</c:v>
                </c:pt>
                <c:pt idx="896">
                  <c:v>1955.7083333332564</c:v>
                </c:pt>
                <c:pt idx="897">
                  <c:v>1955.7916666665897</c:v>
                </c:pt>
                <c:pt idx="898">
                  <c:v>1955.8749999999229</c:v>
                </c:pt>
                <c:pt idx="899">
                  <c:v>1955.9583333332562</c:v>
                </c:pt>
                <c:pt idx="900">
                  <c:v>1956.0416666665894</c:v>
                </c:pt>
                <c:pt idx="901">
                  <c:v>1956.1249999999227</c:v>
                </c:pt>
                <c:pt idx="902">
                  <c:v>1956.208333333256</c:v>
                </c:pt>
                <c:pt idx="903">
                  <c:v>1956.2916666665892</c:v>
                </c:pt>
                <c:pt idx="904">
                  <c:v>1956.3749999999225</c:v>
                </c:pt>
                <c:pt idx="905">
                  <c:v>1956.4583333332557</c:v>
                </c:pt>
                <c:pt idx="906">
                  <c:v>1956.541666666589</c:v>
                </c:pt>
                <c:pt idx="907">
                  <c:v>1956.6249999999222</c:v>
                </c:pt>
                <c:pt idx="908">
                  <c:v>1956.7083333332555</c:v>
                </c:pt>
                <c:pt idx="909">
                  <c:v>1956.7916666665888</c:v>
                </c:pt>
                <c:pt idx="910">
                  <c:v>1956.874999999922</c:v>
                </c:pt>
                <c:pt idx="911">
                  <c:v>1956.9583333332553</c:v>
                </c:pt>
                <c:pt idx="912">
                  <c:v>1957.0416666665885</c:v>
                </c:pt>
                <c:pt idx="913">
                  <c:v>1957.1249999999218</c:v>
                </c:pt>
                <c:pt idx="914">
                  <c:v>1957.208333333255</c:v>
                </c:pt>
                <c:pt idx="915">
                  <c:v>1957.2916666665883</c:v>
                </c:pt>
                <c:pt idx="916">
                  <c:v>1957.3749999999216</c:v>
                </c:pt>
                <c:pt idx="917">
                  <c:v>1957.4583333332548</c:v>
                </c:pt>
                <c:pt idx="918">
                  <c:v>1957.5416666665881</c:v>
                </c:pt>
                <c:pt idx="919">
                  <c:v>1957.6249999999213</c:v>
                </c:pt>
                <c:pt idx="920">
                  <c:v>1957.7083333332546</c:v>
                </c:pt>
                <c:pt idx="921">
                  <c:v>1957.7916666665878</c:v>
                </c:pt>
                <c:pt idx="922">
                  <c:v>1957.8749999999211</c:v>
                </c:pt>
                <c:pt idx="923">
                  <c:v>1957.9583333332544</c:v>
                </c:pt>
                <c:pt idx="924">
                  <c:v>1958.0416666665876</c:v>
                </c:pt>
                <c:pt idx="925">
                  <c:v>1958.1249999999209</c:v>
                </c:pt>
                <c:pt idx="926">
                  <c:v>1958.2083333332541</c:v>
                </c:pt>
                <c:pt idx="927">
                  <c:v>1958.2916666665874</c:v>
                </c:pt>
                <c:pt idx="928">
                  <c:v>1958.3749999999206</c:v>
                </c:pt>
                <c:pt idx="929">
                  <c:v>1958.4583333332539</c:v>
                </c:pt>
                <c:pt idx="930">
                  <c:v>1958.5416666665872</c:v>
                </c:pt>
                <c:pt idx="931">
                  <c:v>1958.6249999999204</c:v>
                </c:pt>
                <c:pt idx="932">
                  <c:v>1958.7083333332537</c:v>
                </c:pt>
                <c:pt idx="933">
                  <c:v>1958.7916666665869</c:v>
                </c:pt>
                <c:pt idx="934">
                  <c:v>1958.8749999999202</c:v>
                </c:pt>
                <c:pt idx="935">
                  <c:v>1958.9583333332534</c:v>
                </c:pt>
                <c:pt idx="936">
                  <c:v>1959.0416666665867</c:v>
                </c:pt>
                <c:pt idx="937">
                  <c:v>1959.12499999992</c:v>
                </c:pt>
                <c:pt idx="938">
                  <c:v>1959.2083333332532</c:v>
                </c:pt>
                <c:pt idx="939">
                  <c:v>1959.2916666665865</c:v>
                </c:pt>
                <c:pt idx="940">
                  <c:v>1959.3749999999197</c:v>
                </c:pt>
                <c:pt idx="941">
                  <c:v>1959.458333333253</c:v>
                </c:pt>
                <c:pt idx="942">
                  <c:v>1959.5416666665863</c:v>
                </c:pt>
                <c:pt idx="943">
                  <c:v>1959.6249999999195</c:v>
                </c:pt>
                <c:pt idx="944">
                  <c:v>1959.7083333332528</c:v>
                </c:pt>
                <c:pt idx="945">
                  <c:v>1959.791666666586</c:v>
                </c:pt>
                <c:pt idx="946">
                  <c:v>1959.8749999999193</c:v>
                </c:pt>
                <c:pt idx="947">
                  <c:v>1959.9583333332525</c:v>
                </c:pt>
                <c:pt idx="948">
                  <c:v>1960.0416666665858</c:v>
                </c:pt>
                <c:pt idx="949">
                  <c:v>1960.1249999999191</c:v>
                </c:pt>
                <c:pt idx="950">
                  <c:v>1960.2083333332523</c:v>
                </c:pt>
                <c:pt idx="951">
                  <c:v>1960.2916666665856</c:v>
                </c:pt>
                <c:pt idx="952">
                  <c:v>1960.3749999999188</c:v>
                </c:pt>
                <c:pt idx="953">
                  <c:v>1960.4583333332521</c:v>
                </c:pt>
                <c:pt idx="954">
                  <c:v>1960.5416666665853</c:v>
                </c:pt>
                <c:pt idx="955">
                  <c:v>1960.6249999999186</c:v>
                </c:pt>
                <c:pt idx="956">
                  <c:v>1960.7083333332519</c:v>
                </c:pt>
                <c:pt idx="957">
                  <c:v>1960.7916666665851</c:v>
                </c:pt>
                <c:pt idx="958">
                  <c:v>1960.8749999999184</c:v>
                </c:pt>
                <c:pt idx="959">
                  <c:v>1960.9583333332516</c:v>
                </c:pt>
                <c:pt idx="960">
                  <c:v>1961.0416666665849</c:v>
                </c:pt>
                <c:pt idx="961">
                  <c:v>1961.1249999999181</c:v>
                </c:pt>
                <c:pt idx="962">
                  <c:v>1961.2083333332514</c:v>
                </c:pt>
                <c:pt idx="963">
                  <c:v>1961.2916666665847</c:v>
                </c:pt>
                <c:pt idx="964">
                  <c:v>1961.3749999999179</c:v>
                </c:pt>
                <c:pt idx="965">
                  <c:v>1961.4583333332512</c:v>
                </c:pt>
                <c:pt idx="966">
                  <c:v>1961.5416666665844</c:v>
                </c:pt>
                <c:pt idx="967">
                  <c:v>1961.6249999999177</c:v>
                </c:pt>
                <c:pt idx="968">
                  <c:v>1961.7083333332509</c:v>
                </c:pt>
                <c:pt idx="969">
                  <c:v>1961.7916666665842</c:v>
                </c:pt>
                <c:pt idx="970">
                  <c:v>1961.8749999999175</c:v>
                </c:pt>
                <c:pt idx="971">
                  <c:v>1961.9583333332507</c:v>
                </c:pt>
                <c:pt idx="972">
                  <c:v>1962.041666666584</c:v>
                </c:pt>
                <c:pt idx="973">
                  <c:v>1962.1249999999172</c:v>
                </c:pt>
                <c:pt idx="974">
                  <c:v>1962.2083333332505</c:v>
                </c:pt>
                <c:pt idx="975">
                  <c:v>1962.2916666665838</c:v>
                </c:pt>
                <c:pt idx="976">
                  <c:v>1962.374999999917</c:v>
                </c:pt>
                <c:pt idx="977">
                  <c:v>1962.4583333332503</c:v>
                </c:pt>
                <c:pt idx="978">
                  <c:v>1962.5416666665835</c:v>
                </c:pt>
                <c:pt idx="979">
                  <c:v>1962.6249999999168</c:v>
                </c:pt>
                <c:pt idx="980">
                  <c:v>1962.70833333325</c:v>
                </c:pt>
                <c:pt idx="981">
                  <c:v>1962.7916666665833</c:v>
                </c:pt>
                <c:pt idx="982">
                  <c:v>1962.8749999999166</c:v>
                </c:pt>
                <c:pt idx="983">
                  <c:v>1962.9583333332498</c:v>
                </c:pt>
                <c:pt idx="984">
                  <c:v>1963.0416666665831</c:v>
                </c:pt>
                <c:pt idx="985">
                  <c:v>1963.1249999999163</c:v>
                </c:pt>
                <c:pt idx="986">
                  <c:v>1963.2083333332496</c:v>
                </c:pt>
                <c:pt idx="987">
                  <c:v>1963.2916666665828</c:v>
                </c:pt>
                <c:pt idx="988">
                  <c:v>1963.3749999999161</c:v>
                </c:pt>
                <c:pt idx="989">
                  <c:v>1963.4583333332494</c:v>
                </c:pt>
                <c:pt idx="990">
                  <c:v>1963.5416666665826</c:v>
                </c:pt>
                <c:pt idx="991">
                  <c:v>1963.6249999999159</c:v>
                </c:pt>
                <c:pt idx="992">
                  <c:v>1963.7083333332491</c:v>
                </c:pt>
                <c:pt idx="993">
                  <c:v>1963.7916666665824</c:v>
                </c:pt>
                <c:pt idx="994">
                  <c:v>1963.8749999999156</c:v>
                </c:pt>
                <c:pt idx="995">
                  <c:v>1963.9583333332489</c:v>
                </c:pt>
                <c:pt idx="996">
                  <c:v>1964.0416666665822</c:v>
                </c:pt>
                <c:pt idx="997">
                  <c:v>1964.1249999999154</c:v>
                </c:pt>
                <c:pt idx="998">
                  <c:v>1964.2083333332487</c:v>
                </c:pt>
                <c:pt idx="999">
                  <c:v>1964.2916666665819</c:v>
                </c:pt>
                <c:pt idx="1000">
                  <c:v>1964.3749999999152</c:v>
                </c:pt>
                <c:pt idx="1001">
                  <c:v>1964.4583333332484</c:v>
                </c:pt>
                <c:pt idx="1002">
                  <c:v>1964.5416666665817</c:v>
                </c:pt>
                <c:pt idx="1003">
                  <c:v>1964.624999999915</c:v>
                </c:pt>
                <c:pt idx="1004">
                  <c:v>1964.7083333332482</c:v>
                </c:pt>
                <c:pt idx="1005">
                  <c:v>1964.7916666665815</c:v>
                </c:pt>
                <c:pt idx="1006">
                  <c:v>1964.8749999999147</c:v>
                </c:pt>
                <c:pt idx="1007">
                  <c:v>1964.958333333248</c:v>
                </c:pt>
                <c:pt idx="1008">
                  <c:v>1965.0416666665812</c:v>
                </c:pt>
                <c:pt idx="1009">
                  <c:v>1965.1249999999145</c:v>
                </c:pt>
                <c:pt idx="1010">
                  <c:v>1965.2083333332478</c:v>
                </c:pt>
                <c:pt idx="1011">
                  <c:v>1965.291666666581</c:v>
                </c:pt>
                <c:pt idx="1012">
                  <c:v>1965.3749999999143</c:v>
                </c:pt>
                <c:pt idx="1013">
                  <c:v>1965.4583333332475</c:v>
                </c:pt>
                <c:pt idx="1014">
                  <c:v>1965.5416666665808</c:v>
                </c:pt>
                <c:pt idx="1015">
                  <c:v>1965.6249999999141</c:v>
                </c:pt>
                <c:pt idx="1016">
                  <c:v>1965.7083333332473</c:v>
                </c:pt>
                <c:pt idx="1017">
                  <c:v>1965.7916666665806</c:v>
                </c:pt>
                <c:pt idx="1018">
                  <c:v>1965.8749999999138</c:v>
                </c:pt>
                <c:pt idx="1019">
                  <c:v>1965.9583333332471</c:v>
                </c:pt>
                <c:pt idx="1020">
                  <c:v>1966.0416666665803</c:v>
                </c:pt>
                <c:pt idx="1021">
                  <c:v>1966.1249999999136</c:v>
                </c:pt>
                <c:pt idx="1022">
                  <c:v>1966.2083333332469</c:v>
                </c:pt>
                <c:pt idx="1023">
                  <c:v>1966.2916666665801</c:v>
                </c:pt>
                <c:pt idx="1024">
                  <c:v>1966.3749999999134</c:v>
                </c:pt>
                <c:pt idx="1025">
                  <c:v>1966.4583333332466</c:v>
                </c:pt>
                <c:pt idx="1026">
                  <c:v>1966.5416666665799</c:v>
                </c:pt>
                <c:pt idx="1027">
                  <c:v>1966.6249999999131</c:v>
                </c:pt>
                <c:pt idx="1028">
                  <c:v>1966.7083333332464</c:v>
                </c:pt>
                <c:pt idx="1029">
                  <c:v>1966.7916666665797</c:v>
                </c:pt>
                <c:pt idx="1030">
                  <c:v>1966.8749999999129</c:v>
                </c:pt>
                <c:pt idx="1031">
                  <c:v>1966.9583333332462</c:v>
                </c:pt>
                <c:pt idx="1032">
                  <c:v>1967.0416666665794</c:v>
                </c:pt>
                <c:pt idx="1033">
                  <c:v>1967.1249999999127</c:v>
                </c:pt>
                <c:pt idx="1034">
                  <c:v>1967.2083333332459</c:v>
                </c:pt>
                <c:pt idx="1035">
                  <c:v>1967.2916666665792</c:v>
                </c:pt>
                <c:pt idx="1036">
                  <c:v>1967.3749999999125</c:v>
                </c:pt>
                <c:pt idx="1037">
                  <c:v>1967.4583333332457</c:v>
                </c:pt>
                <c:pt idx="1038">
                  <c:v>1967.541666666579</c:v>
                </c:pt>
                <c:pt idx="1039">
                  <c:v>1967.6249999999122</c:v>
                </c:pt>
                <c:pt idx="1040">
                  <c:v>1967.7083333332455</c:v>
                </c:pt>
                <c:pt idx="1041">
                  <c:v>1967.7916666665787</c:v>
                </c:pt>
                <c:pt idx="1042">
                  <c:v>1967.874999999912</c:v>
                </c:pt>
                <c:pt idx="1043">
                  <c:v>1967.9583333332453</c:v>
                </c:pt>
                <c:pt idx="1044">
                  <c:v>1968.0416666665785</c:v>
                </c:pt>
                <c:pt idx="1045">
                  <c:v>1968.1249999999118</c:v>
                </c:pt>
                <c:pt idx="1046">
                  <c:v>1968.208333333245</c:v>
                </c:pt>
                <c:pt idx="1047">
                  <c:v>1968.2916666665783</c:v>
                </c:pt>
                <c:pt idx="1048">
                  <c:v>1968.3749999999116</c:v>
                </c:pt>
                <c:pt idx="1049">
                  <c:v>1968.4583333332448</c:v>
                </c:pt>
                <c:pt idx="1050">
                  <c:v>1968.5416666665781</c:v>
                </c:pt>
                <c:pt idx="1051">
                  <c:v>1968.6249999999113</c:v>
                </c:pt>
                <c:pt idx="1052">
                  <c:v>1968.7083333332446</c:v>
                </c:pt>
                <c:pt idx="1053">
                  <c:v>1968.7916666665778</c:v>
                </c:pt>
                <c:pt idx="1054">
                  <c:v>1968.8749999999111</c:v>
                </c:pt>
                <c:pt idx="1055">
                  <c:v>1968.9583333332444</c:v>
                </c:pt>
                <c:pt idx="1056">
                  <c:v>1969.0416666665776</c:v>
                </c:pt>
                <c:pt idx="1057">
                  <c:v>1969.1249999999109</c:v>
                </c:pt>
                <c:pt idx="1058">
                  <c:v>1969.2083333332441</c:v>
                </c:pt>
                <c:pt idx="1059">
                  <c:v>1969.2916666665774</c:v>
                </c:pt>
                <c:pt idx="1060">
                  <c:v>1969.3749999999106</c:v>
                </c:pt>
                <c:pt idx="1061">
                  <c:v>1969.4583333332439</c:v>
                </c:pt>
                <c:pt idx="1062">
                  <c:v>1969.5416666665772</c:v>
                </c:pt>
                <c:pt idx="1063">
                  <c:v>1969.6249999999104</c:v>
                </c:pt>
                <c:pt idx="1064">
                  <c:v>1969.7083333332437</c:v>
                </c:pt>
                <c:pt idx="1065">
                  <c:v>1969.7916666665769</c:v>
                </c:pt>
                <c:pt idx="1066">
                  <c:v>1969.8749999999102</c:v>
                </c:pt>
                <c:pt idx="1067">
                  <c:v>1969.9583333332434</c:v>
                </c:pt>
                <c:pt idx="1068">
                  <c:v>1970.0416666665767</c:v>
                </c:pt>
                <c:pt idx="1069">
                  <c:v>1970.12499999991</c:v>
                </c:pt>
                <c:pt idx="1070">
                  <c:v>1970.2083333332432</c:v>
                </c:pt>
                <c:pt idx="1071">
                  <c:v>1970.2916666665765</c:v>
                </c:pt>
                <c:pt idx="1072">
                  <c:v>1970.3749999999097</c:v>
                </c:pt>
                <c:pt idx="1073">
                  <c:v>1970.458333333243</c:v>
                </c:pt>
                <c:pt idx="1074">
                  <c:v>1970.5416666665762</c:v>
                </c:pt>
                <c:pt idx="1075">
                  <c:v>1970.6249999999095</c:v>
                </c:pt>
                <c:pt idx="1076">
                  <c:v>1970.7083333332428</c:v>
                </c:pt>
                <c:pt idx="1077">
                  <c:v>1970.791666666576</c:v>
                </c:pt>
                <c:pt idx="1078">
                  <c:v>1970.8749999999093</c:v>
                </c:pt>
                <c:pt idx="1079">
                  <c:v>1970.9583333332425</c:v>
                </c:pt>
                <c:pt idx="1080">
                  <c:v>1971.0416666665758</c:v>
                </c:pt>
                <c:pt idx="1081">
                  <c:v>1971.1249999999091</c:v>
                </c:pt>
                <c:pt idx="1082">
                  <c:v>1971.2083333332423</c:v>
                </c:pt>
                <c:pt idx="1083">
                  <c:v>1971.2916666665756</c:v>
                </c:pt>
                <c:pt idx="1084">
                  <c:v>1971.3749999999088</c:v>
                </c:pt>
                <c:pt idx="1085">
                  <c:v>1971.4583333332421</c:v>
                </c:pt>
                <c:pt idx="1086">
                  <c:v>1971.5416666665753</c:v>
                </c:pt>
                <c:pt idx="1087">
                  <c:v>1971.6249999999086</c:v>
                </c:pt>
                <c:pt idx="1088">
                  <c:v>1971.7083333332419</c:v>
                </c:pt>
                <c:pt idx="1089">
                  <c:v>1971.7916666665751</c:v>
                </c:pt>
                <c:pt idx="1090">
                  <c:v>1971.8749999999084</c:v>
                </c:pt>
                <c:pt idx="1091">
                  <c:v>1971.9583333332416</c:v>
                </c:pt>
                <c:pt idx="1092">
                  <c:v>1972.0416666665749</c:v>
                </c:pt>
                <c:pt idx="1093">
                  <c:v>1972.1249999999081</c:v>
                </c:pt>
                <c:pt idx="1094">
                  <c:v>1972.2083333332414</c:v>
                </c:pt>
                <c:pt idx="1095">
                  <c:v>1972.2916666665747</c:v>
                </c:pt>
                <c:pt idx="1096">
                  <c:v>1972.3749999999079</c:v>
                </c:pt>
                <c:pt idx="1097">
                  <c:v>1972.4583333332412</c:v>
                </c:pt>
                <c:pt idx="1098">
                  <c:v>1972.5416666665744</c:v>
                </c:pt>
                <c:pt idx="1099">
                  <c:v>1972.6249999999077</c:v>
                </c:pt>
                <c:pt idx="1100">
                  <c:v>1972.7083333332409</c:v>
                </c:pt>
                <c:pt idx="1101">
                  <c:v>1972.7916666665742</c:v>
                </c:pt>
                <c:pt idx="1102">
                  <c:v>1972.8749999999075</c:v>
                </c:pt>
                <c:pt idx="1103">
                  <c:v>1972.9583333332407</c:v>
                </c:pt>
                <c:pt idx="1104">
                  <c:v>1973.041666666574</c:v>
                </c:pt>
                <c:pt idx="1105">
                  <c:v>1973.1249999999072</c:v>
                </c:pt>
                <c:pt idx="1106">
                  <c:v>1973.2083333332405</c:v>
                </c:pt>
                <c:pt idx="1107">
                  <c:v>1973.2916666665737</c:v>
                </c:pt>
                <c:pt idx="1108">
                  <c:v>1973.374999999907</c:v>
                </c:pt>
                <c:pt idx="1109">
                  <c:v>1973.4583333332403</c:v>
                </c:pt>
                <c:pt idx="1110">
                  <c:v>1973.5416666665735</c:v>
                </c:pt>
                <c:pt idx="1111">
                  <c:v>1973.6249999999068</c:v>
                </c:pt>
                <c:pt idx="1112">
                  <c:v>1973.70833333324</c:v>
                </c:pt>
                <c:pt idx="1113">
                  <c:v>1973.7916666665733</c:v>
                </c:pt>
                <c:pt idx="1114">
                  <c:v>1973.8749999999065</c:v>
                </c:pt>
                <c:pt idx="1115">
                  <c:v>1973.9583333332398</c:v>
                </c:pt>
                <c:pt idx="1116">
                  <c:v>1974.0416666665731</c:v>
                </c:pt>
                <c:pt idx="1117">
                  <c:v>1974.1249999999063</c:v>
                </c:pt>
                <c:pt idx="1118">
                  <c:v>1974.2083333332396</c:v>
                </c:pt>
                <c:pt idx="1119">
                  <c:v>1974.2916666665728</c:v>
                </c:pt>
                <c:pt idx="1120">
                  <c:v>1974.3749999999061</c:v>
                </c:pt>
                <c:pt idx="1121">
                  <c:v>1974.4583333332394</c:v>
                </c:pt>
                <c:pt idx="1122">
                  <c:v>1974.5416666665726</c:v>
                </c:pt>
                <c:pt idx="1123">
                  <c:v>1974.6249999999059</c:v>
                </c:pt>
                <c:pt idx="1124">
                  <c:v>1974.7083333332391</c:v>
                </c:pt>
                <c:pt idx="1125">
                  <c:v>1974.7916666665724</c:v>
                </c:pt>
                <c:pt idx="1126">
                  <c:v>1974.8749999999056</c:v>
                </c:pt>
                <c:pt idx="1127">
                  <c:v>1974.9583333332389</c:v>
                </c:pt>
                <c:pt idx="1128">
                  <c:v>1975.0416666665722</c:v>
                </c:pt>
                <c:pt idx="1129">
                  <c:v>1975.1249999999054</c:v>
                </c:pt>
                <c:pt idx="1130">
                  <c:v>1975.2083333332387</c:v>
                </c:pt>
                <c:pt idx="1131">
                  <c:v>1975.2916666665719</c:v>
                </c:pt>
                <c:pt idx="1132">
                  <c:v>1975.3749999999052</c:v>
                </c:pt>
                <c:pt idx="1133">
                  <c:v>1975.4583333332384</c:v>
                </c:pt>
                <c:pt idx="1134">
                  <c:v>1975.5416666665717</c:v>
                </c:pt>
                <c:pt idx="1135">
                  <c:v>1975.624999999905</c:v>
                </c:pt>
                <c:pt idx="1136">
                  <c:v>1975.7083333332382</c:v>
                </c:pt>
                <c:pt idx="1137">
                  <c:v>1975.7916666665715</c:v>
                </c:pt>
                <c:pt idx="1138">
                  <c:v>1975.8749999999047</c:v>
                </c:pt>
                <c:pt idx="1139">
                  <c:v>1975.958333333238</c:v>
                </c:pt>
                <c:pt idx="1140">
                  <c:v>1976.0416666665712</c:v>
                </c:pt>
                <c:pt idx="1141">
                  <c:v>1976.1249999999045</c:v>
                </c:pt>
                <c:pt idx="1142">
                  <c:v>1976.2083333332378</c:v>
                </c:pt>
                <c:pt idx="1143">
                  <c:v>1976.291666666571</c:v>
                </c:pt>
                <c:pt idx="1144">
                  <c:v>1976.3749999999043</c:v>
                </c:pt>
                <c:pt idx="1145">
                  <c:v>1976.4583333332375</c:v>
                </c:pt>
                <c:pt idx="1146">
                  <c:v>1976.5416666665708</c:v>
                </c:pt>
                <c:pt idx="1147">
                  <c:v>1976.624999999904</c:v>
                </c:pt>
                <c:pt idx="1148">
                  <c:v>1976.7083333332373</c:v>
                </c:pt>
                <c:pt idx="1149">
                  <c:v>1976.7916666665706</c:v>
                </c:pt>
                <c:pt idx="1150">
                  <c:v>1976.8749999999038</c:v>
                </c:pt>
                <c:pt idx="1151">
                  <c:v>1976.9583333332371</c:v>
                </c:pt>
                <c:pt idx="1152">
                  <c:v>1977.0416666665703</c:v>
                </c:pt>
                <c:pt idx="1153">
                  <c:v>1977.1249999999036</c:v>
                </c:pt>
                <c:pt idx="1154">
                  <c:v>1977.2083333332369</c:v>
                </c:pt>
                <c:pt idx="1155">
                  <c:v>1977.2916666665701</c:v>
                </c:pt>
                <c:pt idx="1156">
                  <c:v>1977.3749999999034</c:v>
                </c:pt>
                <c:pt idx="1157">
                  <c:v>1977.4583333332366</c:v>
                </c:pt>
                <c:pt idx="1158">
                  <c:v>1977.5416666665699</c:v>
                </c:pt>
                <c:pt idx="1159">
                  <c:v>1977.6249999999031</c:v>
                </c:pt>
                <c:pt idx="1160">
                  <c:v>1977.7083333332364</c:v>
                </c:pt>
                <c:pt idx="1161">
                  <c:v>1977.7916666665697</c:v>
                </c:pt>
                <c:pt idx="1162">
                  <c:v>1977.8749999999029</c:v>
                </c:pt>
                <c:pt idx="1163">
                  <c:v>1977.9583333332362</c:v>
                </c:pt>
                <c:pt idx="1164">
                  <c:v>1978.0416666665694</c:v>
                </c:pt>
                <c:pt idx="1165">
                  <c:v>1978.1249999999027</c:v>
                </c:pt>
                <c:pt idx="1166">
                  <c:v>1978.2083333332359</c:v>
                </c:pt>
                <c:pt idx="1167">
                  <c:v>1978.2916666665692</c:v>
                </c:pt>
                <c:pt idx="1168">
                  <c:v>1978.3749999999025</c:v>
                </c:pt>
                <c:pt idx="1169">
                  <c:v>1978.4583333332357</c:v>
                </c:pt>
                <c:pt idx="1170">
                  <c:v>1978.541666666569</c:v>
                </c:pt>
                <c:pt idx="1171">
                  <c:v>1978.6249999999022</c:v>
                </c:pt>
                <c:pt idx="1172">
                  <c:v>1978.7083333332355</c:v>
                </c:pt>
                <c:pt idx="1173">
                  <c:v>1978.7916666665687</c:v>
                </c:pt>
                <c:pt idx="1174">
                  <c:v>1978.874999999902</c:v>
                </c:pt>
                <c:pt idx="1175">
                  <c:v>1978.9583333332353</c:v>
                </c:pt>
                <c:pt idx="1176">
                  <c:v>1979.0416666665685</c:v>
                </c:pt>
                <c:pt idx="1177">
                  <c:v>1979.1249999999018</c:v>
                </c:pt>
                <c:pt idx="1178">
                  <c:v>1979.208333333235</c:v>
                </c:pt>
                <c:pt idx="1179">
                  <c:v>1979.2916666665683</c:v>
                </c:pt>
                <c:pt idx="1180">
                  <c:v>1979.3749999999015</c:v>
                </c:pt>
                <c:pt idx="1181">
                  <c:v>1979.4583333332348</c:v>
                </c:pt>
                <c:pt idx="1182">
                  <c:v>1979.5416666665681</c:v>
                </c:pt>
                <c:pt idx="1183">
                  <c:v>1979.6249999999013</c:v>
                </c:pt>
                <c:pt idx="1184">
                  <c:v>1979.7083333332346</c:v>
                </c:pt>
                <c:pt idx="1185">
                  <c:v>1979.7916666665678</c:v>
                </c:pt>
                <c:pt idx="1186">
                  <c:v>1979.8749999999011</c:v>
                </c:pt>
                <c:pt idx="1187">
                  <c:v>1979.9583333332343</c:v>
                </c:pt>
                <c:pt idx="1188">
                  <c:v>1980.0416666665676</c:v>
                </c:pt>
                <c:pt idx="1189">
                  <c:v>1980.1249999999009</c:v>
                </c:pt>
                <c:pt idx="1190">
                  <c:v>1980.2083333332341</c:v>
                </c:pt>
                <c:pt idx="1191">
                  <c:v>1980.2916666665674</c:v>
                </c:pt>
                <c:pt idx="1192">
                  <c:v>1980.3749999999006</c:v>
                </c:pt>
                <c:pt idx="1193">
                  <c:v>1980.4583333332339</c:v>
                </c:pt>
                <c:pt idx="1194">
                  <c:v>1980.5416666665672</c:v>
                </c:pt>
                <c:pt idx="1195">
                  <c:v>1980.6249999999004</c:v>
                </c:pt>
                <c:pt idx="1196">
                  <c:v>1980.7083333332337</c:v>
                </c:pt>
                <c:pt idx="1197">
                  <c:v>1980.7916666665669</c:v>
                </c:pt>
                <c:pt idx="1198">
                  <c:v>1980.8749999999002</c:v>
                </c:pt>
                <c:pt idx="1199">
                  <c:v>1980.9583333332334</c:v>
                </c:pt>
                <c:pt idx="1200">
                  <c:v>1981.0416666665667</c:v>
                </c:pt>
                <c:pt idx="1201">
                  <c:v>1981.1249999999</c:v>
                </c:pt>
                <c:pt idx="1202">
                  <c:v>1981.2083333332332</c:v>
                </c:pt>
                <c:pt idx="1203">
                  <c:v>1981.2916666665665</c:v>
                </c:pt>
                <c:pt idx="1204">
                  <c:v>1981.3749999998997</c:v>
                </c:pt>
                <c:pt idx="1205">
                  <c:v>1981.458333333233</c:v>
                </c:pt>
                <c:pt idx="1206">
                  <c:v>1981.5416666665662</c:v>
                </c:pt>
                <c:pt idx="1207">
                  <c:v>1981.6249999998995</c:v>
                </c:pt>
                <c:pt idx="1208">
                  <c:v>1981.7083333332328</c:v>
                </c:pt>
                <c:pt idx="1209">
                  <c:v>1981.791666666566</c:v>
                </c:pt>
                <c:pt idx="1210">
                  <c:v>1981.8749999998993</c:v>
                </c:pt>
                <c:pt idx="1211">
                  <c:v>1981.9583333332325</c:v>
                </c:pt>
                <c:pt idx="1212">
                  <c:v>1982.0416666665658</c:v>
                </c:pt>
                <c:pt idx="1213">
                  <c:v>1982.124999999899</c:v>
                </c:pt>
                <c:pt idx="1214">
                  <c:v>1982.2083333332323</c:v>
                </c:pt>
                <c:pt idx="1215">
                  <c:v>1982.2916666665656</c:v>
                </c:pt>
                <c:pt idx="1216">
                  <c:v>1982.3749999998988</c:v>
                </c:pt>
                <c:pt idx="1217">
                  <c:v>1982.4583333332321</c:v>
                </c:pt>
                <c:pt idx="1218">
                  <c:v>1982.5416666665653</c:v>
                </c:pt>
                <c:pt idx="1219">
                  <c:v>1982.6249999998986</c:v>
                </c:pt>
                <c:pt idx="1220">
                  <c:v>1982.7083333332318</c:v>
                </c:pt>
                <c:pt idx="1221">
                  <c:v>1982.7916666665651</c:v>
                </c:pt>
                <c:pt idx="1222">
                  <c:v>1982.8749999998984</c:v>
                </c:pt>
                <c:pt idx="1223">
                  <c:v>1982.9583333332316</c:v>
                </c:pt>
                <c:pt idx="1224">
                  <c:v>1983.0416666665649</c:v>
                </c:pt>
                <c:pt idx="1225">
                  <c:v>1983.1249999998981</c:v>
                </c:pt>
                <c:pt idx="1226">
                  <c:v>1983.2083333332314</c:v>
                </c:pt>
                <c:pt idx="1227">
                  <c:v>1983.2916666665647</c:v>
                </c:pt>
                <c:pt idx="1228">
                  <c:v>1983.3749999998979</c:v>
                </c:pt>
                <c:pt idx="1229">
                  <c:v>1983.4583333332312</c:v>
                </c:pt>
                <c:pt idx="1230">
                  <c:v>1983.5416666665644</c:v>
                </c:pt>
                <c:pt idx="1231">
                  <c:v>1983.6249999998977</c:v>
                </c:pt>
                <c:pt idx="1232">
                  <c:v>1983.7083333332309</c:v>
                </c:pt>
                <c:pt idx="1233">
                  <c:v>1983.7916666665642</c:v>
                </c:pt>
                <c:pt idx="1234">
                  <c:v>1983.8749999998975</c:v>
                </c:pt>
                <c:pt idx="1235">
                  <c:v>1983.9583333332307</c:v>
                </c:pt>
                <c:pt idx="1236">
                  <c:v>1984.041666666564</c:v>
                </c:pt>
                <c:pt idx="1237">
                  <c:v>1984.1249999998972</c:v>
                </c:pt>
                <c:pt idx="1238">
                  <c:v>1984.2083333332305</c:v>
                </c:pt>
                <c:pt idx="1239">
                  <c:v>1984.2916666665637</c:v>
                </c:pt>
                <c:pt idx="1240">
                  <c:v>1984.374999999897</c:v>
                </c:pt>
                <c:pt idx="1241">
                  <c:v>1984.4583333332303</c:v>
                </c:pt>
                <c:pt idx="1242">
                  <c:v>1984.5416666665635</c:v>
                </c:pt>
                <c:pt idx="1243">
                  <c:v>1984.6249999998968</c:v>
                </c:pt>
                <c:pt idx="1244">
                  <c:v>1984.70833333323</c:v>
                </c:pt>
                <c:pt idx="1245">
                  <c:v>1984.7916666665633</c:v>
                </c:pt>
                <c:pt idx="1246">
                  <c:v>1984.8749999998965</c:v>
                </c:pt>
                <c:pt idx="1247">
                  <c:v>1984.9583333332298</c:v>
                </c:pt>
                <c:pt idx="1248">
                  <c:v>1985.0416666665631</c:v>
                </c:pt>
                <c:pt idx="1249">
                  <c:v>1985.1249999998963</c:v>
                </c:pt>
                <c:pt idx="1250">
                  <c:v>1985.2083333332296</c:v>
                </c:pt>
                <c:pt idx="1251">
                  <c:v>1985.2916666665628</c:v>
                </c:pt>
                <c:pt idx="1252">
                  <c:v>1985.3749999998961</c:v>
                </c:pt>
                <c:pt idx="1253">
                  <c:v>1985.4583333332293</c:v>
                </c:pt>
                <c:pt idx="1254">
                  <c:v>1985.5416666665626</c:v>
                </c:pt>
                <c:pt idx="1255">
                  <c:v>1985.6249999998959</c:v>
                </c:pt>
                <c:pt idx="1256">
                  <c:v>1985.7083333332291</c:v>
                </c:pt>
                <c:pt idx="1257">
                  <c:v>1985.7916666665624</c:v>
                </c:pt>
                <c:pt idx="1258">
                  <c:v>1985.8749999998956</c:v>
                </c:pt>
                <c:pt idx="1259">
                  <c:v>1985.9583333332289</c:v>
                </c:pt>
                <c:pt idx="1260">
                  <c:v>1986.0416666665622</c:v>
                </c:pt>
                <c:pt idx="1261">
                  <c:v>1986.1249999998954</c:v>
                </c:pt>
                <c:pt idx="1262">
                  <c:v>1986.2083333332287</c:v>
                </c:pt>
                <c:pt idx="1263">
                  <c:v>1986.2916666665619</c:v>
                </c:pt>
                <c:pt idx="1264">
                  <c:v>1986.3749999998952</c:v>
                </c:pt>
                <c:pt idx="1265">
                  <c:v>1986.4583333332284</c:v>
                </c:pt>
                <c:pt idx="1266">
                  <c:v>1986.5416666665617</c:v>
                </c:pt>
                <c:pt idx="1267">
                  <c:v>1986.624999999895</c:v>
                </c:pt>
                <c:pt idx="1268">
                  <c:v>1986.7083333332282</c:v>
                </c:pt>
                <c:pt idx="1269">
                  <c:v>1986.7916666665615</c:v>
                </c:pt>
                <c:pt idx="1270">
                  <c:v>1986.8749999998947</c:v>
                </c:pt>
                <c:pt idx="1271">
                  <c:v>1986.958333333228</c:v>
                </c:pt>
                <c:pt idx="1272">
                  <c:v>1987.0416666665612</c:v>
                </c:pt>
                <c:pt idx="1273">
                  <c:v>1987.1249999998945</c:v>
                </c:pt>
                <c:pt idx="1274">
                  <c:v>1987.2083333332278</c:v>
                </c:pt>
                <c:pt idx="1275">
                  <c:v>1987.291666666561</c:v>
                </c:pt>
                <c:pt idx="1276">
                  <c:v>1987.3749999998943</c:v>
                </c:pt>
                <c:pt idx="1277">
                  <c:v>1987.4583333332275</c:v>
                </c:pt>
                <c:pt idx="1278">
                  <c:v>1987.5416666665608</c:v>
                </c:pt>
                <c:pt idx="1279">
                  <c:v>1987.624999999894</c:v>
                </c:pt>
                <c:pt idx="1280">
                  <c:v>1987.7083333332273</c:v>
                </c:pt>
                <c:pt idx="1281">
                  <c:v>1987.7916666665606</c:v>
                </c:pt>
                <c:pt idx="1282">
                  <c:v>1987.8749999998938</c:v>
                </c:pt>
                <c:pt idx="1283">
                  <c:v>1987.9583333332271</c:v>
                </c:pt>
                <c:pt idx="1284">
                  <c:v>1988.0416666665603</c:v>
                </c:pt>
                <c:pt idx="1285">
                  <c:v>1988.1249999998936</c:v>
                </c:pt>
                <c:pt idx="1286">
                  <c:v>1988.2083333332268</c:v>
                </c:pt>
                <c:pt idx="1287">
                  <c:v>1988.2916666665601</c:v>
                </c:pt>
                <c:pt idx="1288">
                  <c:v>1988.3749999998934</c:v>
                </c:pt>
                <c:pt idx="1289">
                  <c:v>1988.4583333332266</c:v>
                </c:pt>
                <c:pt idx="1290">
                  <c:v>1988.5416666665599</c:v>
                </c:pt>
                <c:pt idx="1291">
                  <c:v>1988.6249999998931</c:v>
                </c:pt>
                <c:pt idx="1292">
                  <c:v>1988.7083333332264</c:v>
                </c:pt>
                <c:pt idx="1293">
                  <c:v>1988.7916666665596</c:v>
                </c:pt>
                <c:pt idx="1294">
                  <c:v>1988.8749999998929</c:v>
                </c:pt>
                <c:pt idx="1295">
                  <c:v>1988.9583333332262</c:v>
                </c:pt>
                <c:pt idx="1296">
                  <c:v>1989.0416666665594</c:v>
                </c:pt>
                <c:pt idx="1297">
                  <c:v>1989.1249999998927</c:v>
                </c:pt>
                <c:pt idx="1298">
                  <c:v>1989.2083333332259</c:v>
                </c:pt>
                <c:pt idx="1299">
                  <c:v>1989.2916666665592</c:v>
                </c:pt>
                <c:pt idx="1300">
                  <c:v>1989.3749999998925</c:v>
                </c:pt>
                <c:pt idx="1301">
                  <c:v>1989.4583333332257</c:v>
                </c:pt>
                <c:pt idx="1302">
                  <c:v>1989.541666666559</c:v>
                </c:pt>
                <c:pt idx="1303">
                  <c:v>1989.6249999998922</c:v>
                </c:pt>
                <c:pt idx="1304">
                  <c:v>1989.7083333332255</c:v>
                </c:pt>
                <c:pt idx="1305">
                  <c:v>1989.7916666665587</c:v>
                </c:pt>
                <c:pt idx="1306">
                  <c:v>1989.874999999892</c:v>
                </c:pt>
                <c:pt idx="1307">
                  <c:v>1989.9583333332253</c:v>
                </c:pt>
                <c:pt idx="1308">
                  <c:v>1990.0416666665585</c:v>
                </c:pt>
                <c:pt idx="1309">
                  <c:v>1990.1249999998918</c:v>
                </c:pt>
                <c:pt idx="1310">
                  <c:v>1990.208333333225</c:v>
                </c:pt>
                <c:pt idx="1311">
                  <c:v>1990.2916666665583</c:v>
                </c:pt>
                <c:pt idx="1312">
                  <c:v>1990.3749999998915</c:v>
                </c:pt>
                <c:pt idx="1313">
                  <c:v>1990.4583333332248</c:v>
                </c:pt>
                <c:pt idx="1314">
                  <c:v>1990.5416666665581</c:v>
                </c:pt>
                <c:pt idx="1315">
                  <c:v>1990.6249999998913</c:v>
                </c:pt>
                <c:pt idx="1316">
                  <c:v>1990.7083333332246</c:v>
                </c:pt>
                <c:pt idx="1317">
                  <c:v>1990.7916666665578</c:v>
                </c:pt>
                <c:pt idx="1318">
                  <c:v>1990.8749999998911</c:v>
                </c:pt>
                <c:pt idx="1319">
                  <c:v>1990.9583333332243</c:v>
                </c:pt>
                <c:pt idx="1320">
                  <c:v>1991.0416666665576</c:v>
                </c:pt>
                <c:pt idx="1321">
                  <c:v>1991.1249999998909</c:v>
                </c:pt>
                <c:pt idx="1322">
                  <c:v>1991.2083333332241</c:v>
                </c:pt>
                <c:pt idx="1323">
                  <c:v>1991.2916666665574</c:v>
                </c:pt>
                <c:pt idx="1324">
                  <c:v>1991.3749999998906</c:v>
                </c:pt>
                <c:pt idx="1325">
                  <c:v>1991.4583333332239</c:v>
                </c:pt>
                <c:pt idx="1326">
                  <c:v>1991.5416666665571</c:v>
                </c:pt>
                <c:pt idx="1327">
                  <c:v>1991.6249999998904</c:v>
                </c:pt>
                <c:pt idx="1328">
                  <c:v>1991.7083333332237</c:v>
                </c:pt>
                <c:pt idx="1329">
                  <c:v>1991.7916666665569</c:v>
                </c:pt>
                <c:pt idx="1330">
                  <c:v>1991.8749999998902</c:v>
                </c:pt>
                <c:pt idx="1331">
                  <c:v>1991.9583333332234</c:v>
                </c:pt>
                <c:pt idx="1332">
                  <c:v>1992.0416666665567</c:v>
                </c:pt>
                <c:pt idx="1333">
                  <c:v>1992.12499999989</c:v>
                </c:pt>
                <c:pt idx="1334">
                  <c:v>1992.2083333332232</c:v>
                </c:pt>
                <c:pt idx="1335">
                  <c:v>1992.2916666665565</c:v>
                </c:pt>
                <c:pt idx="1336">
                  <c:v>1992.3749999998897</c:v>
                </c:pt>
                <c:pt idx="1337">
                  <c:v>1992.458333333223</c:v>
                </c:pt>
                <c:pt idx="1338">
                  <c:v>1992.5416666665562</c:v>
                </c:pt>
                <c:pt idx="1339">
                  <c:v>1992.6249999998895</c:v>
                </c:pt>
                <c:pt idx="1340">
                  <c:v>1992.7083333332228</c:v>
                </c:pt>
                <c:pt idx="1341">
                  <c:v>1992.791666666556</c:v>
                </c:pt>
                <c:pt idx="1342">
                  <c:v>1992.8749999998893</c:v>
                </c:pt>
                <c:pt idx="1343">
                  <c:v>1992.9583333332225</c:v>
                </c:pt>
                <c:pt idx="1344">
                  <c:v>1993.0416666665558</c:v>
                </c:pt>
                <c:pt idx="1345">
                  <c:v>1993.124999999889</c:v>
                </c:pt>
                <c:pt idx="1346">
                  <c:v>1993.2083333332223</c:v>
                </c:pt>
                <c:pt idx="1347">
                  <c:v>1993.2916666665556</c:v>
                </c:pt>
                <c:pt idx="1348">
                  <c:v>1993.3749999998888</c:v>
                </c:pt>
                <c:pt idx="1349">
                  <c:v>1993.4583333332221</c:v>
                </c:pt>
                <c:pt idx="1350">
                  <c:v>1993.5416666665553</c:v>
                </c:pt>
                <c:pt idx="1351">
                  <c:v>1993.6249999998886</c:v>
                </c:pt>
                <c:pt idx="1352">
                  <c:v>1993.7083333332218</c:v>
                </c:pt>
                <c:pt idx="1353">
                  <c:v>1993.7916666665551</c:v>
                </c:pt>
                <c:pt idx="1354">
                  <c:v>1993.8749999998884</c:v>
                </c:pt>
                <c:pt idx="1355">
                  <c:v>1993.9583333332216</c:v>
                </c:pt>
                <c:pt idx="1356">
                  <c:v>1994.0416666665549</c:v>
                </c:pt>
                <c:pt idx="1357">
                  <c:v>1994.1249999998881</c:v>
                </c:pt>
                <c:pt idx="1358">
                  <c:v>1994.2083333332214</c:v>
                </c:pt>
                <c:pt idx="1359">
                  <c:v>1994.2916666665546</c:v>
                </c:pt>
                <c:pt idx="1360">
                  <c:v>1994.3749999998879</c:v>
                </c:pt>
                <c:pt idx="1361">
                  <c:v>1994.4583333332212</c:v>
                </c:pt>
                <c:pt idx="1362">
                  <c:v>1994.5416666665544</c:v>
                </c:pt>
                <c:pt idx="1363">
                  <c:v>1994.6249999998877</c:v>
                </c:pt>
                <c:pt idx="1364">
                  <c:v>1994.7083333332209</c:v>
                </c:pt>
                <c:pt idx="1365">
                  <c:v>1994.7916666665542</c:v>
                </c:pt>
                <c:pt idx="1366">
                  <c:v>1994.8749999998875</c:v>
                </c:pt>
                <c:pt idx="1367">
                  <c:v>1994.9583333332207</c:v>
                </c:pt>
                <c:pt idx="1368">
                  <c:v>1995.041666666554</c:v>
                </c:pt>
                <c:pt idx="1369">
                  <c:v>1995.1249999998872</c:v>
                </c:pt>
                <c:pt idx="1370">
                  <c:v>1995.2083333332205</c:v>
                </c:pt>
                <c:pt idx="1371">
                  <c:v>1995.2916666665537</c:v>
                </c:pt>
                <c:pt idx="1372">
                  <c:v>1995.374999999887</c:v>
                </c:pt>
                <c:pt idx="1373">
                  <c:v>1995.4583333332203</c:v>
                </c:pt>
                <c:pt idx="1374">
                  <c:v>1995.5416666665535</c:v>
                </c:pt>
                <c:pt idx="1375">
                  <c:v>1995.6249999998868</c:v>
                </c:pt>
                <c:pt idx="1376">
                  <c:v>1995.70833333322</c:v>
                </c:pt>
                <c:pt idx="1377">
                  <c:v>1995.7916666665533</c:v>
                </c:pt>
                <c:pt idx="1378">
                  <c:v>1995.8749999998865</c:v>
                </c:pt>
                <c:pt idx="1379">
                  <c:v>1995.9583333332198</c:v>
                </c:pt>
                <c:pt idx="1380">
                  <c:v>1996.0416666665531</c:v>
                </c:pt>
                <c:pt idx="1381">
                  <c:v>1996.1249999998863</c:v>
                </c:pt>
                <c:pt idx="1382">
                  <c:v>1996.2083333332196</c:v>
                </c:pt>
                <c:pt idx="1383">
                  <c:v>1996.2916666665528</c:v>
                </c:pt>
                <c:pt idx="1384">
                  <c:v>1996.3749999998861</c:v>
                </c:pt>
                <c:pt idx="1385">
                  <c:v>1996.4583333332193</c:v>
                </c:pt>
                <c:pt idx="1386">
                  <c:v>1996.5416666665526</c:v>
                </c:pt>
                <c:pt idx="1387">
                  <c:v>1996.6249999998859</c:v>
                </c:pt>
                <c:pt idx="1388">
                  <c:v>1996.7083333332191</c:v>
                </c:pt>
                <c:pt idx="1389">
                  <c:v>1996.7916666665524</c:v>
                </c:pt>
                <c:pt idx="1390">
                  <c:v>1996.8749999998856</c:v>
                </c:pt>
                <c:pt idx="1391">
                  <c:v>1996.9583333332189</c:v>
                </c:pt>
                <c:pt idx="1392">
                  <c:v>1997.0416666665521</c:v>
                </c:pt>
                <c:pt idx="1393">
                  <c:v>1997.1249999998854</c:v>
                </c:pt>
                <c:pt idx="1394">
                  <c:v>1997.2083333332187</c:v>
                </c:pt>
                <c:pt idx="1395">
                  <c:v>1997.2916666665519</c:v>
                </c:pt>
                <c:pt idx="1396">
                  <c:v>1997.3749999998852</c:v>
                </c:pt>
                <c:pt idx="1397">
                  <c:v>1997.4583333332184</c:v>
                </c:pt>
                <c:pt idx="1398">
                  <c:v>1997.5416666665517</c:v>
                </c:pt>
                <c:pt idx="1399">
                  <c:v>1997.6249999998849</c:v>
                </c:pt>
                <c:pt idx="1400">
                  <c:v>1997.7083333332182</c:v>
                </c:pt>
                <c:pt idx="1401">
                  <c:v>1997.7916666665515</c:v>
                </c:pt>
                <c:pt idx="1402">
                  <c:v>1997.8749999998847</c:v>
                </c:pt>
                <c:pt idx="1403">
                  <c:v>1997.958333333218</c:v>
                </c:pt>
                <c:pt idx="1404">
                  <c:v>1998.0416666665512</c:v>
                </c:pt>
                <c:pt idx="1405">
                  <c:v>1998.1249999998845</c:v>
                </c:pt>
                <c:pt idx="1406">
                  <c:v>1998.2083333332178</c:v>
                </c:pt>
                <c:pt idx="1407">
                  <c:v>1998.291666666551</c:v>
                </c:pt>
                <c:pt idx="1408">
                  <c:v>1998.3749999998843</c:v>
                </c:pt>
                <c:pt idx="1409">
                  <c:v>1998.4583333332175</c:v>
                </c:pt>
                <c:pt idx="1410">
                  <c:v>1998.5416666665508</c:v>
                </c:pt>
                <c:pt idx="1411">
                  <c:v>1998.624999999884</c:v>
                </c:pt>
                <c:pt idx="1412">
                  <c:v>1998.7083333332173</c:v>
                </c:pt>
                <c:pt idx="1413">
                  <c:v>1998.7916666665506</c:v>
                </c:pt>
                <c:pt idx="1414">
                  <c:v>1998.8749999998838</c:v>
                </c:pt>
                <c:pt idx="1415">
                  <c:v>1998.9583333332171</c:v>
                </c:pt>
                <c:pt idx="1416">
                  <c:v>1999.0416666665503</c:v>
                </c:pt>
                <c:pt idx="1417">
                  <c:v>1999.1249999998836</c:v>
                </c:pt>
                <c:pt idx="1418">
                  <c:v>1999.2083333332168</c:v>
                </c:pt>
                <c:pt idx="1419">
                  <c:v>1999.2916666665501</c:v>
                </c:pt>
                <c:pt idx="1420">
                  <c:v>1999.3749999998834</c:v>
                </c:pt>
                <c:pt idx="1421">
                  <c:v>1999.4583333332166</c:v>
                </c:pt>
                <c:pt idx="1422">
                  <c:v>1999.5416666665499</c:v>
                </c:pt>
                <c:pt idx="1423">
                  <c:v>1999.6249999998831</c:v>
                </c:pt>
                <c:pt idx="1424">
                  <c:v>1999.7083333332164</c:v>
                </c:pt>
                <c:pt idx="1425">
                  <c:v>1999.7916666665496</c:v>
                </c:pt>
                <c:pt idx="1426">
                  <c:v>1999.8749999998829</c:v>
                </c:pt>
                <c:pt idx="1427">
                  <c:v>1999.9583333332162</c:v>
                </c:pt>
                <c:pt idx="1428">
                  <c:v>2000.0416666665494</c:v>
                </c:pt>
                <c:pt idx="1429">
                  <c:v>2000.1249999998827</c:v>
                </c:pt>
                <c:pt idx="1430">
                  <c:v>2000.2083333332159</c:v>
                </c:pt>
                <c:pt idx="1431">
                  <c:v>2000.2916666665492</c:v>
                </c:pt>
                <c:pt idx="1432">
                  <c:v>2000.3749999998824</c:v>
                </c:pt>
                <c:pt idx="1433">
                  <c:v>2000.4583333332157</c:v>
                </c:pt>
                <c:pt idx="1434">
                  <c:v>2000.541666666549</c:v>
                </c:pt>
                <c:pt idx="1435">
                  <c:v>2000.6249999998822</c:v>
                </c:pt>
                <c:pt idx="1436">
                  <c:v>2000.7083333332155</c:v>
                </c:pt>
                <c:pt idx="1437">
                  <c:v>2000.7916666665487</c:v>
                </c:pt>
                <c:pt idx="1438">
                  <c:v>2000.874999999882</c:v>
                </c:pt>
                <c:pt idx="1439">
                  <c:v>2000.9583333332153</c:v>
                </c:pt>
                <c:pt idx="1440">
                  <c:v>2001.0416666665485</c:v>
                </c:pt>
                <c:pt idx="1441">
                  <c:v>2001.1249999998818</c:v>
                </c:pt>
                <c:pt idx="1442">
                  <c:v>2001.208333333215</c:v>
                </c:pt>
                <c:pt idx="1443">
                  <c:v>2001.2916666665483</c:v>
                </c:pt>
                <c:pt idx="1444">
                  <c:v>2001.3749999998815</c:v>
                </c:pt>
                <c:pt idx="1445">
                  <c:v>2001.4583333332148</c:v>
                </c:pt>
                <c:pt idx="1446">
                  <c:v>2001.5416666665481</c:v>
                </c:pt>
                <c:pt idx="1447">
                  <c:v>2001.6249999998813</c:v>
                </c:pt>
                <c:pt idx="1448">
                  <c:v>2001.7083333332146</c:v>
                </c:pt>
                <c:pt idx="1449">
                  <c:v>2001.7916666665478</c:v>
                </c:pt>
                <c:pt idx="1450">
                  <c:v>2001.8749999998811</c:v>
                </c:pt>
                <c:pt idx="1451">
                  <c:v>2001.9583333332143</c:v>
                </c:pt>
                <c:pt idx="1452">
                  <c:v>2002.0416666665476</c:v>
                </c:pt>
                <c:pt idx="1453">
                  <c:v>2002.1249999998809</c:v>
                </c:pt>
                <c:pt idx="1454">
                  <c:v>2002.2083333332141</c:v>
                </c:pt>
                <c:pt idx="1455">
                  <c:v>2002.2916666665474</c:v>
                </c:pt>
                <c:pt idx="1456">
                  <c:v>2002.3749999998806</c:v>
                </c:pt>
                <c:pt idx="1457">
                  <c:v>2002.4583333332139</c:v>
                </c:pt>
                <c:pt idx="1458">
                  <c:v>2002.5416666665471</c:v>
                </c:pt>
                <c:pt idx="1459">
                  <c:v>2002.6249999998804</c:v>
                </c:pt>
                <c:pt idx="1460">
                  <c:v>2002.7083333332137</c:v>
                </c:pt>
                <c:pt idx="1461">
                  <c:v>2002.7916666665469</c:v>
                </c:pt>
                <c:pt idx="1462">
                  <c:v>2002.8749999998802</c:v>
                </c:pt>
                <c:pt idx="1463">
                  <c:v>2002.9583333332134</c:v>
                </c:pt>
                <c:pt idx="1464">
                  <c:v>2003.0416666665467</c:v>
                </c:pt>
                <c:pt idx="1465">
                  <c:v>2003.1249999998799</c:v>
                </c:pt>
                <c:pt idx="1466">
                  <c:v>2003.2083333332132</c:v>
                </c:pt>
                <c:pt idx="1467">
                  <c:v>2003.2916666665465</c:v>
                </c:pt>
                <c:pt idx="1468">
                  <c:v>2003.3749999998797</c:v>
                </c:pt>
                <c:pt idx="1469">
                  <c:v>2003.458333333213</c:v>
                </c:pt>
                <c:pt idx="1470">
                  <c:v>2003.5416666665462</c:v>
                </c:pt>
                <c:pt idx="1471">
                  <c:v>2003.6249999998795</c:v>
                </c:pt>
                <c:pt idx="1472">
                  <c:v>2003.7083333332127</c:v>
                </c:pt>
                <c:pt idx="1473">
                  <c:v>2003.791666666546</c:v>
                </c:pt>
                <c:pt idx="1474">
                  <c:v>2003.8749999998793</c:v>
                </c:pt>
                <c:pt idx="1475">
                  <c:v>2003.9583333332125</c:v>
                </c:pt>
                <c:pt idx="1476">
                  <c:v>2004.0416666665458</c:v>
                </c:pt>
                <c:pt idx="1477">
                  <c:v>2004.124999999879</c:v>
                </c:pt>
                <c:pt idx="1478">
                  <c:v>2004.2083333332123</c:v>
                </c:pt>
                <c:pt idx="1479">
                  <c:v>2004.2916666665456</c:v>
                </c:pt>
                <c:pt idx="1480">
                  <c:v>2004.3749999998788</c:v>
                </c:pt>
                <c:pt idx="1481">
                  <c:v>2004.4583333332121</c:v>
                </c:pt>
                <c:pt idx="1482">
                  <c:v>2004.5416666665453</c:v>
                </c:pt>
                <c:pt idx="1483">
                  <c:v>2004.6249999998786</c:v>
                </c:pt>
                <c:pt idx="1484">
                  <c:v>2004.7083333332118</c:v>
                </c:pt>
                <c:pt idx="1485">
                  <c:v>2004.7916666665451</c:v>
                </c:pt>
                <c:pt idx="1486">
                  <c:v>2004.8749999998784</c:v>
                </c:pt>
                <c:pt idx="1487">
                  <c:v>2004.9583333332116</c:v>
                </c:pt>
                <c:pt idx="1488">
                  <c:v>2005.0416666665449</c:v>
                </c:pt>
                <c:pt idx="1489">
                  <c:v>2005.1249999998781</c:v>
                </c:pt>
                <c:pt idx="1490">
                  <c:v>2005.2083333332114</c:v>
                </c:pt>
                <c:pt idx="1491">
                  <c:v>2005.2916666665446</c:v>
                </c:pt>
                <c:pt idx="1492">
                  <c:v>2005.3749999998779</c:v>
                </c:pt>
                <c:pt idx="1493">
                  <c:v>2005.4583333332112</c:v>
                </c:pt>
                <c:pt idx="1494">
                  <c:v>2005.5416666665444</c:v>
                </c:pt>
                <c:pt idx="1495">
                  <c:v>2005.6249999998777</c:v>
                </c:pt>
                <c:pt idx="1496">
                  <c:v>2005.7083333332109</c:v>
                </c:pt>
                <c:pt idx="1497">
                  <c:v>2005.7916666665442</c:v>
                </c:pt>
                <c:pt idx="1498">
                  <c:v>2005.8749999998774</c:v>
                </c:pt>
                <c:pt idx="1499">
                  <c:v>2005.9583333332107</c:v>
                </c:pt>
                <c:pt idx="1500">
                  <c:v>2006.041666666544</c:v>
                </c:pt>
                <c:pt idx="1501">
                  <c:v>2006.1249999998772</c:v>
                </c:pt>
                <c:pt idx="1502">
                  <c:v>2006.2083333332105</c:v>
                </c:pt>
                <c:pt idx="1503">
                  <c:v>2006.2916666665437</c:v>
                </c:pt>
                <c:pt idx="1504">
                  <c:v>2006.374999999877</c:v>
                </c:pt>
                <c:pt idx="1505">
                  <c:v>2006.4583333332102</c:v>
                </c:pt>
                <c:pt idx="1506">
                  <c:v>2006.5416666665435</c:v>
                </c:pt>
                <c:pt idx="1507">
                  <c:v>2006.6249999998768</c:v>
                </c:pt>
                <c:pt idx="1508">
                  <c:v>2006.70833333321</c:v>
                </c:pt>
                <c:pt idx="1509">
                  <c:v>2006.7916666665433</c:v>
                </c:pt>
                <c:pt idx="1510">
                  <c:v>2006.8749999998765</c:v>
                </c:pt>
                <c:pt idx="1511">
                  <c:v>2006.9583333332098</c:v>
                </c:pt>
                <c:pt idx="1512">
                  <c:v>2007.0416666665431</c:v>
                </c:pt>
                <c:pt idx="1513">
                  <c:v>2007.1249999998763</c:v>
                </c:pt>
                <c:pt idx="1514">
                  <c:v>2007.2083333332096</c:v>
                </c:pt>
                <c:pt idx="1515">
                  <c:v>2007.2916666665428</c:v>
                </c:pt>
                <c:pt idx="1516">
                  <c:v>2007.3749999998761</c:v>
                </c:pt>
                <c:pt idx="1517">
                  <c:v>2007.4583333332093</c:v>
                </c:pt>
                <c:pt idx="1518">
                  <c:v>2007.5416666665426</c:v>
                </c:pt>
                <c:pt idx="1519">
                  <c:v>2007.6249999998759</c:v>
                </c:pt>
                <c:pt idx="1520">
                  <c:v>2007.7083333332091</c:v>
                </c:pt>
                <c:pt idx="1521">
                  <c:v>2007.7916666665424</c:v>
                </c:pt>
                <c:pt idx="1522">
                  <c:v>2007.8749999998756</c:v>
                </c:pt>
                <c:pt idx="1523">
                  <c:v>2007.9583333332089</c:v>
                </c:pt>
                <c:pt idx="1524">
                  <c:v>2008.0416666665421</c:v>
                </c:pt>
                <c:pt idx="1525">
                  <c:v>2008.1249999998754</c:v>
                </c:pt>
                <c:pt idx="1526">
                  <c:v>2008.2083333332087</c:v>
                </c:pt>
                <c:pt idx="1527">
                  <c:v>2008.2916666665419</c:v>
                </c:pt>
                <c:pt idx="1528">
                  <c:v>2008.3749999998752</c:v>
                </c:pt>
                <c:pt idx="1529">
                  <c:v>2008.4583333332084</c:v>
                </c:pt>
                <c:pt idx="1530">
                  <c:v>2008.5416666665417</c:v>
                </c:pt>
                <c:pt idx="1531">
                  <c:v>2008.6249999998749</c:v>
                </c:pt>
                <c:pt idx="1532">
                  <c:v>2008.7083333332082</c:v>
                </c:pt>
                <c:pt idx="1533">
                  <c:v>2008.7916666665415</c:v>
                </c:pt>
                <c:pt idx="1534">
                  <c:v>2008.8749999998747</c:v>
                </c:pt>
                <c:pt idx="1535">
                  <c:v>2008.958333333208</c:v>
                </c:pt>
                <c:pt idx="1536">
                  <c:v>2009.0416666665412</c:v>
                </c:pt>
                <c:pt idx="1537">
                  <c:v>2009.1249999998745</c:v>
                </c:pt>
                <c:pt idx="1538">
                  <c:v>2009.2083333332077</c:v>
                </c:pt>
                <c:pt idx="1539">
                  <c:v>2009.291666666541</c:v>
                </c:pt>
                <c:pt idx="1540">
                  <c:v>2009.3749999998743</c:v>
                </c:pt>
                <c:pt idx="1541">
                  <c:v>2009.4583333332075</c:v>
                </c:pt>
                <c:pt idx="1542">
                  <c:v>2009.5416666665408</c:v>
                </c:pt>
                <c:pt idx="1543">
                  <c:v>2009.624999999874</c:v>
                </c:pt>
                <c:pt idx="1544">
                  <c:v>2009.7083333332073</c:v>
                </c:pt>
                <c:pt idx="1545">
                  <c:v>2009.7916666665406</c:v>
                </c:pt>
                <c:pt idx="1546">
                  <c:v>2009.8749999998738</c:v>
                </c:pt>
                <c:pt idx="1547">
                  <c:v>2009.9583333332071</c:v>
                </c:pt>
                <c:pt idx="1548">
                  <c:v>2010.0416666665403</c:v>
                </c:pt>
                <c:pt idx="1549">
                  <c:v>2010.1249999998736</c:v>
                </c:pt>
                <c:pt idx="1550">
                  <c:v>2010.2083333332068</c:v>
                </c:pt>
                <c:pt idx="1551">
                  <c:v>2010.2916666665401</c:v>
                </c:pt>
                <c:pt idx="1552">
                  <c:v>2010.3749999998734</c:v>
                </c:pt>
                <c:pt idx="1553">
                  <c:v>2010.4583333332066</c:v>
                </c:pt>
                <c:pt idx="1554">
                  <c:v>2010.5416666665399</c:v>
                </c:pt>
                <c:pt idx="1555">
                  <c:v>2010.6249999998731</c:v>
                </c:pt>
                <c:pt idx="1556">
                  <c:v>2010.7083333332064</c:v>
                </c:pt>
                <c:pt idx="1557">
                  <c:v>2010.7916666665396</c:v>
                </c:pt>
                <c:pt idx="1558">
                  <c:v>2010.8749999998729</c:v>
                </c:pt>
                <c:pt idx="1559">
                  <c:v>2010.9583333332062</c:v>
                </c:pt>
                <c:pt idx="1560">
                  <c:v>2011.0416666665394</c:v>
                </c:pt>
                <c:pt idx="1561">
                  <c:v>2011.1249999998727</c:v>
                </c:pt>
                <c:pt idx="1562">
                  <c:v>2011.2083333332059</c:v>
                </c:pt>
                <c:pt idx="1563">
                  <c:v>2011.2916666665392</c:v>
                </c:pt>
                <c:pt idx="1564">
                  <c:v>2011.3749999998724</c:v>
                </c:pt>
                <c:pt idx="1565">
                  <c:v>2011.4583333332057</c:v>
                </c:pt>
                <c:pt idx="1566">
                  <c:v>2011.541666666539</c:v>
                </c:pt>
                <c:pt idx="1567">
                  <c:v>2011.6249999998722</c:v>
                </c:pt>
                <c:pt idx="1568">
                  <c:v>2011.7083333332055</c:v>
                </c:pt>
                <c:pt idx="1569">
                  <c:v>2011.7916666665387</c:v>
                </c:pt>
                <c:pt idx="1570">
                  <c:v>2011.874999999872</c:v>
                </c:pt>
                <c:pt idx="1571">
                  <c:v>2011.9583333332052</c:v>
                </c:pt>
                <c:pt idx="1572">
                  <c:v>2012.0416666665385</c:v>
                </c:pt>
                <c:pt idx="1573">
                  <c:v>2012.1249999998718</c:v>
                </c:pt>
                <c:pt idx="1574">
                  <c:v>2012.208333333205</c:v>
                </c:pt>
                <c:pt idx="1575">
                  <c:v>2012.2916666665383</c:v>
                </c:pt>
                <c:pt idx="1576">
                  <c:v>2012.3749999998715</c:v>
                </c:pt>
                <c:pt idx="1577">
                  <c:v>2012.4583333332048</c:v>
                </c:pt>
                <c:pt idx="1578">
                  <c:v>2012.541666666538</c:v>
                </c:pt>
                <c:pt idx="1579">
                  <c:v>2012.6249999998713</c:v>
                </c:pt>
                <c:pt idx="1580">
                  <c:v>2012.7083333332046</c:v>
                </c:pt>
                <c:pt idx="1581">
                  <c:v>2012.7916666665378</c:v>
                </c:pt>
                <c:pt idx="1582">
                  <c:v>2012.8749999998711</c:v>
                </c:pt>
                <c:pt idx="1583">
                  <c:v>2012.9583333332043</c:v>
                </c:pt>
                <c:pt idx="1584">
                  <c:v>2013.0416666665376</c:v>
                </c:pt>
                <c:pt idx="1585">
                  <c:v>2013.1249999998709</c:v>
                </c:pt>
                <c:pt idx="1586">
                  <c:v>2013.2083333332041</c:v>
                </c:pt>
                <c:pt idx="1587">
                  <c:v>2013.2916666665374</c:v>
                </c:pt>
                <c:pt idx="1588">
                  <c:v>2013.3749999998706</c:v>
                </c:pt>
                <c:pt idx="1589">
                  <c:v>2013.4583333332039</c:v>
                </c:pt>
                <c:pt idx="1590">
                  <c:v>2013.5416666665371</c:v>
                </c:pt>
                <c:pt idx="1591">
                  <c:v>2013.6249999998704</c:v>
                </c:pt>
                <c:pt idx="1592">
                  <c:v>2013.7083333332037</c:v>
                </c:pt>
                <c:pt idx="1593">
                  <c:v>2013.7916666665369</c:v>
                </c:pt>
                <c:pt idx="1594">
                  <c:v>2013.8749999998702</c:v>
                </c:pt>
                <c:pt idx="1595">
                  <c:v>2013.9583333332034</c:v>
                </c:pt>
                <c:pt idx="1596">
                  <c:v>2014.0416666665367</c:v>
                </c:pt>
                <c:pt idx="1597">
                  <c:v>2014.1249999998699</c:v>
                </c:pt>
                <c:pt idx="1598">
                  <c:v>2014.2083333332032</c:v>
                </c:pt>
                <c:pt idx="1599">
                  <c:v>2014.2916666665365</c:v>
                </c:pt>
                <c:pt idx="1600">
                  <c:v>2014.3749999998697</c:v>
                </c:pt>
                <c:pt idx="1601">
                  <c:v>2014.458333333203</c:v>
                </c:pt>
                <c:pt idx="1602">
                  <c:v>2014.5416666665362</c:v>
                </c:pt>
                <c:pt idx="1603">
                  <c:v>2014.6249999998695</c:v>
                </c:pt>
                <c:pt idx="1604">
                  <c:v>2014.7083333332027</c:v>
                </c:pt>
                <c:pt idx="1605">
                  <c:v>2014.791666666536</c:v>
                </c:pt>
                <c:pt idx="1606">
                  <c:v>2014.8749999998693</c:v>
                </c:pt>
                <c:pt idx="1607">
                  <c:v>2014.9583333332025</c:v>
                </c:pt>
                <c:pt idx="1608">
                  <c:v>2015.0416666665358</c:v>
                </c:pt>
                <c:pt idx="1609">
                  <c:v>2015.124999999869</c:v>
                </c:pt>
                <c:pt idx="1610">
                  <c:v>2015.2083333332023</c:v>
                </c:pt>
                <c:pt idx="1611">
                  <c:v>2015.2916666665355</c:v>
                </c:pt>
                <c:pt idx="1612">
                  <c:v>2015.3749999998688</c:v>
                </c:pt>
                <c:pt idx="1613">
                  <c:v>2015.4583333332021</c:v>
                </c:pt>
                <c:pt idx="1614">
                  <c:v>2015.5416666665353</c:v>
                </c:pt>
                <c:pt idx="1615">
                  <c:v>2015.6249999998686</c:v>
                </c:pt>
                <c:pt idx="1616">
                  <c:v>2015.7083333332018</c:v>
                </c:pt>
                <c:pt idx="1617">
                  <c:v>2015.7916666665351</c:v>
                </c:pt>
                <c:pt idx="1618">
                  <c:v>2015.8749999998684</c:v>
                </c:pt>
                <c:pt idx="1619">
                  <c:v>2015.9583333332016</c:v>
                </c:pt>
                <c:pt idx="1620">
                  <c:v>2016.0416666665349</c:v>
                </c:pt>
                <c:pt idx="1621">
                  <c:v>2016.1249999998681</c:v>
                </c:pt>
                <c:pt idx="1622">
                  <c:v>2016.2083333332014</c:v>
                </c:pt>
                <c:pt idx="1623">
                  <c:v>2016.2916666665346</c:v>
                </c:pt>
                <c:pt idx="1624">
                  <c:v>2016.3749999998679</c:v>
                </c:pt>
                <c:pt idx="1625">
                  <c:v>2016.4583333332012</c:v>
                </c:pt>
                <c:pt idx="1626">
                  <c:v>2016.5416666665344</c:v>
                </c:pt>
                <c:pt idx="1627">
                  <c:v>2016.6249999998677</c:v>
                </c:pt>
                <c:pt idx="1628">
                  <c:v>2016.7083333332009</c:v>
                </c:pt>
                <c:pt idx="1629">
                  <c:v>2016.7916666665342</c:v>
                </c:pt>
                <c:pt idx="1630">
                  <c:v>2016.8749999998674</c:v>
                </c:pt>
                <c:pt idx="1631">
                  <c:v>2016.9583333332007</c:v>
                </c:pt>
                <c:pt idx="1632">
                  <c:v>2017.041666666534</c:v>
                </c:pt>
                <c:pt idx="1633">
                  <c:v>2017.1249999998672</c:v>
                </c:pt>
                <c:pt idx="1634">
                  <c:v>2017.2083333332005</c:v>
                </c:pt>
                <c:pt idx="1635">
                  <c:v>2017.2916666665337</c:v>
                </c:pt>
                <c:pt idx="1636">
                  <c:v>2017.374999999867</c:v>
                </c:pt>
                <c:pt idx="1637">
                  <c:v>2017.4583333332002</c:v>
                </c:pt>
                <c:pt idx="1638">
                  <c:v>2017.5416666665335</c:v>
                </c:pt>
                <c:pt idx="1639">
                  <c:v>2017.6249999998668</c:v>
                </c:pt>
                <c:pt idx="1640">
                  <c:v>2017.7083333332</c:v>
                </c:pt>
                <c:pt idx="1641">
                  <c:v>2017.7916666665333</c:v>
                </c:pt>
                <c:pt idx="1642">
                  <c:v>2017.8749999998665</c:v>
                </c:pt>
                <c:pt idx="1643">
                  <c:v>2017.9583333331998</c:v>
                </c:pt>
                <c:pt idx="1644">
                  <c:v>2018.041666666533</c:v>
                </c:pt>
                <c:pt idx="1645">
                  <c:v>2018.1249999998663</c:v>
                </c:pt>
                <c:pt idx="1646">
                  <c:v>2018.2083333331996</c:v>
                </c:pt>
                <c:pt idx="1647">
                  <c:v>2018.2916666665328</c:v>
                </c:pt>
                <c:pt idx="1648">
                  <c:v>2018.3749999998661</c:v>
                </c:pt>
                <c:pt idx="1649">
                  <c:v>2018.4583333331993</c:v>
                </c:pt>
                <c:pt idx="1650">
                  <c:v>2018.5416666665326</c:v>
                </c:pt>
                <c:pt idx="1651">
                  <c:v>2018.6249999998658</c:v>
                </c:pt>
                <c:pt idx="1652">
                  <c:v>2018.7083333331991</c:v>
                </c:pt>
              </c:numCache>
            </c:numRef>
          </c:xVal>
          <c:yVal>
            <c:numRef>
              <c:f>Data!$N$129:$N$1785</c:f>
              <c:numCache>
                <c:formatCode>0.00</c:formatCode>
                <c:ptCount val="1657"/>
                <c:pt idx="0">
                  <c:v>24.135057421965016</c:v>
                </c:pt>
                <c:pt idx="1">
                  <c:v>23.655503266150085</c:v>
                </c:pt>
                <c:pt idx="2">
                  <c:v>23.767712891469241</c:v>
                </c:pt>
                <c:pt idx="3">
                  <c:v>23.308850117141475</c:v>
                </c:pt>
                <c:pt idx="4">
                  <c:v>24.456686047737882</c:v>
                </c:pt>
                <c:pt idx="5">
                  <c:v>24.616330670871342</c:v>
                </c:pt>
                <c:pt idx="6">
                  <c:v>23.397455434510487</c:v>
                </c:pt>
                <c:pt idx="7">
                  <c:v>22.294300579943194</c:v>
                </c:pt>
                <c:pt idx="8">
                  <c:v>21.542784022650419</c:v>
                </c:pt>
                <c:pt idx="9">
                  <c:v>20.927319306516608</c:v>
                </c:pt>
                <c:pt idx="10">
                  <c:v>21.189774650457171</c:v>
                </c:pt>
                <c:pt idx="11">
                  <c:v>20.509855894384796</c:v>
                </c:pt>
                <c:pt idx="12">
                  <c:v>20.14205377538325</c:v>
                </c:pt>
                <c:pt idx="13">
                  <c:v>19.462129672651713</c:v>
                </c:pt>
                <c:pt idx="14">
                  <c:v>19.377440588099791</c:v>
                </c:pt>
                <c:pt idx="15">
                  <c:v>19.149099336903024</c:v>
                </c:pt>
                <c:pt idx="16">
                  <c:v>18.698420500259157</c:v>
                </c:pt>
                <c:pt idx="17">
                  <c:v>18.390197818723433</c:v>
                </c:pt>
                <c:pt idx="18">
                  <c:v>19.557024129217112</c:v>
                </c:pt>
                <c:pt idx="19">
                  <c:v>19.913629768832685</c:v>
                </c:pt>
                <c:pt idx="20">
                  <c:v>20.617194705981763</c:v>
                </c:pt>
                <c:pt idx="21">
                  <c:v>20.192326679272206</c:v>
                </c:pt>
                <c:pt idx="22">
                  <c:v>19.466185805701738</c:v>
                </c:pt>
                <c:pt idx="23">
                  <c:v>19.704614063292844</c:v>
                </c:pt>
                <c:pt idx="24">
                  <c:v>19.556713466650184</c:v>
                </c:pt>
                <c:pt idx="25">
                  <c:v>18.898222188468392</c:v>
                </c:pt>
                <c:pt idx="26">
                  <c:v>19.273105236150062</c:v>
                </c:pt>
                <c:pt idx="27">
                  <c:v>19.821692820458182</c:v>
                </c:pt>
                <c:pt idx="28">
                  <c:v>19.632642919503553</c:v>
                </c:pt>
                <c:pt idx="29">
                  <c:v>20.356448023345447</c:v>
                </c:pt>
                <c:pt idx="30">
                  <c:v>20.410434017234646</c:v>
                </c:pt>
                <c:pt idx="31">
                  <c:v>19.448085508176295</c:v>
                </c:pt>
                <c:pt idx="32">
                  <c:v>19.828736618724495</c:v>
                </c:pt>
                <c:pt idx="33">
                  <c:v>19.259308186439718</c:v>
                </c:pt>
                <c:pt idx="34">
                  <c:v>19.72054454393318</c:v>
                </c:pt>
                <c:pt idx="35">
                  <c:v>19.066539273012442</c:v>
                </c:pt>
                <c:pt idx="36">
                  <c:v>18.47845044066656</c:v>
                </c:pt>
                <c:pt idx="37">
                  <c:v>18.960248831644893</c:v>
                </c:pt>
                <c:pt idx="38">
                  <c:v>18.875642451992515</c:v>
                </c:pt>
                <c:pt idx="39">
                  <c:v>18.395357641018052</c:v>
                </c:pt>
                <c:pt idx="40">
                  <c:v>17.272918948879877</c:v>
                </c:pt>
                <c:pt idx="41">
                  <c:v>16.5755624574753</c:v>
                </c:pt>
                <c:pt idx="42">
                  <c:v>16.769768530632774</c:v>
                </c:pt>
                <c:pt idx="43">
                  <c:v>17.832062630600056</c:v>
                </c:pt>
                <c:pt idx="44">
                  <c:v>17.47438810034124</c:v>
                </c:pt>
                <c:pt idx="45">
                  <c:v>17.112421679154782</c:v>
                </c:pt>
                <c:pt idx="46">
                  <c:v>17.173051638572858</c:v>
                </c:pt>
                <c:pt idx="47">
                  <c:v>17.357970009963747</c:v>
                </c:pt>
                <c:pt idx="48">
                  <c:v>16.987379177257107</c:v>
                </c:pt>
                <c:pt idx="49">
                  <c:v>17.334064590871225</c:v>
                </c:pt>
                <c:pt idx="50">
                  <c:v>17.803189669171839</c:v>
                </c:pt>
                <c:pt idx="51">
                  <c:v>17.577505686645946</c:v>
                </c:pt>
                <c:pt idx="52">
                  <c:v>17.804975054591758</c:v>
                </c:pt>
                <c:pt idx="53">
                  <c:v>18.166486027738831</c:v>
                </c:pt>
                <c:pt idx="54">
                  <c:v>18.627238981582369</c:v>
                </c:pt>
                <c:pt idx="55">
                  <c:v>19.676139676121821</c:v>
                </c:pt>
                <c:pt idx="56">
                  <c:v>19.662671854522607</c:v>
                </c:pt>
                <c:pt idx="57">
                  <c:v>20.799074639680079</c:v>
                </c:pt>
                <c:pt idx="58">
                  <c:v>21.875099662394909</c:v>
                </c:pt>
                <c:pt idx="59">
                  <c:v>21.192987772511707</c:v>
                </c:pt>
                <c:pt idx="60">
                  <c:v>21.692296410859033</c:v>
                </c:pt>
                <c:pt idx="61">
                  <c:v>22.092422581197678</c:v>
                </c:pt>
                <c:pt idx="62">
                  <c:v>21.873223559591604</c:v>
                </c:pt>
                <c:pt idx="63">
                  <c:v>21.812473807208207</c:v>
                </c:pt>
                <c:pt idx="64">
                  <c:v>21.88583969576425</c:v>
                </c:pt>
                <c:pt idx="65">
                  <c:v>23.128666989576455</c:v>
                </c:pt>
                <c:pt idx="66">
                  <c:v>23.130067401873337</c:v>
                </c:pt>
                <c:pt idx="67">
                  <c:v>22.954973839219775</c:v>
                </c:pt>
                <c:pt idx="68">
                  <c:v>23.484613598095887</c:v>
                </c:pt>
                <c:pt idx="69">
                  <c:v>24.001461288727903</c:v>
                </c:pt>
                <c:pt idx="70">
                  <c:v>24.504279362629457</c:v>
                </c:pt>
                <c:pt idx="71">
                  <c:v>23.485324841739697</c:v>
                </c:pt>
                <c:pt idx="72">
                  <c:v>22.59075438151061</c:v>
                </c:pt>
                <c:pt idx="73">
                  <c:v>22.080922961887385</c:v>
                </c:pt>
                <c:pt idx="74">
                  <c:v>22.517438233129692</c:v>
                </c:pt>
                <c:pt idx="75">
                  <c:v>22.953677448901988</c:v>
                </c:pt>
                <c:pt idx="76">
                  <c:v>23.264710044683628</c:v>
                </c:pt>
                <c:pt idx="77">
                  <c:v>22.781332053852893</c:v>
                </c:pt>
                <c:pt idx="78">
                  <c:v>22.416555953423323</c:v>
                </c:pt>
                <c:pt idx="79">
                  <c:v>21.520614675737036</c:v>
                </c:pt>
                <c:pt idx="80">
                  <c:v>21.434140136239712</c:v>
                </c:pt>
                <c:pt idx="81">
                  <c:v>20.408601387649561</c:v>
                </c:pt>
                <c:pt idx="82">
                  <c:v>20.495857279505188</c:v>
                </c:pt>
                <c:pt idx="83">
                  <c:v>19.8579468750582</c:v>
                </c:pt>
                <c:pt idx="84">
                  <c:v>19.731734100274636</c:v>
                </c:pt>
                <c:pt idx="85">
                  <c:v>19.807302727374449</c:v>
                </c:pt>
                <c:pt idx="86">
                  <c:v>19.026611493191702</c:v>
                </c:pt>
                <c:pt idx="87">
                  <c:v>19.299571616567647</c:v>
                </c:pt>
                <c:pt idx="88">
                  <c:v>19.772685839694237</c:v>
                </c:pt>
                <c:pt idx="89">
                  <c:v>19.375983676114195</c:v>
                </c:pt>
                <c:pt idx="90">
                  <c:v>19.635009581546456</c:v>
                </c:pt>
                <c:pt idx="91">
                  <c:v>20.049771885586598</c:v>
                </c:pt>
                <c:pt idx="92">
                  <c:v>20.542902549349087</c:v>
                </c:pt>
                <c:pt idx="93">
                  <c:v>20.193130565349641</c:v>
                </c:pt>
                <c:pt idx="94">
                  <c:v>19.562485773849463</c:v>
                </c:pt>
                <c:pt idx="95">
                  <c:v>19.210201901691871</c:v>
                </c:pt>
                <c:pt idx="96">
                  <c:v>20.312198653655678</c:v>
                </c:pt>
                <c:pt idx="97">
                  <c:v>20.813307687489537</c:v>
                </c:pt>
                <c:pt idx="98">
                  <c:v>20.648519003321081</c:v>
                </c:pt>
                <c:pt idx="99">
                  <c:v>20.626458817142186</c:v>
                </c:pt>
                <c:pt idx="100">
                  <c:v>21.731410413817336</c:v>
                </c:pt>
                <c:pt idx="101">
                  <c:v>22.110623383995286</c:v>
                </c:pt>
                <c:pt idx="102">
                  <c:v>21.675368705170939</c:v>
                </c:pt>
                <c:pt idx="103">
                  <c:v>21.973135389628137</c:v>
                </c:pt>
                <c:pt idx="104">
                  <c:v>22.236764738619257</c:v>
                </c:pt>
                <c:pt idx="105">
                  <c:v>21.840470810168469</c:v>
                </c:pt>
                <c:pt idx="106">
                  <c:v>21.638643677166286</c:v>
                </c:pt>
                <c:pt idx="107">
                  <c:v>21.248155988127628</c:v>
                </c:pt>
                <c:pt idx="108">
                  <c:v>22.015486326741605</c:v>
                </c:pt>
                <c:pt idx="109">
                  <c:v>21.755939559525373</c:v>
                </c:pt>
                <c:pt idx="110">
                  <c:v>21.582789932235581</c:v>
                </c:pt>
                <c:pt idx="111">
                  <c:v>22.023576461344486</c:v>
                </c:pt>
                <c:pt idx="112">
                  <c:v>22.677242329476776</c:v>
                </c:pt>
                <c:pt idx="113">
                  <c:v>22.525314186078027</c:v>
                </c:pt>
                <c:pt idx="114">
                  <c:v>22.381223142941959</c:v>
                </c:pt>
                <c:pt idx="115">
                  <c:v>21.097417913470895</c:v>
                </c:pt>
                <c:pt idx="116">
                  <c:v>20.535953743709666</c:v>
                </c:pt>
                <c:pt idx="117">
                  <c:v>19.649063391074286</c:v>
                </c:pt>
                <c:pt idx="118">
                  <c:v>18.703194594453652</c:v>
                </c:pt>
                <c:pt idx="119">
                  <c:v>18.311029377300333</c:v>
                </c:pt>
                <c:pt idx="120">
                  <c:v>19.546976727737324</c:v>
                </c:pt>
                <c:pt idx="121">
                  <c:v>19.590760596774178</c:v>
                </c:pt>
                <c:pt idx="122">
                  <c:v>19.038836516513683</c:v>
                </c:pt>
                <c:pt idx="123">
                  <c:v>19.474152883159551</c:v>
                </c:pt>
                <c:pt idx="124">
                  <c:v>19.657392023024773</c:v>
                </c:pt>
                <c:pt idx="125">
                  <c:v>19.757483904273531</c:v>
                </c:pt>
                <c:pt idx="126">
                  <c:v>19.69089763641162</c:v>
                </c:pt>
                <c:pt idx="127">
                  <c:v>20.360263494436541</c:v>
                </c:pt>
                <c:pt idx="128">
                  <c:v>22.282941160980993</c:v>
                </c:pt>
                <c:pt idx="129">
                  <c:v>22.264637311753674</c:v>
                </c:pt>
                <c:pt idx="130">
                  <c:v>22.185040648627986</c:v>
                </c:pt>
                <c:pt idx="131">
                  <c:v>22.828744233682688</c:v>
                </c:pt>
                <c:pt idx="132">
                  <c:v>23.815222199457569</c:v>
                </c:pt>
                <c:pt idx="133">
                  <c:v>23.810068229783081</c:v>
                </c:pt>
                <c:pt idx="134">
                  <c:v>24.656692455919973</c:v>
                </c:pt>
                <c:pt idx="135">
                  <c:v>24.88113364867214</c:v>
                </c:pt>
                <c:pt idx="136">
                  <c:v>24.810091390835641</c:v>
                </c:pt>
                <c:pt idx="137">
                  <c:v>24.603632002808602</c:v>
                </c:pt>
                <c:pt idx="138">
                  <c:v>23.882788577933074</c:v>
                </c:pt>
                <c:pt idx="139">
                  <c:v>23.846985014935314</c:v>
                </c:pt>
                <c:pt idx="140">
                  <c:v>23.191984913721974</c:v>
                </c:pt>
                <c:pt idx="141">
                  <c:v>23.596821279777316</c:v>
                </c:pt>
                <c:pt idx="142">
                  <c:v>22.858807224266275</c:v>
                </c:pt>
                <c:pt idx="143">
                  <c:v>22.281362092837355</c:v>
                </c:pt>
                <c:pt idx="144">
                  <c:v>21.820189744893511</c:v>
                </c:pt>
                <c:pt idx="145">
                  <c:v>21.14892073079713</c:v>
                </c:pt>
                <c:pt idx="146">
                  <c:v>20.861750450681807</c:v>
                </c:pt>
                <c:pt idx="147">
                  <c:v>21.104034801510565</c:v>
                </c:pt>
                <c:pt idx="148">
                  <c:v>19.473767640169989</c:v>
                </c:pt>
                <c:pt idx="149">
                  <c:v>19.029235819010783</c:v>
                </c:pt>
                <c:pt idx="150">
                  <c:v>17.725059871200941</c:v>
                </c:pt>
                <c:pt idx="151">
                  <c:v>18.033912740781624</c:v>
                </c:pt>
                <c:pt idx="152">
                  <c:v>18.567014551942293</c:v>
                </c:pt>
                <c:pt idx="153">
                  <c:v>18.897533570630848</c:v>
                </c:pt>
                <c:pt idx="154">
                  <c:v>19.737917734430312</c:v>
                </c:pt>
                <c:pt idx="155">
                  <c:v>19.343520628210005</c:v>
                </c:pt>
                <c:pt idx="156">
                  <c:v>19.517070327772885</c:v>
                </c:pt>
                <c:pt idx="157">
                  <c:v>20.10579074425323</c:v>
                </c:pt>
                <c:pt idx="158">
                  <c:v>21.34101664557582</c:v>
                </c:pt>
                <c:pt idx="159">
                  <c:v>21.65977827688905</c:v>
                </c:pt>
                <c:pt idx="160">
                  <c:v>20.896769439678707</c:v>
                </c:pt>
                <c:pt idx="161">
                  <c:v>20.661031027566583</c:v>
                </c:pt>
                <c:pt idx="162">
                  <c:v>20.285465268221333</c:v>
                </c:pt>
                <c:pt idx="163">
                  <c:v>20.51054955060216</c:v>
                </c:pt>
                <c:pt idx="164">
                  <c:v>20.607265065055646</c:v>
                </c:pt>
                <c:pt idx="165">
                  <c:v>20.602914844137334</c:v>
                </c:pt>
                <c:pt idx="166">
                  <c:v>20.672276347819018</c:v>
                </c:pt>
                <c:pt idx="167">
                  <c:v>20.855013611174972</c:v>
                </c:pt>
                <c:pt idx="168">
                  <c:v>20.692167083108195</c:v>
                </c:pt>
                <c:pt idx="169">
                  <c:v>20.472046385423738</c:v>
                </c:pt>
                <c:pt idx="170">
                  <c:v>20.5346419902035</c:v>
                </c:pt>
                <c:pt idx="171">
                  <c:v>20.578453397959461</c:v>
                </c:pt>
                <c:pt idx="172">
                  <c:v>21.460149768676377</c:v>
                </c:pt>
                <c:pt idx="173">
                  <c:v>21.628273210067629</c:v>
                </c:pt>
                <c:pt idx="174">
                  <c:v>22.060403147384228</c:v>
                </c:pt>
                <c:pt idx="175">
                  <c:v>22.728369644725102</c:v>
                </c:pt>
                <c:pt idx="176">
                  <c:v>22.888669564420354</c:v>
                </c:pt>
                <c:pt idx="177">
                  <c:v>22.567892520739925</c:v>
                </c:pt>
                <c:pt idx="178">
                  <c:v>21.812946556051401</c:v>
                </c:pt>
                <c:pt idx="179">
                  <c:v>20.818648077628076</c:v>
                </c:pt>
                <c:pt idx="180">
                  <c:v>20.858552156094394</c:v>
                </c:pt>
                <c:pt idx="181">
                  <c:v>22.040592031270336</c:v>
                </c:pt>
                <c:pt idx="182">
                  <c:v>21.685007699222634</c:v>
                </c:pt>
                <c:pt idx="183">
                  <c:v>22.201842765217243</c:v>
                </c:pt>
                <c:pt idx="184">
                  <c:v>22.432252972028014</c:v>
                </c:pt>
                <c:pt idx="185">
                  <c:v>22.36626040060289</c:v>
                </c:pt>
                <c:pt idx="186">
                  <c:v>20.933061531248523</c:v>
                </c:pt>
                <c:pt idx="187">
                  <c:v>19.764265040091701</c:v>
                </c:pt>
                <c:pt idx="188">
                  <c:v>20.824903901677796</c:v>
                </c:pt>
                <c:pt idx="189">
                  <c:v>20.692151790835595</c:v>
                </c:pt>
                <c:pt idx="190">
                  <c:v>21.506675169836189</c:v>
                </c:pt>
                <c:pt idx="191">
                  <c:v>20.765764121097348</c:v>
                </c:pt>
                <c:pt idx="192">
                  <c:v>21.425908946193246</c:v>
                </c:pt>
                <c:pt idx="193">
                  <c:v>21.257060362377899</c:v>
                </c:pt>
                <c:pt idx="194">
                  <c:v>21.333760247196018</c:v>
                </c:pt>
                <c:pt idx="195">
                  <c:v>21.001906820502295</c:v>
                </c:pt>
                <c:pt idx="196">
                  <c:v>21.436906305372062</c:v>
                </c:pt>
                <c:pt idx="197">
                  <c:v>22.4331969841339</c:v>
                </c:pt>
                <c:pt idx="198">
                  <c:v>23.420666317964194</c:v>
                </c:pt>
                <c:pt idx="199">
                  <c:v>23.838146387477551</c:v>
                </c:pt>
                <c:pt idx="200">
                  <c:v>24.26674891110822</c:v>
                </c:pt>
                <c:pt idx="201">
                  <c:v>23.807217097742313</c:v>
                </c:pt>
                <c:pt idx="202">
                  <c:v>22.943021658320262</c:v>
                </c:pt>
                <c:pt idx="203">
                  <c:v>23.401121903654293</c:v>
                </c:pt>
                <c:pt idx="204">
                  <c:v>23.993240200753753</c:v>
                </c:pt>
                <c:pt idx="205">
                  <c:v>23.55129001132509</c:v>
                </c:pt>
                <c:pt idx="206">
                  <c:v>22.437784146714687</c:v>
                </c:pt>
                <c:pt idx="207">
                  <c:v>21.9987396229164</c:v>
                </c:pt>
                <c:pt idx="208">
                  <c:v>21.839402613257271</c:v>
                </c:pt>
                <c:pt idx="209">
                  <c:v>24.234946843797797</c:v>
                </c:pt>
                <c:pt idx="210">
                  <c:v>24.597156500082161</c:v>
                </c:pt>
                <c:pt idx="211">
                  <c:v>25.417053562570164</c:v>
                </c:pt>
                <c:pt idx="212">
                  <c:v>25.263043091810594</c:v>
                </c:pt>
                <c:pt idx="213">
                  <c:v>24.627181229803437</c:v>
                </c:pt>
                <c:pt idx="214">
                  <c:v>25.319043685503765</c:v>
                </c:pt>
                <c:pt idx="215">
                  <c:v>26.371858460631426</c:v>
                </c:pt>
                <c:pt idx="216">
                  <c:v>28.222949576087558</c:v>
                </c:pt>
                <c:pt idx="217">
                  <c:v>28.32599306959267</c:v>
                </c:pt>
                <c:pt idx="218">
                  <c:v>28.57038968466712</c:v>
                </c:pt>
                <c:pt idx="219">
                  <c:v>28.371517887505842</c:v>
                </c:pt>
                <c:pt idx="220">
                  <c:v>27.033363884659092</c:v>
                </c:pt>
                <c:pt idx="221">
                  <c:v>25.920743190931272</c:v>
                </c:pt>
                <c:pt idx="222">
                  <c:v>26.307639638375711</c:v>
                </c:pt>
                <c:pt idx="223">
                  <c:v>26.466629854714554</c:v>
                </c:pt>
                <c:pt idx="224">
                  <c:v>25.044683828420091</c:v>
                </c:pt>
                <c:pt idx="225">
                  <c:v>24.47672329628239</c:v>
                </c:pt>
                <c:pt idx="226">
                  <c:v>24.491414148182631</c:v>
                </c:pt>
                <c:pt idx="227">
                  <c:v>22.419855109110472</c:v>
                </c:pt>
                <c:pt idx="228">
                  <c:v>22.587334824329027</c:v>
                </c:pt>
                <c:pt idx="229">
                  <c:v>22.595749104853358</c:v>
                </c:pt>
                <c:pt idx="230">
                  <c:v>22.658551692872013</c:v>
                </c:pt>
                <c:pt idx="231">
                  <c:v>22.83012295722639</c:v>
                </c:pt>
                <c:pt idx="232">
                  <c:v>22.172115694151728</c:v>
                </c:pt>
                <c:pt idx="233">
                  <c:v>21.667091326067688</c:v>
                </c:pt>
                <c:pt idx="234">
                  <c:v>21.293889709957142</c:v>
                </c:pt>
                <c:pt idx="235">
                  <c:v>21.745469843487953</c:v>
                </c:pt>
                <c:pt idx="236">
                  <c:v>20.86922595392473</c:v>
                </c:pt>
                <c:pt idx="237">
                  <c:v>21.784692525130023</c:v>
                </c:pt>
                <c:pt idx="238">
                  <c:v>23.365476491847208</c:v>
                </c:pt>
                <c:pt idx="239">
                  <c:v>24.951139917086604</c:v>
                </c:pt>
                <c:pt idx="240">
                  <c:v>25.223107928844311</c:v>
                </c:pt>
                <c:pt idx="241">
                  <c:v>26.053251360808808</c:v>
                </c:pt>
                <c:pt idx="242">
                  <c:v>26.84086878778497</c:v>
                </c:pt>
                <c:pt idx="243">
                  <c:v>29.293804989254241</c:v>
                </c:pt>
                <c:pt idx="244">
                  <c:v>27.661102045351086</c:v>
                </c:pt>
                <c:pt idx="245">
                  <c:v>30.240388110984206</c:v>
                </c:pt>
                <c:pt idx="246">
                  <c:v>27.71115060076993</c:v>
                </c:pt>
                <c:pt idx="247">
                  <c:v>27.608909472820383</c:v>
                </c:pt>
                <c:pt idx="248">
                  <c:v>27.007461920877017</c:v>
                </c:pt>
                <c:pt idx="249">
                  <c:v>26.586455006647924</c:v>
                </c:pt>
                <c:pt idx="250">
                  <c:v>26.713215249028377</c:v>
                </c:pt>
                <c:pt idx="251">
                  <c:v>25.866784338435284</c:v>
                </c:pt>
                <c:pt idx="252">
                  <c:v>26.635699508412831</c:v>
                </c:pt>
                <c:pt idx="253">
                  <c:v>26.756070389465762</c:v>
                </c:pt>
                <c:pt idx="254">
                  <c:v>26.674136055631237</c:v>
                </c:pt>
                <c:pt idx="255">
                  <c:v>27.136318879518502</c:v>
                </c:pt>
                <c:pt idx="256">
                  <c:v>26.637764485324787</c:v>
                </c:pt>
                <c:pt idx="257">
                  <c:v>26.058791626617584</c:v>
                </c:pt>
                <c:pt idx="258">
                  <c:v>26.529400003167847</c:v>
                </c:pt>
                <c:pt idx="259">
                  <c:v>27.424898531949321</c:v>
                </c:pt>
                <c:pt idx="260">
                  <c:v>27.022746801512991</c:v>
                </c:pt>
                <c:pt idx="261">
                  <c:v>24.333335259523238</c:v>
                </c:pt>
                <c:pt idx="262">
                  <c:v>24.081790733787177</c:v>
                </c:pt>
                <c:pt idx="263">
                  <c:v>23.14832792923751</c:v>
                </c:pt>
                <c:pt idx="264">
                  <c:v>23.933621799528499</c:v>
                </c:pt>
                <c:pt idx="265">
                  <c:v>23.668501052173447</c:v>
                </c:pt>
                <c:pt idx="266">
                  <c:v>23.396709569309273</c:v>
                </c:pt>
                <c:pt idx="267">
                  <c:v>22.32632674182846</c:v>
                </c:pt>
                <c:pt idx="268">
                  <c:v>22.29434553241509</c:v>
                </c:pt>
                <c:pt idx="269">
                  <c:v>20.961154591653777</c:v>
                </c:pt>
                <c:pt idx="270">
                  <c:v>19.910404565550827</c:v>
                </c:pt>
                <c:pt idx="271">
                  <c:v>19.194017449266088</c:v>
                </c:pt>
                <c:pt idx="272">
                  <c:v>18.449326201499158</c:v>
                </c:pt>
                <c:pt idx="273">
                  <c:v>17.996685085169755</c:v>
                </c:pt>
                <c:pt idx="274">
                  <c:v>18.201733318104164</c:v>
                </c:pt>
                <c:pt idx="275">
                  <c:v>18.97207317179523</c:v>
                </c:pt>
                <c:pt idx="276">
                  <c:v>18.777066213619008</c:v>
                </c:pt>
                <c:pt idx="277">
                  <c:v>17.803035506120374</c:v>
                </c:pt>
                <c:pt idx="278">
                  <c:v>17.896547323807191</c:v>
                </c:pt>
                <c:pt idx="279">
                  <c:v>18.490327058739741</c:v>
                </c:pt>
                <c:pt idx="280">
                  <c:v>18.464783283770842</c:v>
                </c:pt>
                <c:pt idx="281">
                  <c:v>18.424664376078855</c:v>
                </c:pt>
                <c:pt idx="282">
                  <c:v>19.112780970977063</c:v>
                </c:pt>
                <c:pt idx="283">
                  <c:v>19.449753427953677</c:v>
                </c:pt>
                <c:pt idx="284">
                  <c:v>19.988235376712062</c:v>
                </c:pt>
                <c:pt idx="285">
                  <c:v>21.065460476613335</c:v>
                </c:pt>
                <c:pt idx="286">
                  <c:v>21.605365463826747</c:v>
                </c:pt>
                <c:pt idx="287">
                  <c:v>21.716798230078176</c:v>
                </c:pt>
                <c:pt idx="288">
                  <c:v>22.087689801665348</c:v>
                </c:pt>
                <c:pt idx="289">
                  <c:v>22.944184172180925</c:v>
                </c:pt>
                <c:pt idx="290">
                  <c:v>23.742093324670726</c:v>
                </c:pt>
                <c:pt idx="291">
                  <c:v>23.328639790056243</c:v>
                </c:pt>
                <c:pt idx="292">
                  <c:v>22.313429429486117</c:v>
                </c:pt>
                <c:pt idx="293">
                  <c:v>22.445296542536884</c:v>
                </c:pt>
                <c:pt idx="294">
                  <c:v>23.00984175448481</c:v>
                </c:pt>
                <c:pt idx="295">
                  <c:v>23.447498517743689</c:v>
                </c:pt>
                <c:pt idx="296">
                  <c:v>23.647692425098626</c:v>
                </c:pt>
                <c:pt idx="297">
                  <c:v>23.825645601554918</c:v>
                </c:pt>
                <c:pt idx="298">
                  <c:v>23.275233759234009</c:v>
                </c:pt>
                <c:pt idx="299">
                  <c:v>23.427096972362243</c:v>
                </c:pt>
                <c:pt idx="300">
                  <c:v>24.078997473407554</c:v>
                </c:pt>
                <c:pt idx="301">
                  <c:v>23.751613317696673</c:v>
                </c:pt>
                <c:pt idx="302">
                  <c:v>23.019077336408859</c:v>
                </c:pt>
                <c:pt idx="303">
                  <c:v>22.557115123058143</c:v>
                </c:pt>
                <c:pt idx="304">
                  <c:v>21.573872118633187</c:v>
                </c:pt>
                <c:pt idx="305">
                  <c:v>21.715576326751584</c:v>
                </c:pt>
                <c:pt idx="306">
                  <c:v>21.745449504726249</c:v>
                </c:pt>
                <c:pt idx="307">
                  <c:v>22.665609452316467</c:v>
                </c:pt>
                <c:pt idx="308">
                  <c:v>22.942876422324748</c:v>
                </c:pt>
                <c:pt idx="309">
                  <c:v>21.623963085973966</c:v>
                </c:pt>
                <c:pt idx="310">
                  <c:v>21.683247782770646</c:v>
                </c:pt>
                <c:pt idx="311">
                  <c:v>21.113963621900123</c:v>
                </c:pt>
                <c:pt idx="312">
                  <c:v>20.596389814753088</c:v>
                </c:pt>
                <c:pt idx="313">
                  <c:v>19.409252150981249</c:v>
                </c:pt>
                <c:pt idx="314">
                  <c:v>17.597254765750478</c:v>
                </c:pt>
                <c:pt idx="315">
                  <c:v>17.594277669579988</c:v>
                </c:pt>
                <c:pt idx="316">
                  <c:v>16.559343931780731</c:v>
                </c:pt>
                <c:pt idx="317">
                  <c:v>15.806056111254955</c:v>
                </c:pt>
                <c:pt idx="318">
                  <c:v>16.357098050767252</c:v>
                </c:pt>
                <c:pt idx="319">
                  <c:v>15.092007281741038</c:v>
                </c:pt>
                <c:pt idx="320">
                  <c:v>14.895547932371398</c:v>
                </c:pt>
                <c:pt idx="321">
                  <c:v>13.118926370609238</c:v>
                </c:pt>
                <c:pt idx="322">
                  <c:v>12.863256624926697</c:v>
                </c:pt>
                <c:pt idx="323">
                  <c:v>13.79821408804162</c:v>
                </c:pt>
                <c:pt idx="324">
                  <c:v>14.522352358595434</c:v>
                </c:pt>
                <c:pt idx="325">
                  <c:v>14.129214575724513</c:v>
                </c:pt>
                <c:pt idx="326">
                  <c:v>14.683723501046037</c:v>
                </c:pt>
                <c:pt idx="327">
                  <c:v>15.277960676657022</c:v>
                </c:pt>
                <c:pt idx="328">
                  <c:v>16.073179553710766</c:v>
                </c:pt>
                <c:pt idx="329">
                  <c:v>16.063482493706548</c:v>
                </c:pt>
                <c:pt idx="330">
                  <c:v>16.444418748089603</c:v>
                </c:pt>
                <c:pt idx="331">
                  <c:v>17.124917552510816</c:v>
                </c:pt>
                <c:pt idx="332">
                  <c:v>16.916213689856772</c:v>
                </c:pt>
                <c:pt idx="333">
                  <c:v>16.918532418224839</c:v>
                </c:pt>
                <c:pt idx="334">
                  <c:v>17.849788804262836</c:v>
                </c:pt>
                <c:pt idx="335">
                  <c:v>18.04231099869159</c:v>
                </c:pt>
                <c:pt idx="336">
                  <c:v>18.27886897506248</c:v>
                </c:pt>
                <c:pt idx="337">
                  <c:v>17.551012942214438</c:v>
                </c:pt>
                <c:pt idx="338">
                  <c:v>17.770999224836942</c:v>
                </c:pt>
                <c:pt idx="339">
                  <c:v>18.161144521921884</c:v>
                </c:pt>
                <c:pt idx="340">
                  <c:v>18.548405152076864</c:v>
                </c:pt>
                <c:pt idx="341">
                  <c:v>18.659373227262577</c:v>
                </c:pt>
                <c:pt idx="342">
                  <c:v>18.898339079013805</c:v>
                </c:pt>
                <c:pt idx="343">
                  <c:v>19.128911647815691</c:v>
                </c:pt>
                <c:pt idx="344">
                  <c:v>18.925890785476799</c:v>
                </c:pt>
                <c:pt idx="345">
                  <c:v>18.59596143831666</c:v>
                </c:pt>
                <c:pt idx="346">
                  <c:v>18.294340914901579</c:v>
                </c:pt>
                <c:pt idx="347">
                  <c:v>18.299718545945851</c:v>
                </c:pt>
                <c:pt idx="348">
                  <c:v>18.048500786602411</c:v>
                </c:pt>
                <c:pt idx="349">
                  <c:v>17.374142485913517</c:v>
                </c:pt>
                <c:pt idx="350">
                  <c:v>17.435730474563609</c:v>
                </c:pt>
                <c:pt idx="351">
                  <c:v>16.832242284802891</c:v>
                </c:pt>
                <c:pt idx="352">
                  <c:v>16.849954664554478</c:v>
                </c:pt>
                <c:pt idx="353">
                  <c:v>16.176908272404532</c:v>
                </c:pt>
                <c:pt idx="354">
                  <c:v>15.347332499645296</c:v>
                </c:pt>
                <c:pt idx="355">
                  <c:v>15.85895531084854</c:v>
                </c:pt>
                <c:pt idx="356">
                  <c:v>16.108720433280791</c:v>
                </c:pt>
                <c:pt idx="357">
                  <c:v>17.339823908583167</c:v>
                </c:pt>
                <c:pt idx="358">
                  <c:v>17.65392169100571</c:v>
                </c:pt>
                <c:pt idx="359">
                  <c:v>17.13631638581224</c:v>
                </c:pt>
                <c:pt idx="360">
                  <c:v>17.527975125717894</c:v>
                </c:pt>
                <c:pt idx="361">
                  <c:v>18.374592785196665</c:v>
                </c:pt>
                <c:pt idx="362">
                  <c:v>17.944211955514476</c:v>
                </c:pt>
                <c:pt idx="363">
                  <c:v>18.430686396998272</c:v>
                </c:pt>
                <c:pt idx="364">
                  <c:v>18.805342832580813</c:v>
                </c:pt>
                <c:pt idx="365">
                  <c:v>19.161771874042586</c:v>
                </c:pt>
                <c:pt idx="366">
                  <c:v>18.861627429791685</c:v>
                </c:pt>
                <c:pt idx="367">
                  <c:v>17.392599372771912</c:v>
                </c:pt>
                <c:pt idx="368">
                  <c:v>16.279970359273165</c:v>
                </c:pt>
                <c:pt idx="369">
                  <c:v>16.382298462120723</c:v>
                </c:pt>
                <c:pt idx="370">
                  <c:v>17.226467153366851</c:v>
                </c:pt>
                <c:pt idx="371">
                  <c:v>17.494076442996057</c:v>
                </c:pt>
                <c:pt idx="372">
                  <c:v>17.340766146480288</c:v>
                </c:pt>
                <c:pt idx="373">
                  <c:v>17.02447044213643</c:v>
                </c:pt>
                <c:pt idx="374">
                  <c:v>17.172513777043761</c:v>
                </c:pt>
                <c:pt idx="375">
                  <c:v>17.200337051440435</c:v>
                </c:pt>
                <c:pt idx="376">
                  <c:v>17.198878723155378</c:v>
                </c:pt>
                <c:pt idx="377">
                  <c:v>17.384332578345749</c:v>
                </c:pt>
                <c:pt idx="378">
                  <c:v>17.414315464952509</c:v>
                </c:pt>
                <c:pt idx="379">
                  <c:v>17.649150043747635</c:v>
                </c:pt>
                <c:pt idx="380">
                  <c:v>17.57922926596941</c:v>
                </c:pt>
                <c:pt idx="381">
                  <c:v>17.556109765014853</c:v>
                </c:pt>
                <c:pt idx="382">
                  <c:v>17.365109945477702</c:v>
                </c:pt>
                <c:pt idx="383">
                  <c:v>16.915632310225796</c:v>
                </c:pt>
                <c:pt idx="384">
                  <c:v>16.616510711718938</c:v>
                </c:pt>
                <c:pt idx="385">
                  <c:v>16.037450941848554</c:v>
                </c:pt>
                <c:pt idx="386">
                  <c:v>15.745059939032135</c:v>
                </c:pt>
                <c:pt idx="387">
                  <c:v>15.742029169880439</c:v>
                </c:pt>
                <c:pt idx="388">
                  <c:v>15.48645540852973</c:v>
                </c:pt>
                <c:pt idx="389">
                  <c:v>14.577005951226644</c:v>
                </c:pt>
                <c:pt idx="390">
                  <c:v>14.645116150014815</c:v>
                </c:pt>
                <c:pt idx="391">
                  <c:v>15.056415065211741</c:v>
                </c:pt>
                <c:pt idx="392">
                  <c:v>15.065935573976569</c:v>
                </c:pt>
                <c:pt idx="393">
                  <c:v>14.609857401411727</c:v>
                </c:pt>
                <c:pt idx="394">
                  <c:v>14.120136915548976</c:v>
                </c:pt>
                <c:pt idx="395">
                  <c:v>14.268761140269408</c:v>
                </c:pt>
                <c:pt idx="396">
                  <c:v>14.875360055450985</c:v>
                </c:pt>
                <c:pt idx="397">
                  <c:v>15.242178170369371</c:v>
                </c:pt>
                <c:pt idx="398">
                  <c:v>14.971980169053356</c:v>
                </c:pt>
                <c:pt idx="399">
                  <c:v>14.781642625967599</c:v>
                </c:pt>
                <c:pt idx="400">
                  <c:v>14.742681655780245</c:v>
                </c:pt>
                <c:pt idx="401">
                  <c:v>14.694917610765904</c:v>
                </c:pt>
                <c:pt idx="402">
                  <c:v>13.7698496992573</c:v>
                </c:pt>
                <c:pt idx="403">
                  <c:v>13.528140067051348</c:v>
                </c:pt>
                <c:pt idx="404">
                  <c:v>13.558230015308228</c:v>
                </c:pt>
                <c:pt idx="405">
                  <c:v>13.722477893212877</c:v>
                </c:pt>
                <c:pt idx="406">
                  <c:v>13.617092303207155</c:v>
                </c:pt>
                <c:pt idx="407">
                  <c:v>13.191719327709958</c:v>
                </c:pt>
                <c:pt idx="408">
                  <c:v>13.455503012706066</c:v>
                </c:pt>
                <c:pt idx="409">
                  <c:v>13.435767253018039</c:v>
                </c:pt>
                <c:pt idx="410">
                  <c:v>13.942381087442417</c:v>
                </c:pt>
                <c:pt idx="411">
                  <c:v>14.855567969356288</c:v>
                </c:pt>
                <c:pt idx="412">
                  <c:v>14.376666202260207</c:v>
                </c:pt>
                <c:pt idx="413">
                  <c:v>14.548595263420415</c:v>
                </c:pt>
                <c:pt idx="414">
                  <c:v>14.499550030038977</c:v>
                </c:pt>
                <c:pt idx="415">
                  <c:v>15.113448857043233</c:v>
                </c:pt>
                <c:pt idx="416">
                  <c:v>15.664883714157829</c:v>
                </c:pt>
                <c:pt idx="417">
                  <c:v>16.354096721194857</c:v>
                </c:pt>
                <c:pt idx="418">
                  <c:v>16.740136872288524</c:v>
                </c:pt>
                <c:pt idx="419">
                  <c:v>16.74931303094311</c:v>
                </c:pt>
                <c:pt idx="420">
                  <c:v>16.297027766820715</c:v>
                </c:pt>
                <c:pt idx="421">
                  <c:v>16.034835612136877</c:v>
                </c:pt>
                <c:pt idx="422">
                  <c:v>15.786513243251882</c:v>
                </c:pt>
                <c:pt idx="423">
                  <c:v>15.41816172708924</c:v>
                </c:pt>
                <c:pt idx="424">
                  <c:v>15.553193893472114</c:v>
                </c:pt>
                <c:pt idx="425">
                  <c:v>15.49303551115821</c:v>
                </c:pt>
                <c:pt idx="426">
                  <c:v>15.208320664732767</c:v>
                </c:pt>
                <c:pt idx="427">
                  <c:v>15.109356185858445</c:v>
                </c:pt>
                <c:pt idx="428">
                  <c:v>15.357396326406246</c:v>
                </c:pt>
                <c:pt idx="429">
                  <c:v>15.46016568509366</c:v>
                </c:pt>
                <c:pt idx="430">
                  <c:v>15.442014290555141</c:v>
                </c:pt>
                <c:pt idx="431">
                  <c:v>14.599793322642682</c:v>
                </c:pt>
                <c:pt idx="432">
                  <c:v>14.041135988701289</c:v>
                </c:pt>
                <c:pt idx="433">
                  <c:v>12.842799550212733</c:v>
                </c:pt>
                <c:pt idx="434">
                  <c:v>13.170393039784484</c:v>
                </c:pt>
                <c:pt idx="435">
                  <c:v>12.294303251461313</c:v>
                </c:pt>
                <c:pt idx="436">
                  <c:v>11.651154264223972</c:v>
                </c:pt>
                <c:pt idx="437">
                  <c:v>11.666161646433128</c:v>
                </c:pt>
                <c:pt idx="438">
                  <c:v>11.489562693980313</c:v>
                </c:pt>
                <c:pt idx="439">
                  <c:v>10.950858128288116</c:v>
                </c:pt>
                <c:pt idx="440">
                  <c:v>10.172312597694525</c:v>
                </c:pt>
                <c:pt idx="441">
                  <c:v>9.4718247309048582</c:v>
                </c:pt>
                <c:pt idx="442">
                  <c:v>8.6855669996580627</c:v>
                </c:pt>
                <c:pt idx="443">
                  <c:v>8.2763996429386637</c:v>
                </c:pt>
                <c:pt idx="444">
                  <c:v>8.5957930734445309</c:v>
                </c:pt>
                <c:pt idx="445">
                  <c:v>8.8052311600834088</c:v>
                </c:pt>
                <c:pt idx="446">
                  <c:v>8.7019899189196028</c:v>
                </c:pt>
                <c:pt idx="447">
                  <c:v>8.5097432226761782</c:v>
                </c:pt>
                <c:pt idx="448">
                  <c:v>8.6117930242140517</c:v>
                </c:pt>
                <c:pt idx="449">
                  <c:v>8.5204377107995253</c:v>
                </c:pt>
                <c:pt idx="450">
                  <c:v>8.3767541875861742</c:v>
                </c:pt>
                <c:pt idx="451">
                  <c:v>8.3067830935780993</c:v>
                </c:pt>
                <c:pt idx="452">
                  <c:v>8.1234555716579742</c:v>
                </c:pt>
                <c:pt idx="453">
                  <c:v>8.3278481223266869</c:v>
                </c:pt>
                <c:pt idx="454">
                  <c:v>8.4011602614822465</c:v>
                </c:pt>
                <c:pt idx="455">
                  <c:v>8.1546927110037348</c:v>
                </c:pt>
                <c:pt idx="456">
                  <c:v>8.1245805645506195</c:v>
                </c:pt>
                <c:pt idx="457">
                  <c:v>8.3299751954304515</c:v>
                </c:pt>
                <c:pt idx="458">
                  <c:v>8.5005462473323909</c:v>
                </c:pt>
                <c:pt idx="459">
                  <c:v>8.6477422275317526</c:v>
                </c:pt>
                <c:pt idx="460">
                  <c:v>9.1580224805396515</c:v>
                </c:pt>
                <c:pt idx="461">
                  <c:v>9.4259041506496679</c:v>
                </c:pt>
                <c:pt idx="462">
                  <c:v>9.4754185080965705</c:v>
                </c:pt>
                <c:pt idx="463">
                  <c:v>8.7144609504817172</c:v>
                </c:pt>
                <c:pt idx="464">
                  <c:v>8.8301835458236315</c:v>
                </c:pt>
                <c:pt idx="465">
                  <c:v>9.1548959122599474</c:v>
                </c:pt>
                <c:pt idx="466">
                  <c:v>8.7209241391435022</c:v>
                </c:pt>
                <c:pt idx="467">
                  <c:v>8.3160977133829714</c:v>
                </c:pt>
                <c:pt idx="468">
                  <c:v>8.0935613101848425</c:v>
                </c:pt>
                <c:pt idx="469">
                  <c:v>7.38254588083851</c:v>
                </c:pt>
                <c:pt idx="470">
                  <c:v>7.8563273114693493</c:v>
                </c:pt>
                <c:pt idx="471">
                  <c:v>7.5961153675815494</c:v>
                </c:pt>
                <c:pt idx="472">
                  <c:v>7.0502187719604752</c:v>
                </c:pt>
                <c:pt idx="473">
                  <c:v>6.8644453350168133</c:v>
                </c:pt>
                <c:pt idx="474">
                  <c:v>6.926495758932945</c:v>
                </c:pt>
                <c:pt idx="475">
                  <c:v>6.8578754838189111</c:v>
                </c:pt>
                <c:pt idx="476">
                  <c:v>7.247345271493244</c:v>
                </c:pt>
                <c:pt idx="477">
                  <c:v>7.3327658910836169</c:v>
                </c:pt>
                <c:pt idx="478">
                  <c:v>7.0372510508450219</c:v>
                </c:pt>
                <c:pt idx="479">
                  <c:v>6.582424980866886</c:v>
                </c:pt>
                <c:pt idx="480">
                  <c:v>7.0609227162370818</c:v>
                </c:pt>
                <c:pt idx="481">
                  <c:v>7.2857884017168884</c:v>
                </c:pt>
                <c:pt idx="482">
                  <c:v>7.186643149633988</c:v>
                </c:pt>
                <c:pt idx="483">
                  <c:v>7.3471112451693408</c:v>
                </c:pt>
                <c:pt idx="484">
                  <c:v>7.7953012232006458</c:v>
                </c:pt>
                <c:pt idx="485">
                  <c:v>7.2663741034908513</c:v>
                </c:pt>
                <c:pt idx="486">
                  <c:v>7.2590804721952802</c:v>
                </c:pt>
                <c:pt idx="487">
                  <c:v>7.2275602020151402</c:v>
                </c:pt>
                <c:pt idx="488">
                  <c:v>7.5505875789303696</c:v>
                </c:pt>
                <c:pt idx="489">
                  <c:v>7.7141620987325004</c:v>
                </c:pt>
                <c:pt idx="490">
                  <c:v>8.2399460787631007</c:v>
                </c:pt>
                <c:pt idx="491">
                  <c:v>8.6498527940779475</c:v>
                </c:pt>
                <c:pt idx="492">
                  <c:v>8.9170964731832285</c:v>
                </c:pt>
                <c:pt idx="493">
                  <c:v>9.1855378690400684</c:v>
                </c:pt>
                <c:pt idx="494">
                  <c:v>9.71740914582813</c:v>
                </c:pt>
                <c:pt idx="495">
                  <c:v>10.378612240077572</c:v>
                </c:pt>
                <c:pt idx="496">
                  <c:v>10.851308007115509</c:v>
                </c:pt>
                <c:pt idx="497">
                  <c:v>10.815617689535218</c:v>
                </c:pt>
                <c:pt idx="498">
                  <c:v>10.892058792535378</c:v>
                </c:pt>
                <c:pt idx="499">
                  <c:v>11.501719558533333</c:v>
                </c:pt>
                <c:pt idx="500">
                  <c:v>11.861543308882684</c:v>
                </c:pt>
                <c:pt idx="501">
                  <c:v>12.107471819097542</c:v>
                </c:pt>
                <c:pt idx="502">
                  <c:v>11.491767155410159</c:v>
                </c:pt>
                <c:pt idx="503">
                  <c:v>11.449713276395817</c:v>
                </c:pt>
                <c:pt idx="504">
                  <c:v>11.725953614115145</c:v>
                </c:pt>
                <c:pt idx="505">
                  <c:v>12.272020083350826</c:v>
                </c:pt>
                <c:pt idx="506">
                  <c:v>12.511853851855706</c:v>
                </c:pt>
                <c:pt idx="507">
                  <c:v>12.040671976551764</c:v>
                </c:pt>
                <c:pt idx="508">
                  <c:v>11.507770660192877</c:v>
                </c:pt>
                <c:pt idx="509">
                  <c:v>11.038669785687139</c:v>
                </c:pt>
                <c:pt idx="510">
                  <c:v>10.574996358749743</c:v>
                </c:pt>
                <c:pt idx="511">
                  <c:v>10.71776917227576</c:v>
                </c:pt>
                <c:pt idx="512">
                  <c:v>10.74508884850742</c:v>
                </c:pt>
                <c:pt idx="513">
                  <c:v>10.546507102779907</c:v>
                </c:pt>
                <c:pt idx="514">
                  <c:v>10.87867181185551</c:v>
                </c:pt>
                <c:pt idx="515">
                  <c:v>11.258350617018138</c:v>
                </c:pt>
                <c:pt idx="516">
                  <c:v>11.633992739691037</c:v>
                </c:pt>
                <c:pt idx="517">
                  <c:v>11.760979709538773</c:v>
                </c:pt>
                <c:pt idx="518">
                  <c:v>11.610015219838779</c:v>
                </c:pt>
                <c:pt idx="519">
                  <c:v>11.416959092815109</c:v>
                </c:pt>
                <c:pt idx="520">
                  <c:v>11.383531722775826</c:v>
                </c:pt>
                <c:pt idx="521">
                  <c:v>11.603299337130553</c:v>
                </c:pt>
                <c:pt idx="522">
                  <c:v>12.071823287457519</c:v>
                </c:pt>
                <c:pt idx="523">
                  <c:v>12.55904278080347</c:v>
                </c:pt>
                <c:pt idx="524">
                  <c:v>12.362730876100684</c:v>
                </c:pt>
                <c:pt idx="525">
                  <c:v>12.130082536261686</c:v>
                </c:pt>
                <c:pt idx="526">
                  <c:v>12.803950814956568</c:v>
                </c:pt>
                <c:pt idx="527">
                  <c:v>13.408391594348098</c:v>
                </c:pt>
                <c:pt idx="528">
                  <c:v>13.953065695481387</c:v>
                </c:pt>
                <c:pt idx="529">
                  <c:v>14.143902484635955</c:v>
                </c:pt>
                <c:pt idx="530">
                  <c:v>13.685923349947959</c:v>
                </c:pt>
                <c:pt idx="531">
                  <c:v>13.615545452014175</c:v>
                </c:pt>
                <c:pt idx="532">
                  <c:v>13.963817337114969</c:v>
                </c:pt>
                <c:pt idx="533">
                  <c:v>14.043411328040774</c:v>
                </c:pt>
                <c:pt idx="534">
                  <c:v>14.263012384495752</c:v>
                </c:pt>
                <c:pt idx="535">
                  <c:v>14.449940451105393</c:v>
                </c:pt>
                <c:pt idx="536">
                  <c:v>14.777258376991167</c:v>
                </c:pt>
                <c:pt idx="537">
                  <c:v>15.256796100151357</c:v>
                </c:pt>
                <c:pt idx="538">
                  <c:v>15.458345172036237</c:v>
                </c:pt>
                <c:pt idx="539">
                  <c:v>15.788866974247377</c:v>
                </c:pt>
                <c:pt idx="540">
                  <c:v>16.018850836070289</c:v>
                </c:pt>
                <c:pt idx="541">
                  <c:v>16.041273315196609</c:v>
                </c:pt>
                <c:pt idx="542">
                  <c:v>15.04686940175297</c:v>
                </c:pt>
                <c:pt idx="543">
                  <c:v>14.562366728257388</c:v>
                </c:pt>
                <c:pt idx="544">
                  <c:v>14.771860041900304</c:v>
                </c:pt>
                <c:pt idx="545">
                  <c:v>15.591949753085135</c:v>
                </c:pt>
                <c:pt idx="546">
                  <c:v>16.469124743360329</c:v>
                </c:pt>
                <c:pt idx="547">
                  <c:v>17.260693795594285</c:v>
                </c:pt>
                <c:pt idx="548">
                  <c:v>17.470213778374841</c:v>
                </c:pt>
                <c:pt idx="549">
                  <c:v>17.033811722274969</c:v>
                </c:pt>
                <c:pt idx="550">
                  <c:v>17.219085274376596</c:v>
                </c:pt>
                <c:pt idx="551">
                  <c:v>17.677841903544763</c:v>
                </c:pt>
                <c:pt idx="552">
                  <c:v>17.836264453737641</c:v>
                </c:pt>
                <c:pt idx="553">
                  <c:v>18.358019636037486</c:v>
                </c:pt>
                <c:pt idx="554">
                  <c:v>18.811934763187686</c:v>
                </c:pt>
                <c:pt idx="555">
                  <c:v>19.335123464058146</c:v>
                </c:pt>
                <c:pt idx="556">
                  <c:v>19.936096682958404</c:v>
                </c:pt>
                <c:pt idx="557">
                  <c:v>20.010588031136436</c:v>
                </c:pt>
                <c:pt idx="558">
                  <c:v>20.854728675080441</c:v>
                </c:pt>
                <c:pt idx="559">
                  <c:v>22.135608380554512</c:v>
                </c:pt>
                <c:pt idx="560">
                  <c:v>23.292169691516666</c:v>
                </c:pt>
                <c:pt idx="561">
                  <c:v>22.835106977288724</c:v>
                </c:pt>
                <c:pt idx="562">
                  <c:v>23.52018681564477</c:v>
                </c:pt>
                <c:pt idx="563">
                  <c:v>24.09919692491302</c:v>
                </c:pt>
                <c:pt idx="564">
                  <c:v>24.220417357765456</c:v>
                </c:pt>
                <c:pt idx="565">
                  <c:v>24.22142177312675</c:v>
                </c:pt>
                <c:pt idx="566">
                  <c:v>25.513762948699384</c:v>
                </c:pt>
                <c:pt idx="567">
                  <c:v>27.098639189464777</c:v>
                </c:pt>
                <c:pt idx="568">
                  <c:v>27.733593696413852</c:v>
                </c:pt>
                <c:pt idx="569">
                  <c:v>26.482054104053216</c:v>
                </c:pt>
                <c:pt idx="570">
                  <c:v>26.613845391227297</c:v>
                </c:pt>
                <c:pt idx="571">
                  <c:v>27.390718137541459</c:v>
                </c:pt>
                <c:pt idx="572">
                  <c:v>28.866481380788994</c:v>
                </c:pt>
                <c:pt idx="573">
                  <c:v>29.500230182003193</c:v>
                </c:pt>
                <c:pt idx="574">
                  <c:v>31.338079943327799</c:v>
                </c:pt>
                <c:pt idx="575">
                  <c:v>31.472825431435915</c:v>
                </c:pt>
                <c:pt idx="576">
                  <c:v>33.590937699106377</c:v>
                </c:pt>
                <c:pt idx="577">
                  <c:v>33.555039532540235</c:v>
                </c:pt>
                <c:pt idx="578">
                  <c:v>34.129290955610166</c:v>
                </c:pt>
                <c:pt idx="579">
                  <c:v>33.902563138115276</c:v>
                </c:pt>
                <c:pt idx="580">
                  <c:v>33.970071523184771</c:v>
                </c:pt>
                <c:pt idx="581">
                  <c:v>34.169786393113867</c:v>
                </c:pt>
                <c:pt idx="582">
                  <c:v>36.510951968420393</c:v>
                </c:pt>
                <c:pt idx="583">
                  <c:v>38.291695558437212</c:v>
                </c:pt>
                <c:pt idx="584">
                  <c:v>39.500688697971867</c:v>
                </c:pt>
                <c:pt idx="585">
                  <c:v>35.047458190086367</c:v>
                </c:pt>
                <c:pt idx="586">
                  <c:v>25.588770763962732</c:v>
                </c:pt>
                <c:pt idx="587">
                  <c:v>26.566024428345152</c:v>
                </c:pt>
                <c:pt idx="588">
                  <c:v>26.898469896328539</c:v>
                </c:pt>
                <c:pt idx="589">
                  <c:v>28.533590991681276</c:v>
                </c:pt>
                <c:pt idx="590">
                  <c:v>29.568429499384298</c:v>
                </c:pt>
                <c:pt idx="591">
                  <c:v>31.040920119317036</c:v>
                </c:pt>
                <c:pt idx="592">
                  <c:v>29.174802108989009</c:v>
                </c:pt>
                <c:pt idx="593">
                  <c:v>26.235846681571939</c:v>
                </c:pt>
                <c:pt idx="594">
                  <c:v>25.853225798800089</c:v>
                </c:pt>
                <c:pt idx="595">
                  <c:v>25.558473871970453</c:v>
                </c:pt>
                <c:pt idx="596">
                  <c:v>25.290051551861243</c:v>
                </c:pt>
                <c:pt idx="597">
                  <c:v>21.881118207635748</c:v>
                </c:pt>
                <c:pt idx="598">
                  <c:v>20.377938385497821</c:v>
                </c:pt>
                <c:pt idx="599">
                  <c:v>19.34960357873387</c:v>
                </c:pt>
                <c:pt idx="600">
                  <c:v>20.167540874417721</c:v>
                </c:pt>
                <c:pt idx="601">
                  <c:v>21.955007167462451</c:v>
                </c:pt>
                <c:pt idx="602">
                  <c:v>22.489225916378583</c:v>
                </c:pt>
                <c:pt idx="603">
                  <c:v>20.459812584802659</c:v>
                </c:pt>
                <c:pt idx="604">
                  <c:v>18.720726910122238</c:v>
                </c:pt>
                <c:pt idx="605">
                  <c:v>18.355604584013708</c:v>
                </c:pt>
                <c:pt idx="606">
                  <c:v>18.955242288187467</c:v>
                </c:pt>
                <c:pt idx="607">
                  <c:v>18.380525991208916</c:v>
                </c:pt>
                <c:pt idx="608">
                  <c:v>15.756886512834603</c:v>
                </c:pt>
                <c:pt idx="609">
                  <c:v>13.764337388796367</c:v>
                </c:pt>
                <c:pt idx="610">
                  <c:v>14.160676478302937</c:v>
                </c:pt>
                <c:pt idx="611">
                  <c:v>11.613199088567864</c:v>
                </c:pt>
                <c:pt idx="612">
                  <c:v>11.690735613244444</c:v>
                </c:pt>
                <c:pt idx="613">
                  <c:v>11.788158853263379</c:v>
                </c:pt>
                <c:pt idx="614">
                  <c:v>11.947423933156481</c:v>
                </c:pt>
                <c:pt idx="615">
                  <c:v>9.1947482135846119</c:v>
                </c:pt>
                <c:pt idx="616">
                  <c:v>8.2363186649334139</c:v>
                </c:pt>
                <c:pt idx="617">
                  <c:v>7.237633926294599</c:v>
                </c:pt>
                <c:pt idx="618">
                  <c:v>7.6548840141456056</c:v>
                </c:pt>
                <c:pt idx="619">
                  <c:v>11.631377927995512</c:v>
                </c:pt>
                <c:pt idx="620">
                  <c:v>12.893505025072669</c:v>
                </c:pt>
                <c:pt idx="621">
                  <c:v>11.242814157261995</c:v>
                </c:pt>
                <c:pt idx="622">
                  <c:v>11.262911076993221</c:v>
                </c:pt>
                <c:pt idx="623">
                  <c:v>11.026422344303823</c:v>
                </c:pt>
                <c:pt idx="624">
                  <c:v>11.691967993175698</c:v>
                </c:pt>
                <c:pt idx="625">
                  <c:v>10.523079525637074</c:v>
                </c:pt>
                <c:pt idx="626">
                  <c:v>10.626790503904573</c:v>
                </c:pt>
                <c:pt idx="627">
                  <c:v>11.805335595835274</c:v>
                </c:pt>
                <c:pt idx="628">
                  <c:v>15.246808142532851</c:v>
                </c:pt>
                <c:pt idx="629">
                  <c:v>17.765664123579935</c:v>
                </c:pt>
                <c:pt idx="630">
                  <c:v>18.661295964763031</c:v>
                </c:pt>
                <c:pt idx="631">
                  <c:v>17.646361139482398</c:v>
                </c:pt>
                <c:pt idx="632">
                  <c:v>17.550453640523497</c:v>
                </c:pt>
                <c:pt idx="633">
                  <c:v>15.896625559601681</c:v>
                </c:pt>
                <c:pt idx="634">
                  <c:v>16.334983881493514</c:v>
                </c:pt>
                <c:pt idx="635">
                  <c:v>16.709206885291188</c:v>
                </c:pt>
                <c:pt idx="636">
                  <c:v>17.72357732468965</c:v>
                </c:pt>
                <c:pt idx="637">
                  <c:v>18.949402441246853</c:v>
                </c:pt>
                <c:pt idx="638">
                  <c:v>18.036493561971547</c:v>
                </c:pt>
                <c:pt idx="639">
                  <c:v>18.396276947912714</c:v>
                </c:pt>
                <c:pt idx="640">
                  <c:v>16.583942576102285</c:v>
                </c:pt>
                <c:pt idx="641">
                  <c:v>16.734478982141688</c:v>
                </c:pt>
                <c:pt idx="642">
                  <c:v>15.999498232451353</c:v>
                </c:pt>
                <c:pt idx="643">
                  <c:v>15.429440235825359</c:v>
                </c:pt>
                <c:pt idx="644">
                  <c:v>14.889060036884649</c:v>
                </c:pt>
                <c:pt idx="645">
                  <c:v>15.171974636031159</c:v>
                </c:pt>
                <c:pt idx="646">
                  <c:v>15.647600135571407</c:v>
                </c:pt>
                <c:pt idx="647">
                  <c:v>15.918287827037348</c:v>
                </c:pt>
                <c:pt idx="648">
                  <c:v>15.731975583272817</c:v>
                </c:pt>
                <c:pt idx="649">
                  <c:v>15.179973139310754</c:v>
                </c:pt>
                <c:pt idx="650">
                  <c:v>14.241120748641011</c:v>
                </c:pt>
                <c:pt idx="651">
                  <c:v>15.203114450417113</c:v>
                </c:pt>
                <c:pt idx="652">
                  <c:v>16.397052898465702</c:v>
                </c:pt>
                <c:pt idx="653">
                  <c:v>17.136505102037553</c:v>
                </c:pt>
                <c:pt idx="654">
                  <c:v>18.016989509797178</c:v>
                </c:pt>
                <c:pt idx="655">
                  <c:v>19.219226540421477</c:v>
                </c:pt>
                <c:pt idx="656">
                  <c:v>19.61552148991376</c:v>
                </c:pt>
                <c:pt idx="657">
                  <c:v>20.137764924493016</c:v>
                </c:pt>
                <c:pt idx="658">
                  <c:v>21.868060170749096</c:v>
                </c:pt>
                <c:pt idx="659">
                  <c:v>21.869913075541881</c:v>
                </c:pt>
                <c:pt idx="660">
                  <c:v>23.082290704692639</c:v>
                </c:pt>
                <c:pt idx="661">
                  <c:v>24.406816425328536</c:v>
                </c:pt>
                <c:pt idx="662">
                  <c:v>25.104585822781551</c:v>
                </c:pt>
                <c:pt idx="663">
                  <c:v>25.132351826424678</c:v>
                </c:pt>
                <c:pt idx="664">
                  <c:v>23.78763740930135</c:v>
                </c:pt>
                <c:pt idx="665">
                  <c:v>24.600188642602664</c:v>
                </c:pt>
                <c:pt idx="666">
                  <c:v>25.838977130610274</c:v>
                </c:pt>
                <c:pt idx="667">
                  <c:v>26.133390803641177</c:v>
                </c:pt>
                <c:pt idx="668">
                  <c:v>26.395710211981712</c:v>
                </c:pt>
                <c:pt idx="669">
                  <c:v>27.733337274008431</c:v>
                </c:pt>
                <c:pt idx="670">
                  <c:v>28.451474941810471</c:v>
                </c:pt>
                <c:pt idx="671">
                  <c:v>27.902761077390423</c:v>
                </c:pt>
                <c:pt idx="672">
                  <c:v>28.495637926638736</c:v>
                </c:pt>
                <c:pt idx="673">
                  <c:v>29.256928436697773</c:v>
                </c:pt>
                <c:pt idx="674">
                  <c:v>28.928361986280855</c:v>
                </c:pt>
                <c:pt idx="675">
                  <c:v>26.928946868209717</c:v>
                </c:pt>
                <c:pt idx="676">
                  <c:v>25.472602466914239</c:v>
                </c:pt>
                <c:pt idx="677">
                  <c:v>24.446563497204899</c:v>
                </c:pt>
                <c:pt idx="678">
                  <c:v>25.628756089453617</c:v>
                </c:pt>
                <c:pt idx="679">
                  <c:v>25.793551964451144</c:v>
                </c:pt>
                <c:pt idx="680">
                  <c:v>21.913400533669737</c:v>
                </c:pt>
                <c:pt idx="681">
                  <c:v>18.672774871583705</c:v>
                </c:pt>
                <c:pt idx="682">
                  <c:v>17.113718043460722</c:v>
                </c:pt>
                <c:pt idx="683">
                  <c:v>16.928806001197099</c:v>
                </c:pt>
                <c:pt idx="684">
                  <c:v>17.591202047422165</c:v>
                </c:pt>
                <c:pt idx="685">
                  <c:v>17.278131157697974</c:v>
                </c:pt>
                <c:pt idx="686">
                  <c:v>16.140609995378369</c:v>
                </c:pt>
                <c:pt idx="687">
                  <c:v>15.393610143198462</c:v>
                </c:pt>
                <c:pt idx="688">
                  <c:v>15.677821270315929</c:v>
                </c:pt>
                <c:pt idx="689">
                  <c:v>16.083606052598896</c:v>
                </c:pt>
                <c:pt idx="690">
                  <c:v>19.332142114203609</c:v>
                </c:pt>
                <c:pt idx="691">
                  <c:v>19.505140465262361</c:v>
                </c:pt>
                <c:pt idx="692">
                  <c:v>18.69288647009769</c:v>
                </c:pt>
                <c:pt idx="693">
                  <c:v>21.007760685339623</c:v>
                </c:pt>
                <c:pt idx="694">
                  <c:v>21.100739467650858</c:v>
                </c:pt>
                <c:pt idx="695">
                  <c:v>20.558601794186675</c:v>
                </c:pt>
                <c:pt idx="696">
                  <c:v>20.324966524351233</c:v>
                </c:pt>
                <c:pt idx="697">
                  <c:v>20.378795316805178</c:v>
                </c:pt>
                <c:pt idx="698">
                  <c:v>20.428999210181178</c:v>
                </c:pt>
                <c:pt idx="699">
                  <c:v>18.052037760640467</c:v>
                </c:pt>
                <c:pt idx="700">
                  <c:v>18.782552949801381</c:v>
                </c:pt>
                <c:pt idx="701">
                  <c:v>19.177986644847689</c:v>
                </c:pt>
                <c:pt idx="702">
                  <c:v>19.706503149702897</c:v>
                </c:pt>
                <c:pt idx="703">
                  <c:v>19.476322694888818</c:v>
                </c:pt>
                <c:pt idx="704">
                  <c:v>21.145000339724813</c:v>
                </c:pt>
                <c:pt idx="705">
                  <c:v>21.569692820968019</c:v>
                </c:pt>
                <c:pt idx="706">
                  <c:v>21.237270183870692</c:v>
                </c:pt>
                <c:pt idx="707">
                  <c:v>20.784015129907637</c:v>
                </c:pt>
                <c:pt idx="708">
                  <c:v>20.860773184593906</c:v>
                </c:pt>
                <c:pt idx="709">
                  <c:v>20.606533623194942</c:v>
                </c:pt>
                <c:pt idx="710">
                  <c:v>20.505754657089838</c:v>
                </c:pt>
                <c:pt idx="711">
                  <c:v>20.710720299995671</c:v>
                </c:pt>
                <c:pt idx="712">
                  <c:v>17.861798289357679</c:v>
                </c:pt>
                <c:pt idx="713">
                  <c:v>16.212647751148264</c:v>
                </c:pt>
                <c:pt idx="714">
                  <c:v>16.862230313337179</c:v>
                </c:pt>
                <c:pt idx="715">
                  <c:v>17.199450235230636</c:v>
                </c:pt>
                <c:pt idx="716">
                  <c:v>17.89452729562807</c:v>
                </c:pt>
                <c:pt idx="717">
                  <c:v>18.021167440415674</c:v>
                </c:pt>
                <c:pt idx="718">
                  <c:v>18.393381330164448</c:v>
                </c:pt>
                <c:pt idx="719">
                  <c:v>17.470115111948243</c:v>
                </c:pt>
                <c:pt idx="720">
                  <c:v>17.459724031152373</c:v>
                </c:pt>
                <c:pt idx="721">
                  <c:v>16.330448496085079</c:v>
                </c:pt>
                <c:pt idx="722">
                  <c:v>16.274201363786229</c:v>
                </c:pt>
                <c:pt idx="723">
                  <c:v>15.620596350743053</c:v>
                </c:pt>
                <c:pt idx="724">
                  <c:v>15.13852474474473</c:v>
                </c:pt>
                <c:pt idx="725">
                  <c:v>15.307415379169974</c:v>
                </c:pt>
                <c:pt idx="726">
                  <c:v>16.045059460934311</c:v>
                </c:pt>
                <c:pt idx="727">
                  <c:v>15.698062133844479</c:v>
                </c:pt>
                <c:pt idx="728">
                  <c:v>15.475689806719128</c:v>
                </c:pt>
                <c:pt idx="729">
                  <c:v>14.603833689036163</c:v>
                </c:pt>
                <c:pt idx="730">
                  <c:v>13.782187279853897</c:v>
                </c:pt>
                <c:pt idx="731">
                  <c:v>12.76472991911298</c:v>
                </c:pt>
                <c:pt idx="732">
                  <c:v>12.807799723300175</c:v>
                </c:pt>
                <c:pt idx="733">
                  <c:v>12.300243464664584</c:v>
                </c:pt>
                <c:pt idx="734">
                  <c:v>11.47046537902021</c:v>
                </c:pt>
                <c:pt idx="735">
                  <c:v>10.918206150831161</c:v>
                </c:pt>
                <c:pt idx="736">
                  <c:v>10.90124838682509</c:v>
                </c:pt>
                <c:pt idx="737">
                  <c:v>11.442697243987249</c:v>
                </c:pt>
                <c:pt idx="738">
                  <c:v>11.784997227682233</c:v>
                </c:pt>
                <c:pt idx="739">
                  <c:v>11.634971805540617</c:v>
                </c:pt>
                <c:pt idx="740">
                  <c:v>11.745145809200279</c:v>
                </c:pt>
                <c:pt idx="741">
                  <c:v>12.442152869609725</c:v>
                </c:pt>
                <c:pt idx="742">
                  <c:v>12.543111801092833</c:v>
                </c:pt>
                <c:pt idx="743">
                  <c:v>12.504872502621099</c:v>
                </c:pt>
                <c:pt idx="744">
                  <c:v>13.213565770538395</c:v>
                </c:pt>
                <c:pt idx="745">
                  <c:v>13.95260180059096</c:v>
                </c:pt>
                <c:pt idx="746">
                  <c:v>14.146459872218623</c:v>
                </c:pt>
                <c:pt idx="747">
                  <c:v>14.400210502607534</c:v>
                </c:pt>
                <c:pt idx="748">
                  <c:v>14.827344489187848</c:v>
                </c:pt>
                <c:pt idx="749">
                  <c:v>15.033775620802533</c:v>
                </c:pt>
                <c:pt idx="750">
                  <c:v>15.373683748422994</c:v>
                </c:pt>
                <c:pt idx="751">
                  <c:v>14.645291104906285</c:v>
                </c:pt>
                <c:pt idx="752">
                  <c:v>14.816447618832893</c:v>
                </c:pt>
                <c:pt idx="753">
                  <c:v>14.629987013874137</c:v>
                </c:pt>
                <c:pt idx="754">
                  <c:v>13.915069560218248</c:v>
                </c:pt>
                <c:pt idx="755">
                  <c:v>14.068001177874837</c:v>
                </c:pt>
                <c:pt idx="756">
                  <c:v>14.494846472285833</c:v>
                </c:pt>
                <c:pt idx="757">
                  <c:v>14.372484109547697</c:v>
                </c:pt>
                <c:pt idx="758">
                  <c:v>14.749564229990977</c:v>
                </c:pt>
                <c:pt idx="759">
                  <c:v>14.387983948343416</c:v>
                </c:pt>
                <c:pt idx="760">
                  <c:v>14.620020758909023</c:v>
                </c:pt>
                <c:pt idx="761">
                  <c:v>15.197274767915037</c:v>
                </c:pt>
                <c:pt idx="762">
                  <c:v>15.480309849362955</c:v>
                </c:pt>
                <c:pt idx="763">
                  <c:v>15.233407930416281</c:v>
                </c:pt>
                <c:pt idx="764">
                  <c:v>14.966305729668392</c:v>
                </c:pt>
                <c:pt idx="765">
                  <c:v>15.315966613277237</c:v>
                </c:pt>
                <c:pt idx="766">
                  <c:v>15.190706986565081</c:v>
                </c:pt>
                <c:pt idx="767">
                  <c:v>15.414205958668193</c:v>
                </c:pt>
                <c:pt idx="768">
                  <c:v>15.850197374836538</c:v>
                </c:pt>
                <c:pt idx="769">
                  <c:v>16.360841623342537</c:v>
                </c:pt>
                <c:pt idx="770">
                  <c:v>16.339009379818233</c:v>
                </c:pt>
                <c:pt idx="771">
                  <c:v>16.745879992645968</c:v>
                </c:pt>
                <c:pt idx="772">
                  <c:v>17.276370053124356</c:v>
                </c:pt>
                <c:pt idx="773">
                  <c:v>17.391992046675046</c:v>
                </c:pt>
                <c:pt idx="774">
                  <c:v>17.035325856511676</c:v>
                </c:pt>
                <c:pt idx="775">
                  <c:v>17.092121054476227</c:v>
                </c:pt>
                <c:pt idx="776">
                  <c:v>18.249640785494677</c:v>
                </c:pt>
                <c:pt idx="777">
                  <c:v>18.998880544708719</c:v>
                </c:pt>
                <c:pt idx="778">
                  <c:v>19.60897595827285</c:v>
                </c:pt>
                <c:pt idx="779">
                  <c:v>19.8213512488513</c:v>
                </c:pt>
                <c:pt idx="780">
                  <c:v>20.599482382192502</c:v>
                </c:pt>
                <c:pt idx="781">
                  <c:v>20.765541749059185</c:v>
                </c:pt>
                <c:pt idx="782">
                  <c:v>19.926591500429506</c:v>
                </c:pt>
                <c:pt idx="783">
                  <c:v>21.101916955508479</c:v>
                </c:pt>
                <c:pt idx="784">
                  <c:v>21.048307121707523</c:v>
                </c:pt>
                <c:pt idx="785">
                  <c:v>20.71450792661139</c:v>
                </c:pt>
                <c:pt idx="786">
                  <c:v>19.03897404049837</c:v>
                </c:pt>
                <c:pt idx="787">
                  <c:v>18.34064102174364</c:v>
                </c:pt>
                <c:pt idx="788">
                  <c:v>15.527660854694718</c:v>
                </c:pt>
                <c:pt idx="789">
                  <c:v>14.931866479299607</c:v>
                </c:pt>
                <c:pt idx="790">
                  <c:v>14.565527161951861</c:v>
                </c:pt>
                <c:pt idx="791">
                  <c:v>14.904166173962986</c:v>
                </c:pt>
                <c:pt idx="792">
                  <c:v>15.022197025934338</c:v>
                </c:pt>
                <c:pt idx="793">
                  <c:v>15.637228584439006</c:v>
                </c:pt>
                <c:pt idx="794">
                  <c:v>14.757502576039039</c:v>
                </c:pt>
                <c:pt idx="795">
                  <c:v>14.239032702754542</c:v>
                </c:pt>
                <c:pt idx="796">
                  <c:v>14.008519289638578</c:v>
                </c:pt>
                <c:pt idx="797">
                  <c:v>14.448343003675765</c:v>
                </c:pt>
                <c:pt idx="798">
                  <c:v>15.226610589449001</c:v>
                </c:pt>
                <c:pt idx="799">
                  <c:v>14.739100764648146</c:v>
                </c:pt>
                <c:pt idx="800">
                  <c:v>14.058032932818943</c:v>
                </c:pt>
                <c:pt idx="801">
                  <c:v>14.435005794121892</c:v>
                </c:pt>
                <c:pt idx="802">
                  <c:v>14.214670910685848</c:v>
                </c:pt>
                <c:pt idx="803">
                  <c:v>13.820049087776749</c:v>
                </c:pt>
                <c:pt idx="804">
                  <c:v>13.470659208036281</c:v>
                </c:pt>
                <c:pt idx="805">
                  <c:v>12.922123925363083</c:v>
                </c:pt>
                <c:pt idx="806">
                  <c:v>13.157348384869669</c:v>
                </c:pt>
                <c:pt idx="807">
                  <c:v>13.912519101434736</c:v>
                </c:pt>
                <c:pt idx="808">
                  <c:v>14.496634879651308</c:v>
                </c:pt>
                <c:pt idx="809">
                  <c:v>14.925847493337095</c:v>
                </c:pt>
                <c:pt idx="810">
                  <c:v>14.338438705434077</c:v>
                </c:pt>
                <c:pt idx="811">
                  <c:v>13.804163636491667</c:v>
                </c:pt>
                <c:pt idx="812">
                  <c:v>13.581595172569703</c:v>
                </c:pt>
                <c:pt idx="813">
                  <c:v>13.929311962219323</c:v>
                </c:pt>
                <c:pt idx="814">
                  <c:v>13.18703534099852</c:v>
                </c:pt>
                <c:pt idx="815">
                  <c:v>13.07386200877856</c:v>
                </c:pt>
                <c:pt idx="816">
                  <c:v>13.187399442600721</c:v>
                </c:pt>
                <c:pt idx="817">
                  <c:v>12.705981845428795</c:v>
                </c:pt>
                <c:pt idx="818">
                  <c:v>12.744166953113297</c:v>
                </c:pt>
                <c:pt idx="819">
                  <c:v>12.593798560825588</c:v>
                </c:pt>
                <c:pt idx="820">
                  <c:v>12.478488236972913</c:v>
                </c:pt>
                <c:pt idx="821">
                  <c:v>11.680724874168511</c:v>
                </c:pt>
                <c:pt idx="822">
                  <c:v>12.375822887753236</c:v>
                </c:pt>
                <c:pt idx="823">
                  <c:v>12.693529992002601</c:v>
                </c:pt>
                <c:pt idx="824">
                  <c:v>12.735568365609859</c:v>
                </c:pt>
                <c:pt idx="825">
                  <c:v>13.104711241762121</c:v>
                </c:pt>
                <c:pt idx="826">
                  <c:v>13.165319750818004</c:v>
                </c:pt>
                <c:pt idx="827">
                  <c:v>13.570829980109973</c:v>
                </c:pt>
                <c:pt idx="828">
                  <c:v>13.849682296613796</c:v>
                </c:pt>
                <c:pt idx="829">
                  <c:v>14.060924925588559</c:v>
                </c:pt>
                <c:pt idx="830">
                  <c:v>14.056777000220658</c:v>
                </c:pt>
                <c:pt idx="831">
                  <c:v>14.39494088612734</c:v>
                </c:pt>
                <c:pt idx="832">
                  <c:v>14.750478376961704</c:v>
                </c:pt>
                <c:pt idx="833">
                  <c:v>14.858173852604374</c:v>
                </c:pt>
                <c:pt idx="834">
                  <c:v>13.550950714985742</c:v>
                </c:pt>
                <c:pt idx="835">
                  <c:v>14.189059134964507</c:v>
                </c:pt>
                <c:pt idx="836">
                  <c:v>14.563472220744719</c:v>
                </c:pt>
                <c:pt idx="837">
                  <c:v>14.972212563986416</c:v>
                </c:pt>
                <c:pt idx="838">
                  <c:v>14.812579571593126</c:v>
                </c:pt>
                <c:pt idx="839">
                  <c:v>14.508560511396022</c:v>
                </c:pt>
                <c:pt idx="840">
                  <c:v>15.257997535425208</c:v>
                </c:pt>
                <c:pt idx="841">
                  <c:v>15.565638866147712</c:v>
                </c:pt>
                <c:pt idx="842">
                  <c:v>15.177316546374938</c:v>
                </c:pt>
                <c:pt idx="843">
                  <c:v>15.314143757332667</c:v>
                </c:pt>
                <c:pt idx="844">
                  <c:v>15.20066723938363</c:v>
                </c:pt>
                <c:pt idx="845">
                  <c:v>14.884429187428113</c:v>
                </c:pt>
                <c:pt idx="846">
                  <c:v>15.093562700583247</c:v>
                </c:pt>
                <c:pt idx="847">
                  <c:v>15.703908734990353</c:v>
                </c:pt>
                <c:pt idx="848">
                  <c:v>15.939525555027881</c:v>
                </c:pt>
                <c:pt idx="849">
                  <c:v>15.760621840301772</c:v>
                </c:pt>
                <c:pt idx="850">
                  <c:v>15.171743623530055</c:v>
                </c:pt>
                <c:pt idx="851">
                  <c:v>15.543321334370372</c:v>
                </c:pt>
                <c:pt idx="852">
                  <c:v>16.02245008652185</c:v>
                </c:pt>
                <c:pt idx="853">
                  <c:v>15.811036351158718</c:v>
                </c:pt>
                <c:pt idx="854">
                  <c:v>15.807510372330899</c:v>
                </c:pt>
                <c:pt idx="855">
                  <c:v>15.656398613772158</c:v>
                </c:pt>
                <c:pt idx="856">
                  <c:v>15.606497043627138</c:v>
                </c:pt>
                <c:pt idx="857">
                  <c:v>15.927302555632703</c:v>
                </c:pt>
                <c:pt idx="858">
                  <c:v>16.214043524370471</c:v>
                </c:pt>
                <c:pt idx="859">
                  <c:v>16.230371537881858</c:v>
                </c:pt>
                <c:pt idx="860">
                  <c:v>15.924746204626697</c:v>
                </c:pt>
                <c:pt idx="861">
                  <c:v>15.543695751343822</c:v>
                </c:pt>
                <c:pt idx="862">
                  <c:v>15.986440360881492</c:v>
                </c:pt>
                <c:pt idx="863">
                  <c:v>16.57651945241723</c:v>
                </c:pt>
                <c:pt idx="864">
                  <c:v>16.673801176941971</c:v>
                </c:pt>
                <c:pt idx="865">
                  <c:v>16.479048621864901</c:v>
                </c:pt>
                <c:pt idx="866">
                  <c:v>16.446063827451084</c:v>
                </c:pt>
                <c:pt idx="867">
                  <c:v>15.589068380196132</c:v>
                </c:pt>
                <c:pt idx="868">
                  <c:v>15.563203387107293</c:v>
                </c:pt>
                <c:pt idx="869">
                  <c:v>14.904522212477072</c:v>
                </c:pt>
                <c:pt idx="870">
                  <c:v>15.069129207230203</c:v>
                </c:pt>
                <c:pt idx="871">
                  <c:v>15.027019046734058</c:v>
                </c:pt>
                <c:pt idx="872">
                  <c:v>14.294747954197067</c:v>
                </c:pt>
                <c:pt idx="873">
                  <c:v>14.623798898879679</c:v>
                </c:pt>
                <c:pt idx="874">
                  <c:v>14.953068513374747</c:v>
                </c:pt>
                <c:pt idx="875">
                  <c:v>15.101395257015955</c:v>
                </c:pt>
                <c:pt idx="876">
                  <c:v>15.427061391002441</c:v>
                </c:pt>
                <c:pt idx="877">
                  <c:v>15.705755365444597</c:v>
                </c:pt>
                <c:pt idx="878">
                  <c:v>15.974058403613141</c:v>
                </c:pt>
                <c:pt idx="879">
                  <c:v>16.60305929186945</c:v>
                </c:pt>
                <c:pt idx="880">
                  <c:v>17.121370897689324</c:v>
                </c:pt>
                <c:pt idx="881">
                  <c:v>17.178043503737321</c:v>
                </c:pt>
                <c:pt idx="882">
                  <c:v>17.784289655101251</c:v>
                </c:pt>
                <c:pt idx="883">
                  <c:v>18.047877301272536</c:v>
                </c:pt>
                <c:pt idx="884">
                  <c:v>18.445764153358326</c:v>
                </c:pt>
                <c:pt idx="885">
                  <c:v>18.776965474104706</c:v>
                </c:pt>
                <c:pt idx="886">
                  <c:v>19.407607457588689</c:v>
                </c:pt>
                <c:pt idx="887">
                  <c:v>20.257529192442476</c:v>
                </c:pt>
                <c:pt idx="888">
                  <c:v>20.501927865048497</c:v>
                </c:pt>
                <c:pt idx="889">
                  <c:v>21.056961301473883</c:v>
                </c:pt>
                <c:pt idx="890">
                  <c:v>20.759297152464605</c:v>
                </c:pt>
                <c:pt idx="891">
                  <c:v>21.334047746091066</c:v>
                </c:pt>
                <c:pt idx="892">
                  <c:v>21.097803794241603</c:v>
                </c:pt>
                <c:pt idx="893">
                  <c:v>22.15712167237054</c:v>
                </c:pt>
                <c:pt idx="894">
                  <c:v>23.50351020146309</c:v>
                </c:pt>
                <c:pt idx="895">
                  <c:v>23.173696654482622</c:v>
                </c:pt>
                <c:pt idx="896">
                  <c:v>23.925531307723041</c:v>
                </c:pt>
                <c:pt idx="897">
                  <c:v>22.532366303323769</c:v>
                </c:pt>
                <c:pt idx="898">
                  <c:v>23.841583744997809</c:v>
                </c:pt>
                <c:pt idx="899">
                  <c:v>23.937765745387569</c:v>
                </c:pt>
                <c:pt idx="900">
                  <c:v>23.082459084217529</c:v>
                </c:pt>
                <c:pt idx="901">
                  <c:v>23.017216418743029</c:v>
                </c:pt>
                <c:pt idx="902">
                  <c:v>24.373586635398755</c:v>
                </c:pt>
                <c:pt idx="903">
                  <c:v>24.338669114170262</c:v>
                </c:pt>
                <c:pt idx="904">
                  <c:v>23.274196470664442</c:v>
                </c:pt>
                <c:pt idx="905">
                  <c:v>22.767416558558146</c:v>
                </c:pt>
                <c:pt idx="906">
                  <c:v>23.620311675201737</c:v>
                </c:pt>
                <c:pt idx="907">
                  <c:v>23.368947299227315</c:v>
                </c:pt>
                <c:pt idx="908">
                  <c:v>22.311473210449897</c:v>
                </c:pt>
                <c:pt idx="909">
                  <c:v>21.777269004413149</c:v>
                </c:pt>
                <c:pt idx="910">
                  <c:v>21.392087415372345</c:v>
                </c:pt>
                <c:pt idx="911">
                  <c:v>21.474498795561217</c:v>
                </c:pt>
                <c:pt idx="912">
                  <c:v>20.863186388755391</c:v>
                </c:pt>
                <c:pt idx="913">
                  <c:v>19.76263243790893</c:v>
                </c:pt>
                <c:pt idx="914">
                  <c:v>19.821836742270005</c:v>
                </c:pt>
                <c:pt idx="915">
                  <c:v>20.086831188745087</c:v>
                </c:pt>
                <c:pt idx="916">
                  <c:v>20.661106693401859</c:v>
                </c:pt>
                <c:pt idx="917">
                  <c:v>20.806763725120611</c:v>
                </c:pt>
                <c:pt idx="918">
                  <c:v>20.959760285686038</c:v>
                </c:pt>
                <c:pt idx="919">
                  <c:v>19.702677805273048</c:v>
                </c:pt>
                <c:pt idx="920">
                  <c:v>18.807961927666831</c:v>
                </c:pt>
                <c:pt idx="921">
                  <c:v>17.551467653382673</c:v>
                </c:pt>
                <c:pt idx="922">
                  <c:v>17.035278552833919</c:v>
                </c:pt>
                <c:pt idx="923">
                  <c:v>16.954577613038268</c:v>
                </c:pt>
                <c:pt idx="924">
                  <c:v>17.094108854212255</c:v>
                </c:pt>
                <c:pt idx="925">
                  <c:v>17.087281988811416</c:v>
                </c:pt>
                <c:pt idx="926">
                  <c:v>17.25815533706724</c:v>
                </c:pt>
                <c:pt idx="927">
                  <c:v>17.239665390241115</c:v>
                </c:pt>
                <c:pt idx="928">
                  <c:v>17.742987045801236</c:v>
                </c:pt>
                <c:pt idx="929">
                  <c:v>18.122451008262221</c:v>
                </c:pt>
                <c:pt idx="930">
                  <c:v>18.513137401048034</c:v>
                </c:pt>
                <c:pt idx="931">
                  <c:v>19.229233309769295</c:v>
                </c:pt>
                <c:pt idx="932">
                  <c:v>19.69535029838876</c:v>
                </c:pt>
                <c:pt idx="933">
                  <c:v>20.455148275406586</c:v>
                </c:pt>
                <c:pt idx="934">
                  <c:v>20.965610881429587</c:v>
                </c:pt>
                <c:pt idx="935">
                  <c:v>21.399510465598887</c:v>
                </c:pt>
                <c:pt idx="936">
                  <c:v>22.140010454221443</c:v>
                </c:pt>
                <c:pt idx="937">
                  <c:v>21.841682331178788</c:v>
                </c:pt>
                <c:pt idx="938">
                  <c:v>22.355431528386703</c:v>
                </c:pt>
                <c:pt idx="939">
                  <c:v>22.606141738484016</c:v>
                </c:pt>
                <c:pt idx="940">
                  <c:v>22.894229168466943</c:v>
                </c:pt>
                <c:pt idx="941">
                  <c:v>22.562214820417129</c:v>
                </c:pt>
                <c:pt idx="942">
                  <c:v>23.310742907975168</c:v>
                </c:pt>
                <c:pt idx="943">
                  <c:v>23.114626571364823</c:v>
                </c:pt>
                <c:pt idx="944">
                  <c:v>22.065621822784561</c:v>
                </c:pt>
                <c:pt idx="945">
                  <c:v>21.913293512657326</c:v>
                </c:pt>
                <c:pt idx="946">
                  <c:v>21.945863395901231</c:v>
                </c:pt>
                <c:pt idx="947">
                  <c:v>22.588315691509806</c:v>
                </c:pt>
                <c:pt idx="948">
                  <c:v>22.215441275545896</c:v>
                </c:pt>
                <c:pt idx="949">
                  <c:v>21.23385676980207</c:v>
                </c:pt>
                <c:pt idx="950">
                  <c:v>20.901862083864078</c:v>
                </c:pt>
                <c:pt idx="951">
                  <c:v>21.057013645324037</c:v>
                </c:pt>
                <c:pt idx="952">
                  <c:v>20.829617960486196</c:v>
                </c:pt>
                <c:pt idx="953">
                  <c:v>21.494025476015572</c:v>
                </c:pt>
                <c:pt idx="954">
                  <c:v>20.937549239049805</c:v>
                </c:pt>
                <c:pt idx="955">
                  <c:v>21.166031871201255</c:v>
                </c:pt>
                <c:pt idx="956">
                  <c:v>20.511204667640989</c:v>
                </c:pt>
                <c:pt idx="957">
                  <c:v>19.958227629483659</c:v>
                </c:pt>
                <c:pt idx="958">
                  <c:v>20.590981751601557</c:v>
                </c:pt>
                <c:pt idx="959">
                  <c:v>21.071250947942293</c:v>
                </c:pt>
                <c:pt idx="960">
                  <c:v>22.138023912072345</c:v>
                </c:pt>
                <c:pt idx="961">
                  <c:v>23.028743280290094</c:v>
                </c:pt>
                <c:pt idx="962">
                  <c:v>23.733978127182603</c:v>
                </c:pt>
                <c:pt idx="963">
                  <c:v>24.352100217522853</c:v>
                </c:pt>
                <c:pt idx="964">
                  <c:v>24.584398270064117</c:v>
                </c:pt>
                <c:pt idx="965">
                  <c:v>24.243964853269773</c:v>
                </c:pt>
                <c:pt idx="966">
                  <c:v>24.001732449096973</c:v>
                </c:pt>
                <c:pt idx="967">
                  <c:v>24.927371788688777</c:v>
                </c:pt>
                <c:pt idx="968">
                  <c:v>24.62681259956706</c:v>
                </c:pt>
                <c:pt idx="969">
                  <c:v>24.869916653028231</c:v>
                </c:pt>
                <c:pt idx="970">
                  <c:v>25.960088110372368</c:v>
                </c:pt>
                <c:pt idx="971">
                  <c:v>26.158967454388591</c:v>
                </c:pt>
                <c:pt idx="972">
                  <c:v>25.142459916082949</c:v>
                </c:pt>
                <c:pt idx="973">
                  <c:v>25.427057120717457</c:v>
                </c:pt>
                <c:pt idx="974">
                  <c:v>25.400593865759635</c:v>
                </c:pt>
                <c:pt idx="975">
                  <c:v>24.457371048910893</c:v>
                </c:pt>
                <c:pt idx="976">
                  <c:v>22.592739011982161</c:v>
                </c:pt>
                <c:pt idx="977">
                  <c:v>19.917222641066701</c:v>
                </c:pt>
                <c:pt idx="978">
                  <c:v>20.289071663902106</c:v>
                </c:pt>
                <c:pt idx="979">
                  <c:v>20.797371453348298</c:v>
                </c:pt>
                <c:pt idx="980">
                  <c:v>20.501925308455867</c:v>
                </c:pt>
                <c:pt idx="981">
                  <c:v>19.816278671377102</c:v>
                </c:pt>
                <c:pt idx="982">
                  <c:v>21.134634868091076</c:v>
                </c:pt>
                <c:pt idx="983">
                  <c:v>21.996928448150388</c:v>
                </c:pt>
                <c:pt idx="984">
                  <c:v>22.78777539606368</c:v>
                </c:pt>
                <c:pt idx="985">
                  <c:v>23.029397502210241</c:v>
                </c:pt>
                <c:pt idx="986">
                  <c:v>22.808875397934841</c:v>
                </c:pt>
                <c:pt idx="987">
                  <c:v>23.819656401644689</c:v>
                </c:pt>
                <c:pt idx="988">
                  <c:v>24.23244734996409</c:v>
                </c:pt>
                <c:pt idx="989">
                  <c:v>24.077153173393224</c:v>
                </c:pt>
                <c:pt idx="990">
                  <c:v>23.578826512048259</c:v>
                </c:pt>
                <c:pt idx="991">
                  <c:v>24.163214231057236</c:v>
                </c:pt>
                <c:pt idx="992">
                  <c:v>24.727136816950281</c:v>
                </c:pt>
                <c:pt idx="993">
                  <c:v>24.634554206566822</c:v>
                </c:pt>
                <c:pt idx="994">
                  <c:v>24.423701791634461</c:v>
                </c:pt>
                <c:pt idx="995">
                  <c:v>24.78906855362926</c:v>
                </c:pt>
                <c:pt idx="996">
                  <c:v>25.471838579072276</c:v>
                </c:pt>
                <c:pt idx="997">
                  <c:v>25.702472478695206</c:v>
                </c:pt>
                <c:pt idx="998">
                  <c:v>26.083991410252398</c:v>
                </c:pt>
                <c:pt idx="999">
                  <c:v>26.370888403447548</c:v>
                </c:pt>
                <c:pt idx="1000">
                  <c:v>26.536112909394063</c:v>
                </c:pt>
                <c:pt idx="1001">
                  <c:v>26.201151795356175</c:v>
                </c:pt>
                <c:pt idx="1002">
                  <c:v>26.989715153331488</c:v>
                </c:pt>
                <c:pt idx="1003">
                  <c:v>26.584322276294202</c:v>
                </c:pt>
                <c:pt idx="1004">
                  <c:v>26.85404461770386</c:v>
                </c:pt>
                <c:pt idx="1005">
                  <c:v>27.214540709714257</c:v>
                </c:pt>
                <c:pt idx="1006">
                  <c:v>27.214609565060339</c:v>
                </c:pt>
                <c:pt idx="1007">
                  <c:v>26.64830703411381</c:v>
                </c:pt>
                <c:pt idx="1008">
                  <c:v>27.237870222779119</c:v>
                </c:pt>
                <c:pt idx="1009">
                  <c:v>27.342132127815123</c:v>
                </c:pt>
                <c:pt idx="1010">
                  <c:v>27.187223882061442</c:v>
                </c:pt>
                <c:pt idx="1011">
                  <c:v>27.365269983870881</c:v>
                </c:pt>
                <c:pt idx="1012">
                  <c:v>27.683223304413559</c:v>
                </c:pt>
                <c:pt idx="1013">
                  <c:v>26.122738377042268</c:v>
                </c:pt>
                <c:pt idx="1014">
                  <c:v>26.008689840144701</c:v>
                </c:pt>
                <c:pt idx="1015">
                  <c:v>26.417386639884448</c:v>
                </c:pt>
                <c:pt idx="1016">
                  <c:v>27.222292941753452</c:v>
                </c:pt>
                <c:pt idx="1017">
                  <c:v>27.667414224243974</c:v>
                </c:pt>
                <c:pt idx="1018">
                  <c:v>27.818071369298643</c:v>
                </c:pt>
                <c:pt idx="1019">
                  <c:v>27.525611912109802</c:v>
                </c:pt>
                <c:pt idx="1020">
                  <c:v>27.923438274605225</c:v>
                </c:pt>
                <c:pt idx="1021">
                  <c:v>27.482994403460829</c:v>
                </c:pt>
                <c:pt idx="1022">
                  <c:v>26.200300759745165</c:v>
                </c:pt>
                <c:pt idx="1023">
                  <c:v>26.760408948311358</c:v>
                </c:pt>
                <c:pt idx="1024">
                  <c:v>25.283601610272122</c:v>
                </c:pt>
                <c:pt idx="1025">
                  <c:v>24.925488570872393</c:v>
                </c:pt>
                <c:pt idx="1026">
                  <c:v>24.711793345102816</c:v>
                </c:pt>
                <c:pt idx="1027">
                  <c:v>23.008866665632187</c:v>
                </c:pt>
                <c:pt idx="1028">
                  <c:v>22.13699850068808</c:v>
                </c:pt>
                <c:pt idx="1029">
                  <c:v>21.746931566579864</c:v>
                </c:pt>
                <c:pt idx="1030">
                  <c:v>22.765719180291416</c:v>
                </c:pt>
                <c:pt idx="1031">
                  <c:v>22.790219081135142</c:v>
                </c:pt>
                <c:pt idx="1032">
                  <c:v>23.586985839267893</c:v>
                </c:pt>
                <c:pt idx="1033">
                  <c:v>24.320019544824305</c:v>
                </c:pt>
                <c:pt idx="1034">
                  <c:v>24.737345583070837</c:v>
                </c:pt>
                <c:pt idx="1035">
                  <c:v>25.007294802946511</c:v>
                </c:pt>
                <c:pt idx="1036">
                  <c:v>25.300129034292645</c:v>
                </c:pt>
                <c:pt idx="1037">
                  <c:v>24.835207934713075</c:v>
                </c:pt>
                <c:pt idx="1038">
                  <c:v>25.117400694974094</c:v>
                </c:pt>
                <c:pt idx="1039">
                  <c:v>25.369524753969262</c:v>
                </c:pt>
                <c:pt idx="1040">
                  <c:v>25.577428710702108</c:v>
                </c:pt>
                <c:pt idx="1041">
                  <c:v>25.395023055830492</c:v>
                </c:pt>
                <c:pt idx="1042">
                  <c:v>24.462965360562375</c:v>
                </c:pt>
                <c:pt idx="1043">
                  <c:v>25.018284016206433</c:v>
                </c:pt>
                <c:pt idx="1044">
                  <c:v>24.736682989926894</c:v>
                </c:pt>
                <c:pt idx="1045">
                  <c:v>23.486290074730871</c:v>
                </c:pt>
                <c:pt idx="1046">
                  <c:v>22.923790260635617</c:v>
                </c:pt>
                <c:pt idx="1047">
                  <c:v>24.465807304987639</c:v>
                </c:pt>
                <c:pt idx="1048">
                  <c:v>24.869313748785778</c:v>
                </c:pt>
                <c:pt idx="1049">
                  <c:v>25.296903018034886</c:v>
                </c:pt>
                <c:pt idx="1050">
                  <c:v>25.00671467527479</c:v>
                </c:pt>
                <c:pt idx="1051">
                  <c:v>24.299558060393455</c:v>
                </c:pt>
                <c:pt idx="1052">
                  <c:v>24.922460342186479</c:v>
                </c:pt>
                <c:pt idx="1053">
                  <c:v>25.293645118119215</c:v>
                </c:pt>
                <c:pt idx="1054">
                  <c:v>25.511036361496643</c:v>
                </c:pt>
                <c:pt idx="1055">
                  <c:v>25.603481925014663</c:v>
                </c:pt>
                <c:pt idx="1056">
                  <c:v>24.359671474340757</c:v>
                </c:pt>
                <c:pt idx="1057">
                  <c:v>24.016674426994658</c:v>
                </c:pt>
                <c:pt idx="1058">
                  <c:v>23.221677104407611</c:v>
                </c:pt>
                <c:pt idx="1059">
                  <c:v>23.482621868082404</c:v>
                </c:pt>
                <c:pt idx="1060">
                  <c:v>24.106259591810332</c:v>
                </c:pt>
                <c:pt idx="1061">
                  <c:v>22.660788139262021</c:v>
                </c:pt>
                <c:pt idx="1062">
                  <c:v>21.478815780067091</c:v>
                </c:pt>
                <c:pt idx="1063">
                  <c:v>21.193349289269662</c:v>
                </c:pt>
                <c:pt idx="1064">
                  <c:v>21.161648629370415</c:v>
                </c:pt>
                <c:pt idx="1065">
                  <c:v>21.223912918013689</c:v>
                </c:pt>
                <c:pt idx="1066">
                  <c:v>21.215681439338891</c:v>
                </c:pt>
                <c:pt idx="1067">
                  <c:v>19.945144752472107</c:v>
                </c:pt>
                <c:pt idx="1068">
                  <c:v>19.681596538879795</c:v>
                </c:pt>
                <c:pt idx="1069">
                  <c:v>18.865300867228154</c:v>
                </c:pt>
                <c:pt idx="1070">
                  <c:v>19.058795732982514</c:v>
                </c:pt>
                <c:pt idx="1071">
                  <c:v>18.311411111344032</c:v>
                </c:pt>
                <c:pt idx="1072">
                  <c:v>16.149570146153557</c:v>
                </c:pt>
                <c:pt idx="1073">
                  <c:v>15.955062559858014</c:v>
                </c:pt>
                <c:pt idx="1074">
                  <c:v>15.888935332500386</c:v>
                </c:pt>
                <c:pt idx="1075">
                  <c:v>16.339508329168645</c:v>
                </c:pt>
                <c:pt idx="1076">
                  <c:v>17.215125541252291</c:v>
                </c:pt>
                <c:pt idx="1077">
                  <c:v>17.486678518763032</c:v>
                </c:pt>
                <c:pt idx="1078">
                  <c:v>17.369848985307833</c:v>
                </c:pt>
                <c:pt idx="1079">
                  <c:v>18.454515548006196</c:v>
                </c:pt>
                <c:pt idx="1080">
                  <c:v>19.14900274825979</c:v>
                </c:pt>
                <c:pt idx="1081">
                  <c:v>19.824574232687652</c:v>
                </c:pt>
                <c:pt idx="1082">
                  <c:v>20.261603158151768</c:v>
                </c:pt>
                <c:pt idx="1083">
                  <c:v>20.875485334712351</c:v>
                </c:pt>
                <c:pt idx="1084">
                  <c:v>20.463891147264619</c:v>
                </c:pt>
                <c:pt idx="1085">
                  <c:v>19.911939063113664</c:v>
                </c:pt>
                <c:pt idx="1086">
                  <c:v>19.694941690150518</c:v>
                </c:pt>
                <c:pt idx="1087">
                  <c:v>19.273018870882758</c:v>
                </c:pt>
                <c:pt idx="1088">
                  <c:v>19.674910494388278</c:v>
                </c:pt>
                <c:pt idx="1089">
                  <c:v>19.184397344751758</c:v>
                </c:pt>
                <c:pt idx="1090">
                  <c:v>18.271922182649195</c:v>
                </c:pt>
                <c:pt idx="1091">
                  <c:v>19.405829401067091</c:v>
                </c:pt>
                <c:pt idx="1092">
                  <c:v>20.180821727051928</c:v>
                </c:pt>
                <c:pt idx="1093">
                  <c:v>20.418898605460935</c:v>
                </c:pt>
                <c:pt idx="1094">
                  <c:v>20.819715240429751</c:v>
                </c:pt>
                <c:pt idx="1095">
                  <c:v>20.948428276212152</c:v>
                </c:pt>
                <c:pt idx="1096">
                  <c:v>20.654075196229325</c:v>
                </c:pt>
                <c:pt idx="1097">
                  <c:v>20.62910595881559</c:v>
                </c:pt>
                <c:pt idx="1098">
                  <c:v>20.346611167293197</c:v>
                </c:pt>
                <c:pt idx="1099">
                  <c:v>20.982640900740673</c:v>
                </c:pt>
                <c:pt idx="1100">
                  <c:v>20.596901878448627</c:v>
                </c:pt>
                <c:pt idx="1101">
                  <c:v>20.502387938457556</c:v>
                </c:pt>
                <c:pt idx="1102">
                  <c:v>21.441895093127517</c:v>
                </c:pt>
                <c:pt idx="1103">
                  <c:v>21.796816349100652</c:v>
                </c:pt>
                <c:pt idx="1104">
                  <c:v>21.870338532710921</c:v>
                </c:pt>
                <c:pt idx="1105">
                  <c:v>20.905882678986952</c:v>
                </c:pt>
                <c:pt idx="1106">
                  <c:v>20.345254441323728</c:v>
                </c:pt>
                <c:pt idx="1107">
                  <c:v>19.787325522958465</c:v>
                </c:pt>
                <c:pt idx="1108">
                  <c:v>19.061145729006871</c:v>
                </c:pt>
                <c:pt idx="1109">
                  <c:v>18.47060167810373</c:v>
                </c:pt>
                <c:pt idx="1110">
                  <c:v>18.565516582822468</c:v>
                </c:pt>
                <c:pt idx="1111">
                  <c:v>17.852222658614046</c:v>
                </c:pt>
                <c:pt idx="1112">
                  <c:v>18.082083727935448</c:v>
                </c:pt>
                <c:pt idx="1113">
                  <c:v>18.592078071081126</c:v>
                </c:pt>
                <c:pt idx="1114">
                  <c:v>17.119742977139492</c:v>
                </c:pt>
                <c:pt idx="1115">
                  <c:v>15.771102210645227</c:v>
                </c:pt>
                <c:pt idx="1116">
                  <c:v>15.819141518464656</c:v>
                </c:pt>
                <c:pt idx="1117">
                  <c:v>15.154292146338742</c:v>
                </c:pt>
                <c:pt idx="1118">
                  <c:v>15.571122142264331</c:v>
                </c:pt>
                <c:pt idx="1119">
                  <c:v>14.688309996556315</c:v>
                </c:pt>
                <c:pt idx="1120">
                  <c:v>14.045930080444723</c:v>
                </c:pt>
                <c:pt idx="1121">
                  <c:v>13.927722593419748</c:v>
                </c:pt>
                <c:pt idx="1122">
                  <c:v>12.188506545696006</c:v>
                </c:pt>
                <c:pt idx="1123">
                  <c:v>11.532942434954508</c:v>
                </c:pt>
                <c:pt idx="1124">
                  <c:v>10.206222645077482</c:v>
                </c:pt>
                <c:pt idx="1125">
                  <c:v>10.29719069438957</c:v>
                </c:pt>
                <c:pt idx="1126">
                  <c:v>10.551515010335244</c:v>
                </c:pt>
                <c:pt idx="1127">
                  <c:v>9.7894832311996396</c:v>
                </c:pt>
                <c:pt idx="1128">
                  <c:v>10.549889518230232</c:v>
                </c:pt>
                <c:pt idx="1129">
                  <c:v>11.556048733542479</c:v>
                </c:pt>
                <c:pt idx="1130">
                  <c:v>12.041659481362926</c:v>
                </c:pt>
                <c:pt idx="1131">
                  <c:v>12.133964603730442</c:v>
                </c:pt>
                <c:pt idx="1132">
                  <c:v>12.836132514309538</c:v>
                </c:pt>
                <c:pt idx="1133">
                  <c:v>13.073236851521406</c:v>
                </c:pt>
                <c:pt idx="1134">
                  <c:v>12.952412030935108</c:v>
                </c:pt>
                <c:pt idx="1135">
                  <c:v>11.997338854776959</c:v>
                </c:pt>
                <c:pt idx="1136">
                  <c:v>11.805187590081808</c:v>
                </c:pt>
                <c:pt idx="1137">
                  <c:v>12.300949653188109</c:v>
                </c:pt>
                <c:pt idx="1138">
                  <c:v>12.438145517109922</c:v>
                </c:pt>
                <c:pt idx="1139">
                  <c:v>12.225327151884697</c:v>
                </c:pt>
                <c:pt idx="1140">
                  <c:v>13.344852948567933</c:v>
                </c:pt>
                <c:pt idx="1141">
                  <c:v>13.825819214816374</c:v>
                </c:pt>
                <c:pt idx="1142">
                  <c:v>13.881952375762497</c:v>
                </c:pt>
                <c:pt idx="1143">
                  <c:v>13.951298003011862</c:v>
                </c:pt>
                <c:pt idx="1144">
                  <c:v>13.764637153557777</c:v>
                </c:pt>
                <c:pt idx="1145">
                  <c:v>13.779039853350048</c:v>
                </c:pt>
                <c:pt idx="1146">
                  <c:v>14.03322591870382</c:v>
                </c:pt>
                <c:pt idx="1147">
                  <c:v>13.842562825921192</c:v>
                </c:pt>
                <c:pt idx="1148">
                  <c:v>14.089874827138575</c:v>
                </c:pt>
                <c:pt idx="1149">
                  <c:v>13.541591689930154</c:v>
                </c:pt>
                <c:pt idx="1150">
                  <c:v>13.427973102245362</c:v>
                </c:pt>
                <c:pt idx="1151">
                  <c:v>13.84516713336026</c:v>
                </c:pt>
                <c:pt idx="1152">
                  <c:v>13.656100626714087</c:v>
                </c:pt>
                <c:pt idx="1153">
                  <c:v>13.154123053942897</c:v>
                </c:pt>
                <c:pt idx="1154">
                  <c:v>13.01588312275096</c:v>
                </c:pt>
                <c:pt idx="1155">
                  <c:v>12.710931427883894</c:v>
                </c:pt>
                <c:pt idx="1156">
                  <c:v>12.612312925720731</c:v>
                </c:pt>
                <c:pt idx="1157">
                  <c:v>12.59654284215231</c:v>
                </c:pt>
                <c:pt idx="1158">
                  <c:v>12.647994539435674</c:v>
                </c:pt>
                <c:pt idx="1159">
                  <c:v>12.297488474266265</c:v>
                </c:pt>
                <c:pt idx="1160">
                  <c:v>12.065823759131625</c:v>
                </c:pt>
                <c:pt idx="1161">
                  <c:v>11.715003066672738</c:v>
                </c:pt>
                <c:pt idx="1162">
                  <c:v>11.724729783734967</c:v>
                </c:pt>
                <c:pt idx="1163">
                  <c:v>11.629817356636805</c:v>
                </c:pt>
                <c:pt idx="1164">
                  <c:v>11.117327063419967</c:v>
                </c:pt>
                <c:pt idx="1165">
                  <c:v>10.894504079092552</c:v>
                </c:pt>
                <c:pt idx="1166">
                  <c:v>10.793768769045762</c:v>
                </c:pt>
                <c:pt idx="1167">
                  <c:v>11.182400797006665</c:v>
                </c:pt>
                <c:pt idx="1168">
                  <c:v>11.642215937209851</c:v>
                </c:pt>
                <c:pt idx="1169">
                  <c:v>11.549477957050758</c:v>
                </c:pt>
                <c:pt idx="1170">
                  <c:v>11.409884648364542</c:v>
                </c:pt>
                <c:pt idx="1171">
                  <c:v>12.142389731257994</c:v>
                </c:pt>
                <c:pt idx="1172">
                  <c:v>12.051024072050554</c:v>
                </c:pt>
                <c:pt idx="1173">
                  <c:v>11.565326820474887</c:v>
                </c:pt>
                <c:pt idx="1174">
                  <c:v>10.842331646474509</c:v>
                </c:pt>
                <c:pt idx="1175">
                  <c:v>10.953907642577777</c:v>
                </c:pt>
                <c:pt idx="1176">
                  <c:v>11.261020341262236</c:v>
                </c:pt>
                <c:pt idx="1177">
                  <c:v>10.961002211569232</c:v>
                </c:pt>
                <c:pt idx="1178">
                  <c:v>11.050596484076516</c:v>
                </c:pt>
                <c:pt idx="1179">
                  <c:v>11.133601762772869</c:v>
                </c:pt>
                <c:pt idx="1180">
                  <c:v>10.728950511599074</c:v>
                </c:pt>
                <c:pt idx="1181">
                  <c:v>10.809180598290331</c:v>
                </c:pt>
                <c:pt idx="1182">
                  <c:v>10.784338517075035</c:v>
                </c:pt>
                <c:pt idx="1183">
                  <c:v>11.156331375849183</c:v>
                </c:pt>
                <c:pt idx="1184">
                  <c:v>11.14441210509189</c:v>
                </c:pt>
                <c:pt idx="1185">
                  <c:v>10.624838288277681</c:v>
                </c:pt>
                <c:pt idx="1186">
                  <c:v>10.433469269423098</c:v>
                </c:pt>
                <c:pt idx="1187">
                  <c:v>10.717928631289347</c:v>
                </c:pt>
                <c:pt idx="1188">
                  <c:v>10.854081878724754</c:v>
                </c:pt>
                <c:pt idx="1189">
                  <c:v>11.109252312727021</c:v>
                </c:pt>
                <c:pt idx="1190">
                  <c:v>9.924835697356496</c:v>
                </c:pt>
                <c:pt idx="1191">
                  <c:v>9.6444480482973134</c:v>
                </c:pt>
                <c:pt idx="1192">
                  <c:v>9.9744124837086687</c:v>
                </c:pt>
                <c:pt idx="1193">
                  <c:v>10.484904625773886</c:v>
                </c:pt>
                <c:pt idx="1194">
                  <c:v>10.946930734313661</c:v>
                </c:pt>
                <c:pt idx="1195">
                  <c:v>11.188545257817422</c:v>
                </c:pt>
                <c:pt idx="1196">
                  <c:v>11.349812726304918</c:v>
                </c:pt>
                <c:pt idx="1197">
                  <c:v>11.556163110889683</c:v>
                </c:pt>
                <c:pt idx="1198">
                  <c:v>11.927567744896828</c:v>
                </c:pt>
                <c:pt idx="1199">
                  <c:v>11.608006971345482</c:v>
                </c:pt>
                <c:pt idx="1200">
                  <c:v>11.454209284131169</c:v>
                </c:pt>
                <c:pt idx="1201">
                  <c:v>10.932069150005733</c:v>
                </c:pt>
                <c:pt idx="1202">
                  <c:v>11.251403769600719</c:v>
                </c:pt>
                <c:pt idx="1203">
                  <c:v>11.265311096462009</c:v>
                </c:pt>
                <c:pt idx="1204">
                  <c:v>10.943243788709784</c:v>
                </c:pt>
                <c:pt idx="1205">
                  <c:v>10.886260091011922</c:v>
                </c:pt>
                <c:pt idx="1206">
                  <c:v>10.4987178056939</c:v>
                </c:pt>
                <c:pt idx="1207">
                  <c:v>10.452105800480156</c:v>
                </c:pt>
                <c:pt idx="1208">
                  <c:v>9.446392731834699</c:v>
                </c:pt>
                <c:pt idx="1209">
                  <c:v>9.5437534000171649</c:v>
                </c:pt>
                <c:pt idx="1210">
                  <c:v>9.7571778791498787</c:v>
                </c:pt>
                <c:pt idx="1211">
                  <c:v>9.7958999615754632</c:v>
                </c:pt>
                <c:pt idx="1212">
                  <c:v>9.2538268070569849</c:v>
                </c:pt>
                <c:pt idx="1213">
                  <c:v>9.0088238106911813</c:v>
                </c:pt>
                <c:pt idx="1214">
                  <c:v>8.7341959211512723</c:v>
                </c:pt>
                <c:pt idx="1215">
                  <c:v>9.135762299511816</c:v>
                </c:pt>
                <c:pt idx="1216">
                  <c:v>9.0662935630478731</c:v>
                </c:pt>
                <c:pt idx="1217">
                  <c:v>8.4514967536399066</c:v>
                </c:pt>
                <c:pt idx="1218">
                  <c:v>8.4002969540387085</c:v>
                </c:pt>
                <c:pt idx="1219">
                  <c:v>8.4227507585675863</c:v>
                </c:pt>
                <c:pt idx="1220">
                  <c:v>9.3938442850122144</c:v>
                </c:pt>
                <c:pt idx="1221">
                  <c:v>10.167766914461472</c:v>
                </c:pt>
                <c:pt idx="1222">
                  <c:v>10.619399669022314</c:v>
                </c:pt>
                <c:pt idx="1223">
                  <c:v>10.782007239538865</c:v>
                </c:pt>
                <c:pt idx="1224">
                  <c:v>11.158544264730372</c:v>
                </c:pt>
                <c:pt idx="1225">
                  <c:v>11.362068266848604</c:v>
                </c:pt>
                <c:pt idx="1226">
                  <c:v>11.779312721126242</c:v>
                </c:pt>
                <c:pt idx="1227">
                  <c:v>12.165031590630456</c:v>
                </c:pt>
                <c:pt idx="1228">
                  <c:v>12.605255648355703</c:v>
                </c:pt>
                <c:pt idx="1229">
                  <c:v>12.767362769540002</c:v>
                </c:pt>
                <c:pt idx="1230">
                  <c:v>12.786896040903423</c:v>
                </c:pt>
                <c:pt idx="1231">
                  <c:v>12.422837481069029</c:v>
                </c:pt>
                <c:pt idx="1232">
                  <c:v>12.749884493756896</c:v>
                </c:pt>
                <c:pt idx="1233">
                  <c:v>12.773539636170554</c:v>
                </c:pt>
                <c:pt idx="1234">
                  <c:v>12.581491199513096</c:v>
                </c:pt>
                <c:pt idx="1235">
                  <c:v>12.531076317323537</c:v>
                </c:pt>
                <c:pt idx="1236">
                  <c:v>12.630750087850311</c:v>
                </c:pt>
                <c:pt idx="1237">
                  <c:v>11.902399335847155</c:v>
                </c:pt>
                <c:pt idx="1238">
                  <c:v>11.904570260565972</c:v>
                </c:pt>
                <c:pt idx="1239">
                  <c:v>11.876543098868646</c:v>
                </c:pt>
                <c:pt idx="1240">
                  <c:v>11.781082542587818</c:v>
                </c:pt>
                <c:pt idx="1241">
                  <c:v>11.497716640781464</c:v>
                </c:pt>
                <c:pt idx="1242">
                  <c:v>11.316241863649703</c:v>
                </c:pt>
                <c:pt idx="1243">
                  <c:v>12.274711609555549</c:v>
                </c:pt>
                <c:pt idx="1244">
                  <c:v>12.351552352066447</c:v>
                </c:pt>
                <c:pt idx="1245">
                  <c:v>12.229383028121234</c:v>
                </c:pt>
                <c:pt idx="1246">
                  <c:v>12.34867935888002</c:v>
                </c:pt>
                <c:pt idx="1247">
                  <c:v>12.222162489146143</c:v>
                </c:pt>
                <c:pt idx="1248">
                  <c:v>12.729627871083466</c:v>
                </c:pt>
                <c:pt idx="1249">
                  <c:v>13.357385583224785</c:v>
                </c:pt>
                <c:pt idx="1250">
                  <c:v>13.197786108739974</c:v>
                </c:pt>
                <c:pt idx="1251">
                  <c:v>13.224090599429941</c:v>
                </c:pt>
                <c:pt idx="1252">
                  <c:v>13.488455241725177</c:v>
                </c:pt>
                <c:pt idx="1253">
                  <c:v>13.741426269246404</c:v>
                </c:pt>
                <c:pt idx="1254">
                  <c:v>13.976419083122838</c:v>
                </c:pt>
                <c:pt idx="1255">
                  <c:v>13.646192185229474</c:v>
                </c:pt>
                <c:pt idx="1256">
                  <c:v>13.306583154373696</c:v>
                </c:pt>
                <c:pt idx="1257">
                  <c:v>13.410439843384856</c:v>
                </c:pt>
                <c:pt idx="1258">
                  <c:v>14.186571464023915</c:v>
                </c:pt>
                <c:pt idx="1259">
                  <c:v>14.851243444332477</c:v>
                </c:pt>
                <c:pt idx="1260">
                  <c:v>14.879155972876077</c:v>
                </c:pt>
                <c:pt idx="1261">
                  <c:v>15.727961947238784</c:v>
                </c:pt>
                <c:pt idx="1262">
                  <c:v>16.734740582959407</c:v>
                </c:pt>
                <c:pt idx="1263">
                  <c:v>17.183914355587913</c:v>
                </c:pt>
                <c:pt idx="1264">
                  <c:v>17.180748515167284</c:v>
                </c:pt>
                <c:pt idx="1265">
                  <c:v>17.582378520821564</c:v>
                </c:pt>
                <c:pt idx="1266">
                  <c:v>17.228549210852687</c:v>
                </c:pt>
                <c:pt idx="1267">
                  <c:v>17.552178737142757</c:v>
                </c:pt>
                <c:pt idx="1268">
                  <c:v>17.007759947928378</c:v>
                </c:pt>
                <c:pt idx="1269">
                  <c:v>16.942441583196949</c:v>
                </c:pt>
                <c:pt idx="1270">
                  <c:v>17.49166618064255</c:v>
                </c:pt>
                <c:pt idx="1271">
                  <c:v>17.743316425436973</c:v>
                </c:pt>
                <c:pt idx="1272">
                  <c:v>18.777962794262141</c:v>
                </c:pt>
                <c:pt idx="1273">
                  <c:v>19.88642655999115</c:v>
                </c:pt>
                <c:pt idx="1274">
                  <c:v>20.627202938129216</c:v>
                </c:pt>
                <c:pt idx="1275">
                  <c:v>20.30384107105138</c:v>
                </c:pt>
                <c:pt idx="1276">
                  <c:v>20.233478963142389</c:v>
                </c:pt>
                <c:pt idx="1277">
                  <c:v>21.038765339298088</c:v>
                </c:pt>
                <c:pt idx="1278">
                  <c:v>21.611453473791169</c:v>
                </c:pt>
                <c:pt idx="1279">
                  <c:v>22.852095511377332</c:v>
                </c:pt>
                <c:pt idx="1280">
                  <c:v>22.007766234206706</c:v>
                </c:pt>
                <c:pt idx="1281">
                  <c:v>19.313386963315381</c:v>
                </c:pt>
                <c:pt idx="1282">
                  <c:v>16.887366309768471</c:v>
                </c:pt>
                <c:pt idx="1283">
                  <c:v>16.622494633999853</c:v>
                </c:pt>
                <c:pt idx="1284">
                  <c:v>17.237464801757394</c:v>
                </c:pt>
                <c:pt idx="1285">
                  <c:v>17.714126170441709</c:v>
                </c:pt>
                <c:pt idx="1286">
                  <c:v>18.152060554951024</c:v>
                </c:pt>
                <c:pt idx="1287">
                  <c:v>17.840595093043472</c:v>
                </c:pt>
                <c:pt idx="1288">
                  <c:v>17.325317986212713</c:v>
                </c:pt>
                <c:pt idx="1289">
                  <c:v>18.20823556951483</c:v>
                </c:pt>
                <c:pt idx="1290">
                  <c:v>17.988763201028419</c:v>
                </c:pt>
                <c:pt idx="1291">
                  <c:v>17.518725933895688</c:v>
                </c:pt>
                <c:pt idx="1292">
                  <c:v>17.648292003694419</c:v>
                </c:pt>
                <c:pt idx="1293">
                  <c:v>18.165517397941176</c:v>
                </c:pt>
                <c:pt idx="1294">
                  <c:v>17.69287154339721</c:v>
                </c:pt>
                <c:pt idx="1295">
                  <c:v>17.98158649201417</c:v>
                </c:pt>
                <c:pt idx="1296">
                  <c:v>18.425435496743223</c:v>
                </c:pt>
                <c:pt idx="1297">
                  <c:v>18.857435717731352</c:v>
                </c:pt>
                <c:pt idx="1298">
                  <c:v>18.622276927610898</c:v>
                </c:pt>
                <c:pt idx="1299">
                  <c:v>19.061417959765517</c:v>
                </c:pt>
                <c:pt idx="1300">
                  <c:v>19.633569215559813</c:v>
                </c:pt>
                <c:pt idx="1301">
                  <c:v>20.149986195019583</c:v>
                </c:pt>
                <c:pt idx="1302">
                  <c:v>20.562062434197976</c:v>
                </c:pt>
                <c:pt idx="1303">
                  <c:v>21.39365653947954</c:v>
                </c:pt>
                <c:pt idx="1304">
                  <c:v>21.332067137506499</c:v>
                </c:pt>
                <c:pt idx="1305">
                  <c:v>21.208128697438617</c:v>
                </c:pt>
                <c:pt idx="1306">
                  <c:v>20.69730529106808</c:v>
                </c:pt>
                <c:pt idx="1307">
                  <c:v>21.1548819717516</c:v>
                </c:pt>
                <c:pt idx="1308">
                  <c:v>20.406154475024753</c:v>
                </c:pt>
                <c:pt idx="1309">
                  <c:v>19.735353262096389</c:v>
                </c:pt>
                <c:pt idx="1310">
                  <c:v>20.101015892206529</c:v>
                </c:pt>
                <c:pt idx="1311">
                  <c:v>20.055719260909889</c:v>
                </c:pt>
                <c:pt idx="1312">
                  <c:v>20.723389021046007</c:v>
                </c:pt>
                <c:pt idx="1313">
                  <c:v>21.206758327830464</c:v>
                </c:pt>
                <c:pt idx="1314">
                  <c:v>21.102886533307007</c:v>
                </c:pt>
                <c:pt idx="1315">
                  <c:v>19.21193749484285</c:v>
                </c:pt>
                <c:pt idx="1316">
                  <c:v>18.172367021965108</c:v>
                </c:pt>
                <c:pt idx="1317">
                  <c:v>17.592164749355877</c:v>
                </c:pt>
                <c:pt idx="1318">
                  <c:v>18.023739754098443</c:v>
                </c:pt>
                <c:pt idx="1319">
                  <c:v>18.796495662019151</c:v>
                </c:pt>
                <c:pt idx="1320">
                  <c:v>18.503950717933975</c:v>
                </c:pt>
                <c:pt idx="1321">
                  <c:v>20.563141293016162</c:v>
                </c:pt>
                <c:pt idx="1322">
                  <c:v>21.098075248981385</c:v>
                </c:pt>
                <c:pt idx="1323">
                  <c:v>21.481531873630104</c:v>
                </c:pt>
                <c:pt idx="1324">
                  <c:v>21.325816065887025</c:v>
                </c:pt>
                <c:pt idx="1325">
                  <c:v>21.289084627258877</c:v>
                </c:pt>
                <c:pt idx="1326">
                  <c:v>21.381252264915318</c:v>
                </c:pt>
                <c:pt idx="1327">
                  <c:v>21.851849122501886</c:v>
                </c:pt>
                <c:pt idx="1328">
                  <c:v>21.658412976072622</c:v>
                </c:pt>
                <c:pt idx="1329">
                  <c:v>21.639545015859088</c:v>
                </c:pt>
                <c:pt idx="1330">
                  <c:v>21.560296784423304</c:v>
                </c:pt>
                <c:pt idx="1331">
                  <c:v>21.732934673031153</c:v>
                </c:pt>
                <c:pt idx="1332">
                  <c:v>23.291329926002</c:v>
                </c:pt>
                <c:pt idx="1333">
                  <c:v>23.058298827241977</c:v>
                </c:pt>
                <c:pt idx="1334">
                  <c:v>22.698465263289904</c:v>
                </c:pt>
                <c:pt idx="1335">
                  <c:v>22.712689513614677</c:v>
                </c:pt>
                <c:pt idx="1336">
                  <c:v>23.130349591325814</c:v>
                </c:pt>
                <c:pt idx="1337">
                  <c:v>22.71680590047162</c:v>
                </c:pt>
                <c:pt idx="1338">
                  <c:v>23.070543662535254</c:v>
                </c:pt>
                <c:pt idx="1339">
                  <c:v>23.184600663955496</c:v>
                </c:pt>
                <c:pt idx="1340">
                  <c:v>23.16427416685185</c:v>
                </c:pt>
                <c:pt idx="1341">
                  <c:v>22.763052023573334</c:v>
                </c:pt>
                <c:pt idx="1342">
                  <c:v>23.303331550784851</c:v>
                </c:pt>
                <c:pt idx="1343">
                  <c:v>24.020186324731103</c:v>
                </c:pt>
                <c:pt idx="1344">
                  <c:v>23.867950224169537</c:v>
                </c:pt>
                <c:pt idx="1345">
                  <c:v>24.122919609042565</c:v>
                </c:pt>
                <c:pt idx="1346">
                  <c:v>24.480250697934395</c:v>
                </c:pt>
                <c:pt idx="1347">
                  <c:v>24.00798830125111</c:v>
                </c:pt>
                <c:pt idx="1348">
                  <c:v>24.073856030062387</c:v>
                </c:pt>
                <c:pt idx="1349">
                  <c:v>24.175761110239684</c:v>
                </c:pt>
                <c:pt idx="1350">
                  <c:v>24.120424250680486</c:v>
                </c:pt>
                <c:pt idx="1351">
                  <c:v>24.405153638797476</c:v>
                </c:pt>
                <c:pt idx="1352">
                  <c:v>24.610598936385447</c:v>
                </c:pt>
                <c:pt idx="1353">
                  <c:v>24.73788934359801</c:v>
                </c:pt>
                <c:pt idx="1354">
                  <c:v>24.645407638434424</c:v>
                </c:pt>
                <c:pt idx="1355">
                  <c:v>24.78370894732949</c:v>
                </c:pt>
                <c:pt idx="1356">
                  <c:v>25.061136005191283</c:v>
                </c:pt>
                <c:pt idx="1357">
                  <c:v>24.875326969291866</c:v>
                </c:pt>
                <c:pt idx="1358">
                  <c:v>24.359940418108902</c:v>
                </c:pt>
                <c:pt idx="1359">
                  <c:v>23.440099239459371</c:v>
                </c:pt>
                <c:pt idx="1360">
                  <c:v>23.593459579734986</c:v>
                </c:pt>
                <c:pt idx="1361">
                  <c:v>23.690087234431928</c:v>
                </c:pt>
                <c:pt idx="1362">
                  <c:v>23.415889076109874</c:v>
                </c:pt>
                <c:pt idx="1363">
                  <c:v>23.945020932611556</c:v>
                </c:pt>
                <c:pt idx="1364">
                  <c:v>23.975369102753412</c:v>
                </c:pt>
                <c:pt idx="1365">
                  <c:v>23.74783103385775</c:v>
                </c:pt>
                <c:pt idx="1366">
                  <c:v>23.513754336451765</c:v>
                </c:pt>
                <c:pt idx="1367">
                  <c:v>23.150110785223795</c:v>
                </c:pt>
                <c:pt idx="1368">
                  <c:v>23.488372636558644</c:v>
                </c:pt>
                <c:pt idx="1369">
                  <c:v>24.144282243906396</c:v>
                </c:pt>
                <c:pt idx="1370">
                  <c:v>24.52732082209473</c:v>
                </c:pt>
                <c:pt idx="1371">
                  <c:v>25.070444808546668</c:v>
                </c:pt>
                <c:pt idx="1372">
                  <c:v>25.684217711127925</c:v>
                </c:pt>
                <c:pt idx="1373">
                  <c:v>26.261521783971109</c:v>
                </c:pt>
                <c:pt idx="1374">
                  <c:v>26.99275935953634</c:v>
                </c:pt>
                <c:pt idx="1375">
                  <c:v>26.857726122313135</c:v>
                </c:pt>
                <c:pt idx="1376">
                  <c:v>27.591422770766499</c:v>
                </c:pt>
                <c:pt idx="1377">
                  <c:v>27.540347277091723</c:v>
                </c:pt>
                <c:pt idx="1378">
                  <c:v>27.996651260629196</c:v>
                </c:pt>
                <c:pt idx="1379">
                  <c:v>28.749997901545338</c:v>
                </c:pt>
                <c:pt idx="1380">
                  <c:v>28.419947350837191</c:v>
                </c:pt>
                <c:pt idx="1381">
                  <c:v>29.784395328216355</c:v>
                </c:pt>
                <c:pt idx="1382">
                  <c:v>29.360970049382288</c:v>
                </c:pt>
                <c:pt idx="1383">
                  <c:v>29.100029225042778</c:v>
                </c:pt>
                <c:pt idx="1384">
                  <c:v>29.519946822343087</c:v>
                </c:pt>
                <c:pt idx="1385">
                  <c:v>29.668053217608293</c:v>
                </c:pt>
                <c:pt idx="1386">
                  <c:v>28.379278236095729</c:v>
                </c:pt>
                <c:pt idx="1387">
                  <c:v>28.98800055426187</c:v>
                </c:pt>
                <c:pt idx="1388">
                  <c:v>29.268886878274571</c:v>
                </c:pt>
                <c:pt idx="1389">
                  <c:v>30.158081995656215</c:v>
                </c:pt>
                <c:pt idx="1390">
                  <c:v>31.383404541507325</c:v>
                </c:pt>
                <c:pt idx="1391">
                  <c:v>31.510681258371843</c:v>
                </c:pt>
                <c:pt idx="1392">
                  <c:v>32.170588658522362</c:v>
                </c:pt>
                <c:pt idx="1393">
                  <c:v>33.194645513975985</c:v>
                </c:pt>
                <c:pt idx="1394">
                  <c:v>32.635485590380618</c:v>
                </c:pt>
                <c:pt idx="1395">
                  <c:v>31.225851487505761</c:v>
                </c:pt>
                <c:pt idx="1396">
                  <c:v>33.842453512139855</c:v>
                </c:pt>
                <c:pt idx="1397">
                  <c:v>35.305910855546138</c:v>
                </c:pt>
                <c:pt idx="1398">
                  <c:v>36.970389812777434</c:v>
                </c:pt>
                <c:pt idx="1399">
                  <c:v>36.726043656284489</c:v>
                </c:pt>
                <c:pt idx="1400">
                  <c:v>36.775406598013134</c:v>
                </c:pt>
                <c:pt idx="1401">
                  <c:v>36.998076390873564</c:v>
                </c:pt>
                <c:pt idx="1402">
                  <c:v>36.323017872735967</c:v>
                </c:pt>
                <c:pt idx="1403">
                  <c:v>37.061292194911438</c:v>
                </c:pt>
                <c:pt idx="1404">
                  <c:v>36.828633533555845</c:v>
                </c:pt>
                <c:pt idx="1405">
                  <c:v>38.856044080604192</c:v>
                </c:pt>
                <c:pt idx="1406">
                  <c:v>40.583259011780463</c:v>
                </c:pt>
                <c:pt idx="1407">
                  <c:v>41.627397728141098</c:v>
                </c:pt>
                <c:pt idx="1408">
                  <c:v>41.218219323965194</c:v>
                </c:pt>
                <c:pt idx="1409">
                  <c:v>40.994341261980445</c:v>
                </c:pt>
                <c:pt idx="1410">
                  <c:v>42.561024955704191</c:v>
                </c:pt>
                <c:pt idx="1411">
                  <c:v>39.357953737660502</c:v>
                </c:pt>
                <c:pt idx="1412">
                  <c:v>37.214834941350411</c:v>
                </c:pt>
                <c:pt idx="1413">
                  <c:v>37.440000309890799</c:v>
                </c:pt>
                <c:pt idx="1414">
                  <c:v>41.375577000544297</c:v>
                </c:pt>
                <c:pt idx="1415">
                  <c:v>42.927339874933068</c:v>
                </c:pt>
                <c:pt idx="1416">
                  <c:v>44.811053449635168</c:v>
                </c:pt>
                <c:pt idx="1417">
                  <c:v>44.557734535378252</c:v>
                </c:pt>
                <c:pt idx="1418">
                  <c:v>45.551555032014925</c:v>
                </c:pt>
                <c:pt idx="1419">
                  <c:v>46.972581259880585</c:v>
                </c:pt>
                <c:pt idx="1420">
                  <c:v>46.746674800852006</c:v>
                </c:pt>
                <c:pt idx="1421">
                  <c:v>46.271432553211625</c:v>
                </c:pt>
                <c:pt idx="1422">
                  <c:v>48.011997893801606</c:v>
                </c:pt>
                <c:pt idx="1423">
                  <c:v>45.873455189594353</c:v>
                </c:pt>
                <c:pt idx="1424">
                  <c:v>45.151839247065233</c:v>
                </c:pt>
                <c:pt idx="1425">
                  <c:v>44.256041105624831</c:v>
                </c:pt>
                <c:pt idx="1426">
                  <c:v>47.094097588396878</c:v>
                </c:pt>
                <c:pt idx="1427">
                  <c:v>48.110968682995129</c:v>
                </c:pt>
                <c:pt idx="1428">
                  <c:v>47.587687272921485</c:v>
                </c:pt>
                <c:pt idx="1429">
                  <c:v>45.807695321871698</c:v>
                </c:pt>
                <c:pt idx="1430">
                  <c:v>46.876009335888078</c:v>
                </c:pt>
                <c:pt idx="1431">
                  <c:v>47.155406855244635</c:v>
                </c:pt>
                <c:pt idx="1432">
                  <c:v>45.413038105009825</c:v>
                </c:pt>
                <c:pt idx="1433">
                  <c:v>46.24558748583604</c:v>
                </c:pt>
                <c:pt idx="1434">
                  <c:v>46.170728131840271</c:v>
                </c:pt>
                <c:pt idx="1435">
                  <c:v>46.242113523646857</c:v>
                </c:pt>
                <c:pt idx="1436">
                  <c:v>45.147501501622905</c:v>
                </c:pt>
                <c:pt idx="1437">
                  <c:v>42.382640229889944</c:v>
                </c:pt>
                <c:pt idx="1438">
                  <c:v>41.713360280387967</c:v>
                </c:pt>
                <c:pt idx="1439">
                  <c:v>40.059879473595998</c:v>
                </c:pt>
                <c:pt idx="1440">
                  <c:v>39.712809789447071</c:v>
                </c:pt>
                <c:pt idx="1441">
                  <c:v>38.458570743648011</c:v>
                </c:pt>
                <c:pt idx="1442">
                  <c:v>34.675224630315888</c:v>
                </c:pt>
                <c:pt idx="1443">
                  <c:v>34.496099624617479</c:v>
                </c:pt>
                <c:pt idx="1444">
                  <c:v>36.517428561211922</c:v>
                </c:pt>
                <c:pt idx="1445">
                  <c:v>35.42685932267446</c:v>
                </c:pt>
                <c:pt idx="1446">
                  <c:v>34.44859395765031</c:v>
                </c:pt>
                <c:pt idx="1447">
                  <c:v>33.631390163183035</c:v>
                </c:pt>
                <c:pt idx="1448">
                  <c:v>29.631910124299544</c:v>
                </c:pt>
                <c:pt idx="1449">
                  <c:v>30.610210495719588</c:v>
                </c:pt>
                <c:pt idx="1450">
                  <c:v>32.143096534852312</c:v>
                </c:pt>
                <c:pt idx="1451">
                  <c:v>32.677962674930043</c:v>
                </c:pt>
                <c:pt idx="1452">
                  <c:v>32.445677897691226</c:v>
                </c:pt>
                <c:pt idx="1453">
                  <c:v>31.176385637974644</c:v>
                </c:pt>
                <c:pt idx="1454">
                  <c:v>32.475809252847952</c:v>
                </c:pt>
                <c:pt idx="1455">
                  <c:v>31.104690399704118</c:v>
                </c:pt>
                <c:pt idx="1456">
                  <c:v>30.171984137541482</c:v>
                </c:pt>
                <c:pt idx="1457">
                  <c:v>28.315227417431306</c:v>
                </c:pt>
                <c:pt idx="1458">
                  <c:v>25.189619576345233</c:v>
                </c:pt>
                <c:pt idx="1459">
                  <c:v>25.335997073986526</c:v>
                </c:pt>
                <c:pt idx="1460">
                  <c:v>24.033754017347899</c:v>
                </c:pt>
                <c:pt idx="1461">
                  <c:v>23.606572751994364</c:v>
                </c:pt>
                <c:pt idx="1462">
                  <c:v>25.114358041300303</c:v>
                </c:pt>
                <c:pt idx="1463">
                  <c:v>24.860432504266122</c:v>
                </c:pt>
                <c:pt idx="1464">
                  <c:v>24.653867027835624</c:v>
                </c:pt>
                <c:pt idx="1465">
                  <c:v>22.853826114365546</c:v>
                </c:pt>
                <c:pt idx="1466">
                  <c:v>22.96962365120126</c:v>
                </c:pt>
                <c:pt idx="1467">
                  <c:v>24.186166302446388</c:v>
                </c:pt>
                <c:pt idx="1468">
                  <c:v>25.450023010176348</c:v>
                </c:pt>
                <c:pt idx="1469">
                  <c:v>26.796570516909856</c:v>
                </c:pt>
                <c:pt idx="1470">
                  <c:v>26.841910907521065</c:v>
                </c:pt>
                <c:pt idx="1471">
                  <c:v>26.606108883763611</c:v>
                </c:pt>
                <c:pt idx="1472">
                  <c:v>27.261410549557112</c:v>
                </c:pt>
                <c:pt idx="1473">
                  <c:v>27.74090541797262</c:v>
                </c:pt>
                <c:pt idx="1474">
                  <c:v>28.030020810957978</c:v>
                </c:pt>
                <c:pt idx="1475">
                  <c:v>28.775402120617255</c:v>
                </c:pt>
                <c:pt idx="1476">
                  <c:v>29.879678114424955</c:v>
                </c:pt>
                <c:pt idx="1477">
                  <c:v>29.869912101543218</c:v>
                </c:pt>
                <c:pt idx="1478">
                  <c:v>29.043714557354271</c:v>
                </c:pt>
                <c:pt idx="1479">
                  <c:v>29.058291817756938</c:v>
                </c:pt>
                <c:pt idx="1480">
                  <c:v>27.980644843237318</c:v>
                </c:pt>
                <c:pt idx="1481">
                  <c:v>28.517933395288157</c:v>
                </c:pt>
                <c:pt idx="1482">
                  <c:v>27.755514536330761</c:v>
                </c:pt>
                <c:pt idx="1483">
                  <c:v>27.192500070259655</c:v>
                </c:pt>
                <c:pt idx="1484">
                  <c:v>27.725340561354141</c:v>
                </c:pt>
                <c:pt idx="1485">
                  <c:v>27.447302225242769</c:v>
                </c:pt>
                <c:pt idx="1486">
                  <c:v>28.582705258099487</c:v>
                </c:pt>
                <c:pt idx="1487">
                  <c:v>29.312639184857161</c:v>
                </c:pt>
                <c:pt idx="1488">
                  <c:v>28.707356524065609</c:v>
                </c:pt>
                <c:pt idx="1489">
                  <c:v>28.874110081209476</c:v>
                </c:pt>
                <c:pt idx="1490">
                  <c:v>28.4333465499335</c:v>
                </c:pt>
                <c:pt idx="1491">
                  <c:v>27.427971644284618</c:v>
                </c:pt>
                <c:pt idx="1492">
                  <c:v>27.686995391999094</c:v>
                </c:pt>
                <c:pt idx="1493">
                  <c:v>28.136067840768238</c:v>
                </c:pt>
                <c:pt idx="1494">
                  <c:v>28.369905062639262</c:v>
                </c:pt>
                <c:pt idx="1495">
                  <c:v>28.168980742317405</c:v>
                </c:pt>
                <c:pt idx="1496">
                  <c:v>27.762463408465553</c:v>
                </c:pt>
                <c:pt idx="1497">
                  <c:v>26.840542701863452</c:v>
                </c:pt>
                <c:pt idx="1498">
                  <c:v>27.97720547236721</c:v>
                </c:pt>
                <c:pt idx="1499">
                  <c:v>28.527159043907638</c:v>
                </c:pt>
                <c:pt idx="1500">
                  <c:v>28.551311891344476</c:v>
                </c:pt>
                <c:pt idx="1501">
                  <c:v>28.312953220671446</c:v>
                </c:pt>
                <c:pt idx="1502">
                  <c:v>28.395073733976638</c:v>
                </c:pt>
                <c:pt idx="1503">
                  <c:v>28.198403856607371</c:v>
                </c:pt>
                <c:pt idx="1504">
                  <c:v>27.661895284857202</c:v>
                </c:pt>
                <c:pt idx="1505">
                  <c:v>26.690943997751585</c:v>
                </c:pt>
                <c:pt idx="1506">
                  <c:v>26.634874022226974</c:v>
                </c:pt>
                <c:pt idx="1507">
                  <c:v>27.017418909973319</c:v>
                </c:pt>
                <c:pt idx="1508">
                  <c:v>27.655917575274085</c:v>
                </c:pt>
                <c:pt idx="1509">
                  <c:v>28.617660202008317</c:v>
                </c:pt>
                <c:pt idx="1510">
                  <c:v>29.03499548856696</c:v>
                </c:pt>
                <c:pt idx="1511">
                  <c:v>29.413282471660679</c:v>
                </c:pt>
                <c:pt idx="1512">
                  <c:v>29.327838512792738</c:v>
                </c:pt>
                <c:pt idx="1513">
                  <c:v>29.439186629440343</c:v>
                </c:pt>
                <c:pt idx="1514">
                  <c:v>28.264070221688101</c:v>
                </c:pt>
                <c:pt idx="1515">
                  <c:v>29.066642443029878</c:v>
                </c:pt>
                <c:pt idx="1516">
                  <c:v>29.678159305539175</c:v>
                </c:pt>
                <c:pt idx="1517">
                  <c:v>29.533318152944673</c:v>
                </c:pt>
                <c:pt idx="1518">
                  <c:v>29.520310708990639</c:v>
                </c:pt>
                <c:pt idx="1519">
                  <c:v>28.16088433900692</c:v>
                </c:pt>
                <c:pt idx="1520">
                  <c:v>28.781596977212054</c:v>
                </c:pt>
                <c:pt idx="1521">
                  <c:v>29.421547626363015</c:v>
                </c:pt>
                <c:pt idx="1522">
                  <c:v>27.711039143379505</c:v>
                </c:pt>
                <c:pt idx="1523">
                  <c:v>27.959981545763839</c:v>
                </c:pt>
                <c:pt idx="1524">
                  <c:v>25.886705943137208</c:v>
                </c:pt>
                <c:pt idx="1525">
                  <c:v>25.329469431905366</c:v>
                </c:pt>
                <c:pt idx="1526">
                  <c:v>24.384051798830331</c:v>
                </c:pt>
                <c:pt idx="1527">
                  <c:v>25.204092441252214</c:v>
                </c:pt>
                <c:pt idx="1528">
                  <c:v>25.583647878051796</c:v>
                </c:pt>
                <c:pt idx="1529">
                  <c:v>24.21673551565436</c:v>
                </c:pt>
                <c:pt idx="1530">
                  <c:v>22.603177385642244</c:v>
                </c:pt>
                <c:pt idx="1531">
                  <c:v>23.155126607759254</c:v>
                </c:pt>
                <c:pt idx="1532">
                  <c:v>22.050373871028615</c:v>
                </c:pt>
                <c:pt idx="1533">
                  <c:v>17.770107910955765</c:v>
                </c:pt>
                <c:pt idx="1534">
                  <c:v>16.575738507639596</c:v>
                </c:pt>
                <c:pt idx="1535">
                  <c:v>16.732842670212033</c:v>
                </c:pt>
                <c:pt idx="1536">
                  <c:v>16.545978292697008</c:v>
                </c:pt>
                <c:pt idx="1537">
                  <c:v>15.431495098996709</c:v>
                </c:pt>
                <c:pt idx="1538">
                  <c:v>14.592703772466322</c:v>
                </c:pt>
                <c:pt idx="1539">
                  <c:v>16.441219972398436</c:v>
                </c:pt>
                <c:pt idx="1540">
                  <c:v>17.585230774696505</c:v>
                </c:pt>
                <c:pt idx="1541">
                  <c:v>18.040717081299725</c:v>
                </c:pt>
                <c:pt idx="1542">
                  <c:v>18.410569541960601</c:v>
                </c:pt>
                <c:pt idx="1543">
                  <c:v>19.979249781377391</c:v>
                </c:pt>
                <c:pt idx="1544">
                  <c:v>20.817180576489971</c:v>
                </c:pt>
                <c:pt idx="1545">
                  <c:v>21.420018718305091</c:v>
                </c:pt>
                <c:pt idx="1546">
                  <c:v>21.938367056892975</c:v>
                </c:pt>
                <c:pt idx="1547">
                  <c:v>22.511278992034377</c:v>
                </c:pt>
                <c:pt idx="1548">
                  <c:v>22.741430277197455</c:v>
                </c:pt>
                <c:pt idx="1549">
                  <c:v>22.070377804640177</c:v>
                </c:pt>
                <c:pt idx="1550">
                  <c:v>23.269199472972975</c:v>
                </c:pt>
                <c:pt idx="1551">
                  <c:v>24.150482266532851</c:v>
                </c:pt>
                <c:pt idx="1552">
                  <c:v>22.679628014583454</c:v>
                </c:pt>
                <c:pt idx="1553">
                  <c:v>21.859418086479803</c:v>
                </c:pt>
                <c:pt idx="1554">
                  <c:v>21.774656015068246</c:v>
                </c:pt>
                <c:pt idx="1555">
                  <c:v>21.88271764122473</c:v>
                </c:pt>
                <c:pt idx="1556">
                  <c:v>22.552614727121703</c:v>
                </c:pt>
                <c:pt idx="1557">
                  <c:v>23.4938168100472</c:v>
                </c:pt>
                <c:pt idx="1558">
                  <c:v>23.993185849903519</c:v>
                </c:pt>
                <c:pt idx="1559">
                  <c:v>24.750553777970641</c:v>
                </c:pt>
                <c:pt idx="1560">
                  <c:v>25.380551443716655</c:v>
                </c:pt>
                <c:pt idx="1561">
                  <c:v>25.931891523572482</c:v>
                </c:pt>
                <c:pt idx="1562">
                  <c:v>25.267990036105875</c:v>
                </c:pt>
                <c:pt idx="1563">
                  <c:v>25.526061033561682</c:v>
                </c:pt>
                <c:pt idx="1564">
                  <c:v>25.422751410495934</c:v>
                </c:pt>
                <c:pt idx="1565">
                  <c:v>24.359226657703822</c:v>
                </c:pt>
                <c:pt idx="1566">
                  <c:v>24.915089078411956</c:v>
                </c:pt>
                <c:pt idx="1567">
                  <c:v>22.092618712120796</c:v>
                </c:pt>
                <c:pt idx="1568">
                  <c:v>21.706400031075074</c:v>
                </c:pt>
                <c:pt idx="1569">
                  <c:v>22.212668163493941</c:v>
                </c:pt>
                <c:pt idx="1570">
                  <c:v>22.423888769998197</c:v>
                </c:pt>
                <c:pt idx="1571">
                  <c:v>22.623608815264809</c:v>
                </c:pt>
                <c:pt idx="1572">
                  <c:v>23.386046013731427</c:v>
                </c:pt>
                <c:pt idx="1573">
                  <c:v>24.031932260644219</c:v>
                </c:pt>
                <c:pt idx="1574">
                  <c:v>24.315942005487813</c:v>
                </c:pt>
                <c:pt idx="1575">
                  <c:v>24.015130965765511</c:v>
                </c:pt>
                <c:pt idx="1576">
                  <c:v>23.095237989596882</c:v>
                </c:pt>
                <c:pt idx="1577">
                  <c:v>22.66553633791575</c:v>
                </c:pt>
                <c:pt idx="1578">
                  <c:v>23.168289603671173</c:v>
                </c:pt>
                <c:pt idx="1579">
                  <c:v>23.625464836831135</c:v>
                </c:pt>
                <c:pt idx="1580">
                  <c:v>24.040589108752918</c:v>
                </c:pt>
                <c:pt idx="1581">
                  <c:v>23.816813659366236</c:v>
                </c:pt>
                <c:pt idx="1582">
                  <c:v>23.073935342391621</c:v>
                </c:pt>
                <c:pt idx="1583">
                  <c:v>23.456313867189618</c:v>
                </c:pt>
                <c:pt idx="1584">
                  <c:v>24.193771416596864</c:v>
                </c:pt>
                <c:pt idx="1585">
                  <c:v>24.367396962422955</c:v>
                </c:pt>
                <c:pt idx="1586">
                  <c:v>24.777200805369677</c:v>
                </c:pt>
                <c:pt idx="1587">
                  <c:v>24.976932098870421</c:v>
                </c:pt>
                <c:pt idx="1588">
                  <c:v>25.881910504712476</c:v>
                </c:pt>
                <c:pt idx="1589">
                  <c:v>25.347211669351626</c:v>
                </c:pt>
                <c:pt idx="1590">
                  <c:v>25.976012306614152</c:v>
                </c:pt>
                <c:pt idx="1591">
                  <c:v>25.827397250944145</c:v>
                </c:pt>
                <c:pt idx="1592">
                  <c:v>25.923107076121408</c:v>
                </c:pt>
                <c:pt idx="1593">
                  <c:v>26.356918954589553</c:v>
                </c:pt>
                <c:pt idx="1594">
                  <c:v>27.246316008132862</c:v>
                </c:pt>
                <c:pt idx="1595">
                  <c:v>27.483753598662684</c:v>
                </c:pt>
                <c:pt idx="1596">
                  <c:v>27.474102609349291</c:v>
                </c:pt>
                <c:pt idx="1597">
                  <c:v>27.170675136889407</c:v>
                </c:pt>
                <c:pt idx="1598">
                  <c:v>27.566812365082843</c:v>
                </c:pt>
                <c:pt idx="1599">
                  <c:v>27.372610571113661</c:v>
                </c:pt>
                <c:pt idx="1600">
                  <c:v>27.538632386895753</c:v>
                </c:pt>
                <c:pt idx="1601">
                  <c:v>28.208601072722153</c:v>
                </c:pt>
                <c:pt idx="1602">
                  <c:v>28.485636237139364</c:v>
                </c:pt>
                <c:pt idx="1603">
                  <c:v>28.256055533515131</c:v>
                </c:pt>
                <c:pt idx="1604">
                  <c:v>28.578155878854137</c:v>
                </c:pt>
                <c:pt idx="1605">
                  <c:v>27.736945618288232</c:v>
                </c:pt>
                <c:pt idx="1606">
                  <c:v>29.318654523381451</c:v>
                </c:pt>
                <c:pt idx="1607">
                  <c:v>29.515332882231373</c:v>
                </c:pt>
                <c:pt idx="1608">
                  <c:v>29.174671165351526</c:v>
                </c:pt>
                <c:pt idx="1609">
                  <c:v>29.719916695619265</c:v>
                </c:pt>
                <c:pt idx="1610">
                  <c:v>29.418369171807658</c:v>
                </c:pt>
                <c:pt idx="1611">
                  <c:v>29.480373846198749</c:v>
                </c:pt>
                <c:pt idx="1612">
                  <c:v>29.489896186353242</c:v>
                </c:pt>
                <c:pt idx="1613">
                  <c:v>29.142936079173246</c:v>
                </c:pt>
                <c:pt idx="1614">
                  <c:v>29.01170386423891</c:v>
                </c:pt>
                <c:pt idx="1615">
                  <c:v>28.252525181771912</c:v>
                </c:pt>
                <c:pt idx="1616">
                  <c:v>26.936105268538252</c:v>
                </c:pt>
                <c:pt idx="1617">
                  <c:v>28.028090261451542</c:v>
                </c:pt>
                <c:pt idx="1618">
                  <c:v>28.832783137035246</c:v>
                </c:pt>
                <c:pt idx="1619">
                  <c:v>28.544376783609177</c:v>
                </c:pt>
                <c:pt idx="1620">
                  <c:v>26.611684960823297</c:v>
                </c:pt>
                <c:pt idx="1621">
                  <c:v>26.389562040454301</c:v>
                </c:pt>
                <c:pt idx="1622">
                  <c:v>27.893951322288938</c:v>
                </c:pt>
                <c:pt idx="1623">
                  <c:v>28.495838319794842</c:v>
                </c:pt>
                <c:pt idx="1624">
                  <c:v>28.243292837964656</c:v>
                </c:pt>
                <c:pt idx="1625">
                  <c:v>28.400742884581781</c:v>
                </c:pt>
                <c:pt idx="1626">
                  <c:v>29.334649115975473</c:v>
                </c:pt>
                <c:pt idx="1627">
                  <c:v>29.609327744137769</c:v>
                </c:pt>
                <c:pt idx="1628">
                  <c:v>29.360965010602911</c:v>
                </c:pt>
                <c:pt idx="1629">
                  <c:v>29.132461051587651</c:v>
                </c:pt>
                <c:pt idx="1630">
                  <c:v>29.482997451792802</c:v>
                </c:pt>
                <c:pt idx="1631">
                  <c:v>30.586141859448858</c:v>
                </c:pt>
                <c:pt idx="1632">
                  <c:v>30.792138471115784</c:v>
                </c:pt>
                <c:pt idx="1633">
                  <c:v>31.427485362109671</c:v>
                </c:pt>
                <c:pt idx="1634">
                  <c:v>31.886026295005635</c:v>
                </c:pt>
                <c:pt idx="1635">
                  <c:v>31.670821333081463</c:v>
                </c:pt>
                <c:pt idx="1636">
                  <c:v>32.103121568918965</c:v>
                </c:pt>
                <c:pt idx="1637">
                  <c:v>32.56258379440213</c:v>
                </c:pt>
                <c:pt idx="1638">
                  <c:v>32.82244083848849</c:v>
                </c:pt>
                <c:pt idx="1639">
                  <c:v>32.710126862242028</c:v>
                </c:pt>
                <c:pt idx="1640">
                  <c:v>32.970280770701322</c:v>
                </c:pt>
                <c:pt idx="1641">
                  <c:v>33.775350452959302</c:v>
                </c:pt>
                <c:pt idx="1642">
                  <c:v>34.172935972227073</c:v>
                </c:pt>
                <c:pt idx="1643">
                  <c:v>35.017141106605763</c:v>
                </c:pt>
                <c:pt idx="1644">
                  <c:v>36.333940411695821</c:v>
                </c:pt>
                <c:pt idx="1645">
                  <c:v>34.934084784156276</c:v>
                </c:pt>
                <c:pt idx="1646">
                  <c:v>34.675728647302449</c:v>
                </c:pt>
                <c:pt idx="1647">
                  <c:v>33.753721250693438</c:v>
                </c:pt>
                <c:pt idx="1648">
                  <c:v>34.184428150207992</c:v>
                </c:pt>
                <c:pt idx="1649">
                  <c:v>34.747656193613395</c:v>
                </c:pt>
                <c:pt idx="1650">
                  <c:v>35.122256196266669</c:v>
                </c:pt>
                <c:pt idx="1651">
                  <c:v>35.798149161054084</c:v>
                </c:pt>
                <c:pt idx="1652">
                  <c:v>36.146387883879818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B3-4216-A353-D1C629DE6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778831"/>
        <c:axId val="1"/>
      </c:scatterChart>
      <c:scatterChart>
        <c:scatterStyle val="lineMarker"/>
        <c:varyColors val="0"/>
        <c:ser>
          <c:idx val="1"/>
          <c:order val="1"/>
          <c:tx>
            <c:v>Interest Rate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Data!$F$129:$F$1781</c:f>
              <c:numCache>
                <c:formatCode>0.00</c:formatCode>
                <c:ptCount val="1653"/>
                <c:pt idx="0">
                  <c:v>1881.0416666666576</c:v>
                </c:pt>
                <c:pt idx="1">
                  <c:v>1881.1249999999909</c:v>
                </c:pt>
                <c:pt idx="2">
                  <c:v>1881.2083333333242</c:v>
                </c:pt>
                <c:pt idx="3">
                  <c:v>1881.2916666666574</c:v>
                </c:pt>
                <c:pt idx="4">
                  <c:v>1881.3749999999907</c:v>
                </c:pt>
                <c:pt idx="5">
                  <c:v>1881.4583333333239</c:v>
                </c:pt>
                <c:pt idx="6">
                  <c:v>1881.5416666666572</c:v>
                </c:pt>
                <c:pt idx="7">
                  <c:v>1881.6249999999905</c:v>
                </c:pt>
                <c:pt idx="8">
                  <c:v>1881.7083333333237</c:v>
                </c:pt>
                <c:pt idx="9">
                  <c:v>1881.791666666657</c:v>
                </c:pt>
                <c:pt idx="10">
                  <c:v>1881.8749999999902</c:v>
                </c:pt>
                <c:pt idx="11">
                  <c:v>1881.9583333333235</c:v>
                </c:pt>
                <c:pt idx="12">
                  <c:v>1882.0416666666567</c:v>
                </c:pt>
                <c:pt idx="13">
                  <c:v>1882.12499999999</c:v>
                </c:pt>
                <c:pt idx="14">
                  <c:v>1882.2083333333233</c:v>
                </c:pt>
                <c:pt idx="15">
                  <c:v>1882.2916666666565</c:v>
                </c:pt>
                <c:pt idx="16">
                  <c:v>1882.3749999999898</c:v>
                </c:pt>
                <c:pt idx="17">
                  <c:v>1882.458333333323</c:v>
                </c:pt>
                <c:pt idx="18">
                  <c:v>1882.5416666666563</c:v>
                </c:pt>
                <c:pt idx="19">
                  <c:v>1882.6249999999895</c:v>
                </c:pt>
                <c:pt idx="20">
                  <c:v>1882.7083333333228</c:v>
                </c:pt>
                <c:pt idx="21">
                  <c:v>1882.7916666666561</c:v>
                </c:pt>
                <c:pt idx="22">
                  <c:v>1882.8749999999893</c:v>
                </c:pt>
                <c:pt idx="23">
                  <c:v>1882.9583333333226</c:v>
                </c:pt>
                <c:pt idx="24">
                  <c:v>1883.0416666666558</c:v>
                </c:pt>
                <c:pt idx="25">
                  <c:v>1883.1249999999891</c:v>
                </c:pt>
                <c:pt idx="26">
                  <c:v>1883.2083333333223</c:v>
                </c:pt>
                <c:pt idx="27">
                  <c:v>1883.2916666666556</c:v>
                </c:pt>
                <c:pt idx="28">
                  <c:v>1883.3749999999889</c:v>
                </c:pt>
                <c:pt idx="29">
                  <c:v>1883.4583333333221</c:v>
                </c:pt>
                <c:pt idx="30">
                  <c:v>1883.5416666666554</c:v>
                </c:pt>
                <c:pt idx="31">
                  <c:v>1883.6249999999886</c:v>
                </c:pt>
                <c:pt idx="32">
                  <c:v>1883.7083333333219</c:v>
                </c:pt>
                <c:pt idx="33">
                  <c:v>1883.7916666666551</c:v>
                </c:pt>
                <c:pt idx="34">
                  <c:v>1883.8749999999884</c:v>
                </c:pt>
                <c:pt idx="35">
                  <c:v>1883.9583333333217</c:v>
                </c:pt>
                <c:pt idx="36">
                  <c:v>1884.0416666666549</c:v>
                </c:pt>
                <c:pt idx="37">
                  <c:v>1884.1249999999882</c:v>
                </c:pt>
                <c:pt idx="38">
                  <c:v>1884.2083333333214</c:v>
                </c:pt>
                <c:pt idx="39">
                  <c:v>1884.2916666666547</c:v>
                </c:pt>
                <c:pt idx="40">
                  <c:v>1884.3749999999879</c:v>
                </c:pt>
                <c:pt idx="41">
                  <c:v>1884.4583333333212</c:v>
                </c:pt>
                <c:pt idx="42">
                  <c:v>1884.5416666666545</c:v>
                </c:pt>
                <c:pt idx="43">
                  <c:v>1884.6249999999877</c:v>
                </c:pt>
                <c:pt idx="44">
                  <c:v>1884.708333333321</c:v>
                </c:pt>
                <c:pt idx="45">
                  <c:v>1884.7916666666542</c:v>
                </c:pt>
                <c:pt idx="46">
                  <c:v>1884.8749999999875</c:v>
                </c:pt>
                <c:pt idx="47">
                  <c:v>1884.9583333333208</c:v>
                </c:pt>
                <c:pt idx="48">
                  <c:v>1885.041666666654</c:v>
                </c:pt>
                <c:pt idx="49">
                  <c:v>1885.1249999999873</c:v>
                </c:pt>
                <c:pt idx="50">
                  <c:v>1885.2083333333205</c:v>
                </c:pt>
                <c:pt idx="51">
                  <c:v>1885.2916666666538</c:v>
                </c:pt>
                <c:pt idx="52">
                  <c:v>1885.374999999987</c:v>
                </c:pt>
                <c:pt idx="53">
                  <c:v>1885.4583333333203</c:v>
                </c:pt>
                <c:pt idx="54">
                  <c:v>1885.5416666666536</c:v>
                </c:pt>
                <c:pt idx="55">
                  <c:v>1885.6249999999868</c:v>
                </c:pt>
                <c:pt idx="56">
                  <c:v>1885.7083333333201</c:v>
                </c:pt>
                <c:pt idx="57">
                  <c:v>1885.7916666666533</c:v>
                </c:pt>
                <c:pt idx="58">
                  <c:v>1885.8749999999866</c:v>
                </c:pt>
                <c:pt idx="59">
                  <c:v>1885.9583333333198</c:v>
                </c:pt>
                <c:pt idx="60">
                  <c:v>1886.0416666666531</c:v>
                </c:pt>
                <c:pt idx="61">
                  <c:v>1886.1249999999864</c:v>
                </c:pt>
                <c:pt idx="62">
                  <c:v>1886.2083333333196</c:v>
                </c:pt>
                <c:pt idx="63">
                  <c:v>1886.2916666666529</c:v>
                </c:pt>
                <c:pt idx="64">
                  <c:v>1886.3749999999861</c:v>
                </c:pt>
                <c:pt idx="65">
                  <c:v>1886.4583333333194</c:v>
                </c:pt>
                <c:pt idx="66">
                  <c:v>1886.5416666666526</c:v>
                </c:pt>
                <c:pt idx="67">
                  <c:v>1886.6249999999859</c:v>
                </c:pt>
                <c:pt idx="68">
                  <c:v>1886.7083333333192</c:v>
                </c:pt>
                <c:pt idx="69">
                  <c:v>1886.7916666666524</c:v>
                </c:pt>
                <c:pt idx="70">
                  <c:v>1886.8749999999857</c:v>
                </c:pt>
                <c:pt idx="71">
                  <c:v>1886.9583333333189</c:v>
                </c:pt>
                <c:pt idx="72">
                  <c:v>1887.0416666666522</c:v>
                </c:pt>
                <c:pt idx="73">
                  <c:v>1887.1249999999854</c:v>
                </c:pt>
                <c:pt idx="74">
                  <c:v>1887.2083333333187</c:v>
                </c:pt>
                <c:pt idx="75">
                  <c:v>1887.291666666652</c:v>
                </c:pt>
                <c:pt idx="76">
                  <c:v>1887.3749999999852</c:v>
                </c:pt>
                <c:pt idx="77">
                  <c:v>1887.4583333333185</c:v>
                </c:pt>
                <c:pt idx="78">
                  <c:v>1887.5416666666517</c:v>
                </c:pt>
                <c:pt idx="79">
                  <c:v>1887.624999999985</c:v>
                </c:pt>
                <c:pt idx="80">
                  <c:v>1887.7083333333183</c:v>
                </c:pt>
                <c:pt idx="81">
                  <c:v>1887.7916666666515</c:v>
                </c:pt>
                <c:pt idx="82">
                  <c:v>1887.8749999999848</c:v>
                </c:pt>
                <c:pt idx="83">
                  <c:v>1887.958333333318</c:v>
                </c:pt>
                <c:pt idx="84">
                  <c:v>1888.0416666666513</c:v>
                </c:pt>
                <c:pt idx="85">
                  <c:v>1888.1249999999845</c:v>
                </c:pt>
                <c:pt idx="86">
                  <c:v>1888.2083333333178</c:v>
                </c:pt>
                <c:pt idx="87">
                  <c:v>1888.2916666666511</c:v>
                </c:pt>
                <c:pt idx="88">
                  <c:v>1888.3749999999843</c:v>
                </c:pt>
                <c:pt idx="89">
                  <c:v>1888.4583333333176</c:v>
                </c:pt>
                <c:pt idx="90">
                  <c:v>1888.5416666666508</c:v>
                </c:pt>
                <c:pt idx="91">
                  <c:v>1888.6249999999841</c:v>
                </c:pt>
                <c:pt idx="92">
                  <c:v>1888.7083333333173</c:v>
                </c:pt>
                <c:pt idx="93">
                  <c:v>1888.7916666666506</c:v>
                </c:pt>
                <c:pt idx="94">
                  <c:v>1888.8749999999839</c:v>
                </c:pt>
                <c:pt idx="95">
                  <c:v>1888.9583333333171</c:v>
                </c:pt>
                <c:pt idx="96">
                  <c:v>1889.0416666666504</c:v>
                </c:pt>
                <c:pt idx="97">
                  <c:v>1889.1249999999836</c:v>
                </c:pt>
                <c:pt idx="98">
                  <c:v>1889.2083333333169</c:v>
                </c:pt>
                <c:pt idx="99">
                  <c:v>1889.2916666666501</c:v>
                </c:pt>
                <c:pt idx="100">
                  <c:v>1889.3749999999834</c:v>
                </c:pt>
                <c:pt idx="101">
                  <c:v>1889.4583333333167</c:v>
                </c:pt>
                <c:pt idx="102">
                  <c:v>1889.5416666666499</c:v>
                </c:pt>
                <c:pt idx="103">
                  <c:v>1889.6249999999832</c:v>
                </c:pt>
                <c:pt idx="104">
                  <c:v>1889.7083333333164</c:v>
                </c:pt>
                <c:pt idx="105">
                  <c:v>1889.7916666666497</c:v>
                </c:pt>
                <c:pt idx="106">
                  <c:v>1889.8749999999829</c:v>
                </c:pt>
                <c:pt idx="107">
                  <c:v>1889.9583333333162</c:v>
                </c:pt>
                <c:pt idx="108">
                  <c:v>1890.0416666666495</c:v>
                </c:pt>
                <c:pt idx="109">
                  <c:v>1890.1249999999827</c:v>
                </c:pt>
                <c:pt idx="110">
                  <c:v>1890.208333333316</c:v>
                </c:pt>
                <c:pt idx="111">
                  <c:v>1890.2916666666492</c:v>
                </c:pt>
                <c:pt idx="112">
                  <c:v>1890.3749999999825</c:v>
                </c:pt>
                <c:pt idx="113">
                  <c:v>1890.4583333333157</c:v>
                </c:pt>
                <c:pt idx="114">
                  <c:v>1890.541666666649</c:v>
                </c:pt>
                <c:pt idx="115">
                  <c:v>1890.6249999999823</c:v>
                </c:pt>
                <c:pt idx="116">
                  <c:v>1890.7083333333155</c:v>
                </c:pt>
                <c:pt idx="117">
                  <c:v>1890.7916666666488</c:v>
                </c:pt>
                <c:pt idx="118">
                  <c:v>1890.874999999982</c:v>
                </c:pt>
                <c:pt idx="119">
                  <c:v>1890.9583333333153</c:v>
                </c:pt>
                <c:pt idx="120">
                  <c:v>1891.0416666666486</c:v>
                </c:pt>
                <c:pt idx="121">
                  <c:v>1891.1249999999818</c:v>
                </c:pt>
                <c:pt idx="122">
                  <c:v>1891.2083333333151</c:v>
                </c:pt>
                <c:pt idx="123">
                  <c:v>1891.2916666666483</c:v>
                </c:pt>
                <c:pt idx="124">
                  <c:v>1891.3749999999816</c:v>
                </c:pt>
                <c:pt idx="125">
                  <c:v>1891.4583333333148</c:v>
                </c:pt>
                <c:pt idx="126">
                  <c:v>1891.5416666666481</c:v>
                </c:pt>
                <c:pt idx="127">
                  <c:v>1891.6249999999814</c:v>
                </c:pt>
                <c:pt idx="128">
                  <c:v>1891.7083333333146</c:v>
                </c:pt>
                <c:pt idx="129">
                  <c:v>1891.7916666666479</c:v>
                </c:pt>
                <c:pt idx="130">
                  <c:v>1891.8749999999811</c:v>
                </c:pt>
                <c:pt idx="131">
                  <c:v>1891.9583333333144</c:v>
                </c:pt>
                <c:pt idx="132">
                  <c:v>1892.0416666666476</c:v>
                </c:pt>
                <c:pt idx="133">
                  <c:v>1892.1249999999809</c:v>
                </c:pt>
                <c:pt idx="134">
                  <c:v>1892.2083333333142</c:v>
                </c:pt>
                <c:pt idx="135">
                  <c:v>1892.2916666666474</c:v>
                </c:pt>
                <c:pt idx="136">
                  <c:v>1892.3749999999807</c:v>
                </c:pt>
                <c:pt idx="137">
                  <c:v>1892.4583333333139</c:v>
                </c:pt>
                <c:pt idx="138">
                  <c:v>1892.5416666666472</c:v>
                </c:pt>
                <c:pt idx="139">
                  <c:v>1892.6249999999804</c:v>
                </c:pt>
                <c:pt idx="140">
                  <c:v>1892.7083333333137</c:v>
                </c:pt>
                <c:pt idx="141">
                  <c:v>1892.791666666647</c:v>
                </c:pt>
                <c:pt idx="142">
                  <c:v>1892.8749999999802</c:v>
                </c:pt>
                <c:pt idx="143">
                  <c:v>1892.9583333333135</c:v>
                </c:pt>
                <c:pt idx="144">
                  <c:v>1893.0416666666467</c:v>
                </c:pt>
                <c:pt idx="145">
                  <c:v>1893.12499999998</c:v>
                </c:pt>
                <c:pt idx="146">
                  <c:v>1893.2083333333132</c:v>
                </c:pt>
                <c:pt idx="147">
                  <c:v>1893.2916666666465</c:v>
                </c:pt>
                <c:pt idx="148">
                  <c:v>1893.3749999999798</c:v>
                </c:pt>
                <c:pt idx="149">
                  <c:v>1893.458333333313</c:v>
                </c:pt>
                <c:pt idx="150">
                  <c:v>1893.5416666666463</c:v>
                </c:pt>
                <c:pt idx="151">
                  <c:v>1893.6249999999795</c:v>
                </c:pt>
                <c:pt idx="152">
                  <c:v>1893.7083333333128</c:v>
                </c:pt>
                <c:pt idx="153">
                  <c:v>1893.7916666666461</c:v>
                </c:pt>
                <c:pt idx="154">
                  <c:v>1893.8749999999793</c:v>
                </c:pt>
                <c:pt idx="155">
                  <c:v>1893.9583333333126</c:v>
                </c:pt>
                <c:pt idx="156">
                  <c:v>1894.0416666666458</c:v>
                </c:pt>
                <c:pt idx="157">
                  <c:v>1894.1249999999791</c:v>
                </c:pt>
                <c:pt idx="158">
                  <c:v>1894.2083333333123</c:v>
                </c:pt>
                <c:pt idx="159">
                  <c:v>1894.2916666666456</c:v>
                </c:pt>
                <c:pt idx="160">
                  <c:v>1894.3749999999789</c:v>
                </c:pt>
                <c:pt idx="161">
                  <c:v>1894.4583333333121</c:v>
                </c:pt>
                <c:pt idx="162">
                  <c:v>1894.5416666666454</c:v>
                </c:pt>
                <c:pt idx="163">
                  <c:v>1894.6249999999786</c:v>
                </c:pt>
                <c:pt idx="164">
                  <c:v>1894.7083333333119</c:v>
                </c:pt>
                <c:pt idx="165">
                  <c:v>1894.7916666666451</c:v>
                </c:pt>
                <c:pt idx="166">
                  <c:v>1894.8749999999784</c:v>
                </c:pt>
                <c:pt idx="167">
                  <c:v>1894.9583333333117</c:v>
                </c:pt>
                <c:pt idx="168">
                  <c:v>1895.0416666666449</c:v>
                </c:pt>
                <c:pt idx="169">
                  <c:v>1895.1249999999782</c:v>
                </c:pt>
                <c:pt idx="170">
                  <c:v>1895.2083333333114</c:v>
                </c:pt>
                <c:pt idx="171">
                  <c:v>1895.2916666666447</c:v>
                </c:pt>
                <c:pt idx="172">
                  <c:v>1895.3749999999779</c:v>
                </c:pt>
                <c:pt idx="173">
                  <c:v>1895.4583333333112</c:v>
                </c:pt>
                <c:pt idx="174">
                  <c:v>1895.5416666666445</c:v>
                </c:pt>
                <c:pt idx="175">
                  <c:v>1895.6249999999777</c:v>
                </c:pt>
                <c:pt idx="176">
                  <c:v>1895.708333333311</c:v>
                </c:pt>
                <c:pt idx="177">
                  <c:v>1895.7916666666442</c:v>
                </c:pt>
                <c:pt idx="178">
                  <c:v>1895.8749999999775</c:v>
                </c:pt>
                <c:pt idx="179">
                  <c:v>1895.9583333333107</c:v>
                </c:pt>
                <c:pt idx="180">
                  <c:v>1896.041666666644</c:v>
                </c:pt>
                <c:pt idx="181">
                  <c:v>1896.1249999999773</c:v>
                </c:pt>
                <c:pt idx="182">
                  <c:v>1896.2083333333105</c:v>
                </c:pt>
                <c:pt idx="183">
                  <c:v>1896.2916666666438</c:v>
                </c:pt>
                <c:pt idx="184">
                  <c:v>1896.374999999977</c:v>
                </c:pt>
                <c:pt idx="185">
                  <c:v>1896.4583333333103</c:v>
                </c:pt>
                <c:pt idx="186">
                  <c:v>1896.5416666666436</c:v>
                </c:pt>
                <c:pt idx="187">
                  <c:v>1896.6249999999768</c:v>
                </c:pt>
                <c:pt idx="188">
                  <c:v>1896.7083333333101</c:v>
                </c:pt>
                <c:pt idx="189">
                  <c:v>1896.7916666666433</c:v>
                </c:pt>
                <c:pt idx="190">
                  <c:v>1896.8749999999766</c:v>
                </c:pt>
                <c:pt idx="191">
                  <c:v>1896.9583333333098</c:v>
                </c:pt>
                <c:pt idx="192">
                  <c:v>1897.0416666666431</c:v>
                </c:pt>
                <c:pt idx="193">
                  <c:v>1897.1249999999764</c:v>
                </c:pt>
                <c:pt idx="194">
                  <c:v>1897.2083333333096</c:v>
                </c:pt>
                <c:pt idx="195">
                  <c:v>1897.2916666666429</c:v>
                </c:pt>
                <c:pt idx="196">
                  <c:v>1897.3749999999761</c:v>
                </c:pt>
                <c:pt idx="197">
                  <c:v>1897.4583333333094</c:v>
                </c:pt>
                <c:pt idx="198">
                  <c:v>1897.5416666666426</c:v>
                </c:pt>
                <c:pt idx="199">
                  <c:v>1897.6249999999759</c:v>
                </c:pt>
                <c:pt idx="200">
                  <c:v>1897.7083333333092</c:v>
                </c:pt>
                <c:pt idx="201">
                  <c:v>1897.7916666666424</c:v>
                </c:pt>
                <c:pt idx="202">
                  <c:v>1897.8749999999757</c:v>
                </c:pt>
                <c:pt idx="203">
                  <c:v>1897.9583333333089</c:v>
                </c:pt>
                <c:pt idx="204">
                  <c:v>1898.0416666666422</c:v>
                </c:pt>
                <c:pt idx="205">
                  <c:v>1898.1249999999754</c:v>
                </c:pt>
                <c:pt idx="206">
                  <c:v>1898.2083333333087</c:v>
                </c:pt>
                <c:pt idx="207">
                  <c:v>1898.291666666642</c:v>
                </c:pt>
                <c:pt idx="208">
                  <c:v>1898.3749999999752</c:v>
                </c:pt>
                <c:pt idx="209">
                  <c:v>1898.4583333333085</c:v>
                </c:pt>
                <c:pt idx="210">
                  <c:v>1898.5416666666417</c:v>
                </c:pt>
                <c:pt idx="211">
                  <c:v>1898.624999999975</c:v>
                </c:pt>
                <c:pt idx="212">
                  <c:v>1898.7083333333082</c:v>
                </c:pt>
                <c:pt idx="213">
                  <c:v>1898.7916666666415</c:v>
                </c:pt>
                <c:pt idx="214">
                  <c:v>1898.8749999999748</c:v>
                </c:pt>
                <c:pt idx="215">
                  <c:v>1898.958333333308</c:v>
                </c:pt>
                <c:pt idx="216">
                  <c:v>1899.0416666666413</c:v>
                </c:pt>
                <c:pt idx="217">
                  <c:v>1899.1249999999745</c:v>
                </c:pt>
                <c:pt idx="218">
                  <c:v>1899.2083333333078</c:v>
                </c:pt>
                <c:pt idx="219">
                  <c:v>1899.291666666641</c:v>
                </c:pt>
                <c:pt idx="220">
                  <c:v>1899.3749999999743</c:v>
                </c:pt>
                <c:pt idx="221">
                  <c:v>1899.4583333333076</c:v>
                </c:pt>
                <c:pt idx="222">
                  <c:v>1899.5416666666408</c:v>
                </c:pt>
                <c:pt idx="223">
                  <c:v>1899.6249999999741</c:v>
                </c:pt>
                <c:pt idx="224">
                  <c:v>1899.7083333333073</c:v>
                </c:pt>
                <c:pt idx="225">
                  <c:v>1899.7916666666406</c:v>
                </c:pt>
                <c:pt idx="226">
                  <c:v>1899.8749999999739</c:v>
                </c:pt>
                <c:pt idx="227">
                  <c:v>1899.9583333333071</c:v>
                </c:pt>
                <c:pt idx="228">
                  <c:v>1900.0416666666404</c:v>
                </c:pt>
                <c:pt idx="229">
                  <c:v>1900.1249999999736</c:v>
                </c:pt>
                <c:pt idx="230">
                  <c:v>1900.2083333333069</c:v>
                </c:pt>
                <c:pt idx="231">
                  <c:v>1900.2916666666401</c:v>
                </c:pt>
                <c:pt idx="232">
                  <c:v>1900.3749999999734</c:v>
                </c:pt>
                <c:pt idx="233">
                  <c:v>1900.4583333333067</c:v>
                </c:pt>
                <c:pt idx="234">
                  <c:v>1900.5416666666399</c:v>
                </c:pt>
                <c:pt idx="235">
                  <c:v>1900.6249999999732</c:v>
                </c:pt>
                <c:pt idx="236">
                  <c:v>1900.7083333333064</c:v>
                </c:pt>
                <c:pt idx="237">
                  <c:v>1900.7916666666397</c:v>
                </c:pt>
                <c:pt idx="238">
                  <c:v>1900.8749999999729</c:v>
                </c:pt>
                <c:pt idx="239">
                  <c:v>1900.9583333333062</c:v>
                </c:pt>
                <c:pt idx="240">
                  <c:v>1901.0416666666395</c:v>
                </c:pt>
                <c:pt idx="241">
                  <c:v>1901.1249999999727</c:v>
                </c:pt>
                <c:pt idx="242">
                  <c:v>1901.208333333306</c:v>
                </c:pt>
                <c:pt idx="243">
                  <c:v>1901.2916666666392</c:v>
                </c:pt>
                <c:pt idx="244">
                  <c:v>1901.3749999999725</c:v>
                </c:pt>
                <c:pt idx="245">
                  <c:v>1901.4583333333057</c:v>
                </c:pt>
                <c:pt idx="246">
                  <c:v>1901.541666666639</c:v>
                </c:pt>
                <c:pt idx="247">
                  <c:v>1901.6249999999723</c:v>
                </c:pt>
                <c:pt idx="248">
                  <c:v>1901.7083333333055</c:v>
                </c:pt>
                <c:pt idx="249">
                  <c:v>1901.7916666666388</c:v>
                </c:pt>
                <c:pt idx="250">
                  <c:v>1901.874999999972</c:v>
                </c:pt>
                <c:pt idx="251">
                  <c:v>1901.9583333333053</c:v>
                </c:pt>
                <c:pt idx="252">
                  <c:v>1902.0416666666385</c:v>
                </c:pt>
                <c:pt idx="253">
                  <c:v>1902.1249999999718</c:v>
                </c:pt>
                <c:pt idx="254">
                  <c:v>1902.2083333333051</c:v>
                </c:pt>
                <c:pt idx="255">
                  <c:v>1902.2916666666383</c:v>
                </c:pt>
                <c:pt idx="256">
                  <c:v>1902.3749999999716</c:v>
                </c:pt>
                <c:pt idx="257">
                  <c:v>1902.4583333333048</c:v>
                </c:pt>
                <c:pt idx="258">
                  <c:v>1902.5416666666381</c:v>
                </c:pt>
                <c:pt idx="259">
                  <c:v>1902.6249999999714</c:v>
                </c:pt>
                <c:pt idx="260">
                  <c:v>1902.7083333333046</c:v>
                </c:pt>
                <c:pt idx="261">
                  <c:v>1902.7916666666379</c:v>
                </c:pt>
                <c:pt idx="262">
                  <c:v>1902.8749999999711</c:v>
                </c:pt>
                <c:pt idx="263">
                  <c:v>1902.9583333333044</c:v>
                </c:pt>
                <c:pt idx="264">
                  <c:v>1903.0416666666376</c:v>
                </c:pt>
                <c:pt idx="265">
                  <c:v>1903.1249999999709</c:v>
                </c:pt>
                <c:pt idx="266">
                  <c:v>1903.2083333333042</c:v>
                </c:pt>
                <c:pt idx="267">
                  <c:v>1903.2916666666374</c:v>
                </c:pt>
                <c:pt idx="268">
                  <c:v>1903.3749999999707</c:v>
                </c:pt>
                <c:pt idx="269">
                  <c:v>1903.4583333333039</c:v>
                </c:pt>
                <c:pt idx="270">
                  <c:v>1903.5416666666372</c:v>
                </c:pt>
                <c:pt idx="271">
                  <c:v>1903.6249999999704</c:v>
                </c:pt>
                <c:pt idx="272">
                  <c:v>1903.7083333333037</c:v>
                </c:pt>
                <c:pt idx="273">
                  <c:v>1903.791666666637</c:v>
                </c:pt>
                <c:pt idx="274">
                  <c:v>1903.8749999999702</c:v>
                </c:pt>
                <c:pt idx="275">
                  <c:v>1903.9583333333035</c:v>
                </c:pt>
                <c:pt idx="276">
                  <c:v>1904.0416666666367</c:v>
                </c:pt>
                <c:pt idx="277">
                  <c:v>1904.12499999997</c:v>
                </c:pt>
                <c:pt idx="278">
                  <c:v>1904.2083333333032</c:v>
                </c:pt>
                <c:pt idx="279">
                  <c:v>1904.2916666666365</c:v>
                </c:pt>
                <c:pt idx="280">
                  <c:v>1904.3749999999698</c:v>
                </c:pt>
                <c:pt idx="281">
                  <c:v>1904.458333333303</c:v>
                </c:pt>
                <c:pt idx="282">
                  <c:v>1904.5416666666363</c:v>
                </c:pt>
                <c:pt idx="283">
                  <c:v>1904.6249999999695</c:v>
                </c:pt>
                <c:pt idx="284">
                  <c:v>1904.7083333333028</c:v>
                </c:pt>
                <c:pt idx="285">
                  <c:v>1904.791666666636</c:v>
                </c:pt>
                <c:pt idx="286">
                  <c:v>1904.8749999999693</c:v>
                </c:pt>
                <c:pt idx="287">
                  <c:v>1904.9583333333026</c:v>
                </c:pt>
                <c:pt idx="288">
                  <c:v>1905.0416666666358</c:v>
                </c:pt>
                <c:pt idx="289">
                  <c:v>1905.1249999999691</c:v>
                </c:pt>
                <c:pt idx="290">
                  <c:v>1905.2083333333023</c:v>
                </c:pt>
                <c:pt idx="291">
                  <c:v>1905.2916666666356</c:v>
                </c:pt>
                <c:pt idx="292">
                  <c:v>1905.3749999999688</c:v>
                </c:pt>
                <c:pt idx="293">
                  <c:v>1905.4583333333021</c:v>
                </c:pt>
                <c:pt idx="294">
                  <c:v>1905.5416666666354</c:v>
                </c:pt>
                <c:pt idx="295">
                  <c:v>1905.6249999999686</c:v>
                </c:pt>
                <c:pt idx="296">
                  <c:v>1905.7083333333019</c:v>
                </c:pt>
                <c:pt idx="297">
                  <c:v>1905.7916666666351</c:v>
                </c:pt>
                <c:pt idx="298">
                  <c:v>1905.8749999999684</c:v>
                </c:pt>
                <c:pt idx="299">
                  <c:v>1905.9583333333017</c:v>
                </c:pt>
                <c:pt idx="300">
                  <c:v>1906.0416666666349</c:v>
                </c:pt>
                <c:pt idx="301">
                  <c:v>1906.1249999999682</c:v>
                </c:pt>
                <c:pt idx="302">
                  <c:v>1906.2083333333014</c:v>
                </c:pt>
                <c:pt idx="303">
                  <c:v>1906.2916666666347</c:v>
                </c:pt>
                <c:pt idx="304">
                  <c:v>1906.3749999999679</c:v>
                </c:pt>
                <c:pt idx="305">
                  <c:v>1906.4583333333012</c:v>
                </c:pt>
                <c:pt idx="306">
                  <c:v>1906.5416666666345</c:v>
                </c:pt>
                <c:pt idx="307">
                  <c:v>1906.6249999999677</c:v>
                </c:pt>
                <c:pt idx="308">
                  <c:v>1906.708333333301</c:v>
                </c:pt>
                <c:pt idx="309">
                  <c:v>1906.7916666666342</c:v>
                </c:pt>
                <c:pt idx="310">
                  <c:v>1906.8749999999675</c:v>
                </c:pt>
                <c:pt idx="311">
                  <c:v>1906.9583333333007</c:v>
                </c:pt>
                <c:pt idx="312">
                  <c:v>1907.041666666634</c:v>
                </c:pt>
                <c:pt idx="313">
                  <c:v>1907.1249999999673</c:v>
                </c:pt>
                <c:pt idx="314">
                  <c:v>1907.2083333333005</c:v>
                </c:pt>
                <c:pt idx="315">
                  <c:v>1907.2916666666338</c:v>
                </c:pt>
                <c:pt idx="316">
                  <c:v>1907.374999999967</c:v>
                </c:pt>
                <c:pt idx="317">
                  <c:v>1907.4583333333003</c:v>
                </c:pt>
                <c:pt idx="318">
                  <c:v>1907.5416666666335</c:v>
                </c:pt>
                <c:pt idx="319">
                  <c:v>1907.6249999999668</c:v>
                </c:pt>
                <c:pt idx="320">
                  <c:v>1907.7083333333001</c:v>
                </c:pt>
                <c:pt idx="321">
                  <c:v>1907.7916666666333</c:v>
                </c:pt>
                <c:pt idx="322">
                  <c:v>1907.8749999999666</c:v>
                </c:pt>
                <c:pt idx="323">
                  <c:v>1907.9583333332998</c:v>
                </c:pt>
                <c:pt idx="324">
                  <c:v>1908.0416666666331</c:v>
                </c:pt>
                <c:pt idx="325">
                  <c:v>1908.1249999999663</c:v>
                </c:pt>
                <c:pt idx="326">
                  <c:v>1908.2083333332996</c:v>
                </c:pt>
                <c:pt idx="327">
                  <c:v>1908.2916666666329</c:v>
                </c:pt>
                <c:pt idx="328">
                  <c:v>1908.3749999999661</c:v>
                </c:pt>
                <c:pt idx="329">
                  <c:v>1908.4583333332994</c:v>
                </c:pt>
                <c:pt idx="330">
                  <c:v>1908.5416666666326</c:v>
                </c:pt>
                <c:pt idx="331">
                  <c:v>1908.6249999999659</c:v>
                </c:pt>
                <c:pt idx="332">
                  <c:v>1908.7083333332992</c:v>
                </c:pt>
                <c:pt idx="333">
                  <c:v>1908.7916666666324</c:v>
                </c:pt>
                <c:pt idx="334">
                  <c:v>1908.8749999999657</c:v>
                </c:pt>
                <c:pt idx="335">
                  <c:v>1908.9583333332989</c:v>
                </c:pt>
                <c:pt idx="336">
                  <c:v>1909.0416666666322</c:v>
                </c:pt>
                <c:pt idx="337">
                  <c:v>1909.1249999999654</c:v>
                </c:pt>
                <c:pt idx="338">
                  <c:v>1909.2083333332987</c:v>
                </c:pt>
                <c:pt idx="339">
                  <c:v>1909.291666666632</c:v>
                </c:pt>
                <c:pt idx="340">
                  <c:v>1909.3749999999652</c:v>
                </c:pt>
                <c:pt idx="341">
                  <c:v>1909.4583333332985</c:v>
                </c:pt>
                <c:pt idx="342">
                  <c:v>1909.5416666666317</c:v>
                </c:pt>
                <c:pt idx="343">
                  <c:v>1909.624999999965</c:v>
                </c:pt>
                <c:pt idx="344">
                  <c:v>1909.7083333332982</c:v>
                </c:pt>
                <c:pt idx="345">
                  <c:v>1909.7916666666315</c:v>
                </c:pt>
                <c:pt idx="346">
                  <c:v>1909.8749999999648</c:v>
                </c:pt>
                <c:pt idx="347">
                  <c:v>1909.958333333298</c:v>
                </c:pt>
                <c:pt idx="348">
                  <c:v>1910.0416666666313</c:v>
                </c:pt>
                <c:pt idx="349">
                  <c:v>1910.1249999999645</c:v>
                </c:pt>
                <c:pt idx="350">
                  <c:v>1910.2083333332978</c:v>
                </c:pt>
                <c:pt idx="351">
                  <c:v>1910.291666666631</c:v>
                </c:pt>
                <c:pt idx="352">
                  <c:v>1910.3749999999643</c:v>
                </c:pt>
                <c:pt idx="353">
                  <c:v>1910.4583333332976</c:v>
                </c:pt>
                <c:pt idx="354">
                  <c:v>1910.5416666666308</c:v>
                </c:pt>
                <c:pt idx="355">
                  <c:v>1910.6249999999641</c:v>
                </c:pt>
                <c:pt idx="356">
                  <c:v>1910.7083333332973</c:v>
                </c:pt>
                <c:pt idx="357">
                  <c:v>1910.7916666666306</c:v>
                </c:pt>
                <c:pt idx="358">
                  <c:v>1910.8749999999638</c:v>
                </c:pt>
                <c:pt idx="359">
                  <c:v>1910.9583333332971</c:v>
                </c:pt>
                <c:pt idx="360">
                  <c:v>1911.0416666666304</c:v>
                </c:pt>
                <c:pt idx="361">
                  <c:v>1911.1249999999636</c:v>
                </c:pt>
                <c:pt idx="362">
                  <c:v>1911.2083333332969</c:v>
                </c:pt>
                <c:pt idx="363">
                  <c:v>1911.2916666666301</c:v>
                </c:pt>
                <c:pt idx="364">
                  <c:v>1911.3749999999634</c:v>
                </c:pt>
                <c:pt idx="365">
                  <c:v>1911.4583333332967</c:v>
                </c:pt>
                <c:pt idx="366">
                  <c:v>1911.5416666666299</c:v>
                </c:pt>
                <c:pt idx="367">
                  <c:v>1911.6249999999632</c:v>
                </c:pt>
                <c:pt idx="368">
                  <c:v>1911.7083333332964</c:v>
                </c:pt>
                <c:pt idx="369">
                  <c:v>1911.7916666666297</c:v>
                </c:pt>
                <c:pt idx="370">
                  <c:v>1911.8749999999629</c:v>
                </c:pt>
                <c:pt idx="371">
                  <c:v>1911.9583333332962</c:v>
                </c:pt>
                <c:pt idx="372">
                  <c:v>1912.0416666666295</c:v>
                </c:pt>
                <c:pt idx="373">
                  <c:v>1912.1249999999627</c:v>
                </c:pt>
                <c:pt idx="374">
                  <c:v>1912.208333333296</c:v>
                </c:pt>
                <c:pt idx="375">
                  <c:v>1912.2916666666292</c:v>
                </c:pt>
                <c:pt idx="376">
                  <c:v>1912.3749999999625</c:v>
                </c:pt>
                <c:pt idx="377">
                  <c:v>1912.4583333332957</c:v>
                </c:pt>
                <c:pt idx="378">
                  <c:v>1912.541666666629</c:v>
                </c:pt>
                <c:pt idx="379">
                  <c:v>1912.6249999999623</c:v>
                </c:pt>
                <c:pt idx="380">
                  <c:v>1912.7083333332955</c:v>
                </c:pt>
                <c:pt idx="381">
                  <c:v>1912.7916666666288</c:v>
                </c:pt>
                <c:pt idx="382">
                  <c:v>1912.874999999962</c:v>
                </c:pt>
                <c:pt idx="383">
                  <c:v>1912.9583333332953</c:v>
                </c:pt>
                <c:pt idx="384">
                  <c:v>1913.0416666666285</c:v>
                </c:pt>
                <c:pt idx="385">
                  <c:v>1913.1249999999618</c:v>
                </c:pt>
                <c:pt idx="386">
                  <c:v>1913.2083333332951</c:v>
                </c:pt>
                <c:pt idx="387">
                  <c:v>1913.2916666666283</c:v>
                </c:pt>
                <c:pt idx="388">
                  <c:v>1913.3749999999616</c:v>
                </c:pt>
                <c:pt idx="389">
                  <c:v>1913.4583333332948</c:v>
                </c:pt>
                <c:pt idx="390">
                  <c:v>1913.5416666666281</c:v>
                </c:pt>
                <c:pt idx="391">
                  <c:v>1913.6249999999613</c:v>
                </c:pt>
                <c:pt idx="392">
                  <c:v>1913.7083333332946</c:v>
                </c:pt>
                <c:pt idx="393">
                  <c:v>1913.7916666666279</c:v>
                </c:pt>
                <c:pt idx="394">
                  <c:v>1913.8749999999611</c:v>
                </c:pt>
                <c:pt idx="395">
                  <c:v>1913.9583333332944</c:v>
                </c:pt>
                <c:pt idx="396">
                  <c:v>1914.0416666666276</c:v>
                </c:pt>
                <c:pt idx="397">
                  <c:v>1914.1249999999609</c:v>
                </c:pt>
                <c:pt idx="398">
                  <c:v>1914.2083333332941</c:v>
                </c:pt>
                <c:pt idx="399">
                  <c:v>1914.2916666666274</c:v>
                </c:pt>
                <c:pt idx="400">
                  <c:v>1914.3749999999607</c:v>
                </c:pt>
                <c:pt idx="401">
                  <c:v>1914.4583333332939</c:v>
                </c:pt>
                <c:pt idx="402">
                  <c:v>1914.5416666666272</c:v>
                </c:pt>
                <c:pt idx="403">
                  <c:v>1914.6249999999604</c:v>
                </c:pt>
                <c:pt idx="404">
                  <c:v>1914.7083333332937</c:v>
                </c:pt>
                <c:pt idx="405">
                  <c:v>1914.791666666627</c:v>
                </c:pt>
                <c:pt idx="406">
                  <c:v>1914.8749999999602</c:v>
                </c:pt>
                <c:pt idx="407">
                  <c:v>1914.9583333332935</c:v>
                </c:pt>
                <c:pt idx="408">
                  <c:v>1915.0416666666267</c:v>
                </c:pt>
                <c:pt idx="409">
                  <c:v>1915.12499999996</c:v>
                </c:pt>
                <c:pt idx="410">
                  <c:v>1915.2083333332932</c:v>
                </c:pt>
                <c:pt idx="411">
                  <c:v>1915.2916666666265</c:v>
                </c:pt>
                <c:pt idx="412">
                  <c:v>1915.3749999999598</c:v>
                </c:pt>
                <c:pt idx="413">
                  <c:v>1915.458333333293</c:v>
                </c:pt>
                <c:pt idx="414">
                  <c:v>1915.5416666666263</c:v>
                </c:pt>
                <c:pt idx="415">
                  <c:v>1915.6249999999595</c:v>
                </c:pt>
                <c:pt idx="416">
                  <c:v>1915.7083333332928</c:v>
                </c:pt>
                <c:pt idx="417">
                  <c:v>1915.791666666626</c:v>
                </c:pt>
                <c:pt idx="418">
                  <c:v>1915.8749999999593</c:v>
                </c:pt>
                <c:pt idx="419">
                  <c:v>1915.9583333332926</c:v>
                </c:pt>
                <c:pt idx="420">
                  <c:v>1916.0416666666258</c:v>
                </c:pt>
                <c:pt idx="421">
                  <c:v>1916.1249999999591</c:v>
                </c:pt>
                <c:pt idx="422">
                  <c:v>1916.2083333332923</c:v>
                </c:pt>
                <c:pt idx="423">
                  <c:v>1916.2916666666256</c:v>
                </c:pt>
                <c:pt idx="424">
                  <c:v>1916.3749999999588</c:v>
                </c:pt>
                <c:pt idx="425">
                  <c:v>1916.4583333332921</c:v>
                </c:pt>
                <c:pt idx="426">
                  <c:v>1916.5416666666254</c:v>
                </c:pt>
                <c:pt idx="427">
                  <c:v>1916.6249999999586</c:v>
                </c:pt>
                <c:pt idx="428">
                  <c:v>1916.7083333332919</c:v>
                </c:pt>
                <c:pt idx="429">
                  <c:v>1916.7916666666251</c:v>
                </c:pt>
                <c:pt idx="430">
                  <c:v>1916.8749999999584</c:v>
                </c:pt>
                <c:pt idx="431">
                  <c:v>1916.9583333332916</c:v>
                </c:pt>
                <c:pt idx="432">
                  <c:v>1917.0416666666249</c:v>
                </c:pt>
                <c:pt idx="433">
                  <c:v>1917.1249999999582</c:v>
                </c:pt>
                <c:pt idx="434">
                  <c:v>1917.2083333332914</c:v>
                </c:pt>
                <c:pt idx="435">
                  <c:v>1917.2916666666247</c:v>
                </c:pt>
                <c:pt idx="436">
                  <c:v>1917.3749999999579</c:v>
                </c:pt>
                <c:pt idx="437">
                  <c:v>1917.4583333332912</c:v>
                </c:pt>
                <c:pt idx="438">
                  <c:v>1917.5416666666245</c:v>
                </c:pt>
                <c:pt idx="439">
                  <c:v>1917.6249999999577</c:v>
                </c:pt>
                <c:pt idx="440">
                  <c:v>1917.708333333291</c:v>
                </c:pt>
                <c:pt idx="441">
                  <c:v>1917.7916666666242</c:v>
                </c:pt>
                <c:pt idx="442">
                  <c:v>1917.8749999999575</c:v>
                </c:pt>
                <c:pt idx="443">
                  <c:v>1917.9583333332907</c:v>
                </c:pt>
                <c:pt idx="444">
                  <c:v>1918.041666666624</c:v>
                </c:pt>
                <c:pt idx="445">
                  <c:v>1918.1249999999573</c:v>
                </c:pt>
                <c:pt idx="446">
                  <c:v>1918.2083333332905</c:v>
                </c:pt>
                <c:pt idx="447">
                  <c:v>1918.2916666666238</c:v>
                </c:pt>
                <c:pt idx="448">
                  <c:v>1918.374999999957</c:v>
                </c:pt>
                <c:pt idx="449">
                  <c:v>1918.4583333332903</c:v>
                </c:pt>
                <c:pt idx="450">
                  <c:v>1918.5416666666235</c:v>
                </c:pt>
                <c:pt idx="451">
                  <c:v>1918.6249999999568</c:v>
                </c:pt>
                <c:pt idx="452">
                  <c:v>1918.7083333332901</c:v>
                </c:pt>
                <c:pt idx="453">
                  <c:v>1918.7916666666233</c:v>
                </c:pt>
                <c:pt idx="454">
                  <c:v>1918.8749999999566</c:v>
                </c:pt>
                <c:pt idx="455">
                  <c:v>1918.9583333332898</c:v>
                </c:pt>
                <c:pt idx="456">
                  <c:v>1919.0416666666231</c:v>
                </c:pt>
                <c:pt idx="457">
                  <c:v>1919.1249999999563</c:v>
                </c:pt>
                <c:pt idx="458">
                  <c:v>1919.2083333332896</c:v>
                </c:pt>
                <c:pt idx="459">
                  <c:v>1919.2916666666229</c:v>
                </c:pt>
                <c:pt idx="460">
                  <c:v>1919.3749999999561</c:v>
                </c:pt>
                <c:pt idx="461">
                  <c:v>1919.4583333332894</c:v>
                </c:pt>
                <c:pt idx="462">
                  <c:v>1919.5416666666226</c:v>
                </c:pt>
                <c:pt idx="463">
                  <c:v>1919.6249999999559</c:v>
                </c:pt>
                <c:pt idx="464">
                  <c:v>1919.7083333332891</c:v>
                </c:pt>
                <c:pt idx="465">
                  <c:v>1919.7916666666224</c:v>
                </c:pt>
                <c:pt idx="466">
                  <c:v>1919.8749999999557</c:v>
                </c:pt>
                <c:pt idx="467">
                  <c:v>1919.9583333332889</c:v>
                </c:pt>
                <c:pt idx="468">
                  <c:v>1920.0416666666222</c:v>
                </c:pt>
                <c:pt idx="469">
                  <c:v>1920.1249999999554</c:v>
                </c:pt>
                <c:pt idx="470">
                  <c:v>1920.2083333332887</c:v>
                </c:pt>
                <c:pt idx="471">
                  <c:v>1920.2916666666219</c:v>
                </c:pt>
                <c:pt idx="472">
                  <c:v>1920.3749999999552</c:v>
                </c:pt>
                <c:pt idx="473">
                  <c:v>1920.4583333332885</c:v>
                </c:pt>
                <c:pt idx="474">
                  <c:v>1920.5416666666217</c:v>
                </c:pt>
                <c:pt idx="475">
                  <c:v>1920.624999999955</c:v>
                </c:pt>
                <c:pt idx="476">
                  <c:v>1920.7083333332882</c:v>
                </c:pt>
                <c:pt idx="477">
                  <c:v>1920.7916666666215</c:v>
                </c:pt>
                <c:pt idx="478">
                  <c:v>1920.8749999999548</c:v>
                </c:pt>
                <c:pt idx="479">
                  <c:v>1920.958333333288</c:v>
                </c:pt>
                <c:pt idx="480">
                  <c:v>1921.0416666666213</c:v>
                </c:pt>
                <c:pt idx="481">
                  <c:v>1921.1249999999545</c:v>
                </c:pt>
                <c:pt idx="482">
                  <c:v>1921.2083333332878</c:v>
                </c:pt>
                <c:pt idx="483">
                  <c:v>1921.291666666621</c:v>
                </c:pt>
                <c:pt idx="484">
                  <c:v>1921.3749999999543</c:v>
                </c:pt>
                <c:pt idx="485">
                  <c:v>1921.4583333332876</c:v>
                </c:pt>
                <c:pt idx="486">
                  <c:v>1921.5416666666208</c:v>
                </c:pt>
                <c:pt idx="487">
                  <c:v>1921.6249999999541</c:v>
                </c:pt>
                <c:pt idx="488">
                  <c:v>1921.7083333332873</c:v>
                </c:pt>
                <c:pt idx="489">
                  <c:v>1921.7916666666206</c:v>
                </c:pt>
                <c:pt idx="490">
                  <c:v>1921.8749999999538</c:v>
                </c:pt>
                <c:pt idx="491">
                  <c:v>1921.9583333332871</c:v>
                </c:pt>
                <c:pt idx="492">
                  <c:v>1922.0416666666204</c:v>
                </c:pt>
                <c:pt idx="493">
                  <c:v>1922.1249999999536</c:v>
                </c:pt>
                <c:pt idx="494">
                  <c:v>1922.2083333332869</c:v>
                </c:pt>
                <c:pt idx="495">
                  <c:v>1922.2916666666201</c:v>
                </c:pt>
                <c:pt idx="496">
                  <c:v>1922.3749999999534</c:v>
                </c:pt>
                <c:pt idx="497">
                  <c:v>1922.4583333332866</c:v>
                </c:pt>
                <c:pt idx="498">
                  <c:v>1922.5416666666199</c:v>
                </c:pt>
                <c:pt idx="499">
                  <c:v>1922.6249999999532</c:v>
                </c:pt>
                <c:pt idx="500">
                  <c:v>1922.7083333332864</c:v>
                </c:pt>
                <c:pt idx="501">
                  <c:v>1922.7916666666197</c:v>
                </c:pt>
                <c:pt idx="502">
                  <c:v>1922.8749999999529</c:v>
                </c:pt>
                <c:pt idx="503">
                  <c:v>1922.9583333332862</c:v>
                </c:pt>
                <c:pt idx="504">
                  <c:v>1923.0416666666194</c:v>
                </c:pt>
                <c:pt idx="505">
                  <c:v>1923.1249999999527</c:v>
                </c:pt>
                <c:pt idx="506">
                  <c:v>1923.208333333286</c:v>
                </c:pt>
                <c:pt idx="507">
                  <c:v>1923.2916666666192</c:v>
                </c:pt>
                <c:pt idx="508">
                  <c:v>1923.3749999999525</c:v>
                </c:pt>
                <c:pt idx="509">
                  <c:v>1923.4583333332857</c:v>
                </c:pt>
                <c:pt idx="510">
                  <c:v>1923.541666666619</c:v>
                </c:pt>
                <c:pt idx="511">
                  <c:v>1923.6249999999523</c:v>
                </c:pt>
                <c:pt idx="512">
                  <c:v>1923.7083333332855</c:v>
                </c:pt>
                <c:pt idx="513">
                  <c:v>1923.7916666666188</c:v>
                </c:pt>
                <c:pt idx="514">
                  <c:v>1923.874999999952</c:v>
                </c:pt>
                <c:pt idx="515">
                  <c:v>1923.9583333332853</c:v>
                </c:pt>
                <c:pt idx="516">
                  <c:v>1924.0416666666185</c:v>
                </c:pt>
                <c:pt idx="517">
                  <c:v>1924.1249999999518</c:v>
                </c:pt>
                <c:pt idx="518">
                  <c:v>1924.2083333332851</c:v>
                </c:pt>
                <c:pt idx="519">
                  <c:v>1924.2916666666183</c:v>
                </c:pt>
                <c:pt idx="520">
                  <c:v>1924.3749999999516</c:v>
                </c:pt>
                <c:pt idx="521">
                  <c:v>1924.4583333332848</c:v>
                </c:pt>
                <c:pt idx="522">
                  <c:v>1924.5416666666181</c:v>
                </c:pt>
                <c:pt idx="523">
                  <c:v>1924.6249999999513</c:v>
                </c:pt>
                <c:pt idx="524">
                  <c:v>1924.7083333332846</c:v>
                </c:pt>
                <c:pt idx="525">
                  <c:v>1924.7916666666179</c:v>
                </c:pt>
                <c:pt idx="526">
                  <c:v>1924.8749999999511</c:v>
                </c:pt>
                <c:pt idx="527">
                  <c:v>1924.9583333332844</c:v>
                </c:pt>
                <c:pt idx="528">
                  <c:v>1925.0416666666176</c:v>
                </c:pt>
                <c:pt idx="529">
                  <c:v>1925.1249999999509</c:v>
                </c:pt>
                <c:pt idx="530">
                  <c:v>1925.2083333332841</c:v>
                </c:pt>
                <c:pt idx="531">
                  <c:v>1925.2916666666174</c:v>
                </c:pt>
                <c:pt idx="532">
                  <c:v>1925.3749999999507</c:v>
                </c:pt>
                <c:pt idx="533">
                  <c:v>1925.4583333332839</c:v>
                </c:pt>
                <c:pt idx="534">
                  <c:v>1925.5416666666172</c:v>
                </c:pt>
                <c:pt idx="535">
                  <c:v>1925.6249999999504</c:v>
                </c:pt>
                <c:pt idx="536">
                  <c:v>1925.7083333332837</c:v>
                </c:pt>
                <c:pt idx="537">
                  <c:v>1925.7916666666169</c:v>
                </c:pt>
                <c:pt idx="538">
                  <c:v>1925.8749999999502</c:v>
                </c:pt>
                <c:pt idx="539">
                  <c:v>1925.9583333332835</c:v>
                </c:pt>
                <c:pt idx="540">
                  <c:v>1926.0416666666167</c:v>
                </c:pt>
                <c:pt idx="541">
                  <c:v>1926.12499999995</c:v>
                </c:pt>
                <c:pt idx="542">
                  <c:v>1926.2083333332832</c:v>
                </c:pt>
                <c:pt idx="543">
                  <c:v>1926.2916666666165</c:v>
                </c:pt>
                <c:pt idx="544">
                  <c:v>1926.3749999999498</c:v>
                </c:pt>
                <c:pt idx="545">
                  <c:v>1926.458333333283</c:v>
                </c:pt>
                <c:pt idx="546">
                  <c:v>1926.5416666666163</c:v>
                </c:pt>
                <c:pt idx="547">
                  <c:v>1926.6249999999495</c:v>
                </c:pt>
                <c:pt idx="548">
                  <c:v>1926.7083333332828</c:v>
                </c:pt>
                <c:pt idx="549">
                  <c:v>1926.791666666616</c:v>
                </c:pt>
                <c:pt idx="550">
                  <c:v>1926.8749999999493</c:v>
                </c:pt>
                <c:pt idx="551">
                  <c:v>1926.9583333332826</c:v>
                </c:pt>
                <c:pt idx="552">
                  <c:v>1927.0416666666158</c:v>
                </c:pt>
                <c:pt idx="553">
                  <c:v>1927.1249999999491</c:v>
                </c:pt>
                <c:pt idx="554">
                  <c:v>1927.2083333332823</c:v>
                </c:pt>
                <c:pt idx="555">
                  <c:v>1927.2916666666156</c:v>
                </c:pt>
                <c:pt idx="556">
                  <c:v>1927.3749999999488</c:v>
                </c:pt>
                <c:pt idx="557">
                  <c:v>1927.4583333332821</c:v>
                </c:pt>
                <c:pt idx="558">
                  <c:v>1927.5416666666154</c:v>
                </c:pt>
                <c:pt idx="559">
                  <c:v>1927.6249999999486</c:v>
                </c:pt>
                <c:pt idx="560">
                  <c:v>1927.7083333332819</c:v>
                </c:pt>
                <c:pt idx="561">
                  <c:v>1927.7916666666151</c:v>
                </c:pt>
                <c:pt idx="562">
                  <c:v>1927.8749999999484</c:v>
                </c:pt>
                <c:pt idx="563">
                  <c:v>1927.9583333332816</c:v>
                </c:pt>
                <c:pt idx="564">
                  <c:v>1928.0416666666149</c:v>
                </c:pt>
                <c:pt idx="565">
                  <c:v>1928.1249999999482</c:v>
                </c:pt>
                <c:pt idx="566">
                  <c:v>1928.2083333332814</c:v>
                </c:pt>
                <c:pt idx="567">
                  <c:v>1928.2916666666147</c:v>
                </c:pt>
                <c:pt idx="568">
                  <c:v>1928.3749999999479</c:v>
                </c:pt>
                <c:pt idx="569">
                  <c:v>1928.4583333332812</c:v>
                </c:pt>
                <c:pt idx="570">
                  <c:v>1928.5416666666144</c:v>
                </c:pt>
                <c:pt idx="571">
                  <c:v>1928.6249999999477</c:v>
                </c:pt>
                <c:pt idx="572">
                  <c:v>1928.708333333281</c:v>
                </c:pt>
                <c:pt idx="573">
                  <c:v>1928.7916666666142</c:v>
                </c:pt>
                <c:pt idx="574">
                  <c:v>1928.8749999999475</c:v>
                </c:pt>
                <c:pt idx="575">
                  <c:v>1928.9583333332807</c:v>
                </c:pt>
                <c:pt idx="576">
                  <c:v>1929.041666666614</c:v>
                </c:pt>
                <c:pt idx="577">
                  <c:v>1929.1249999999472</c:v>
                </c:pt>
                <c:pt idx="578">
                  <c:v>1929.2083333332805</c:v>
                </c:pt>
                <c:pt idx="579">
                  <c:v>1929.2916666666138</c:v>
                </c:pt>
                <c:pt idx="580">
                  <c:v>1929.374999999947</c:v>
                </c:pt>
                <c:pt idx="581">
                  <c:v>1929.4583333332803</c:v>
                </c:pt>
                <c:pt idx="582">
                  <c:v>1929.5416666666135</c:v>
                </c:pt>
                <c:pt idx="583">
                  <c:v>1929.6249999999468</c:v>
                </c:pt>
                <c:pt idx="584">
                  <c:v>1929.7083333332801</c:v>
                </c:pt>
                <c:pt idx="585">
                  <c:v>1929.7916666666133</c:v>
                </c:pt>
                <c:pt idx="586">
                  <c:v>1929.8749999999466</c:v>
                </c:pt>
                <c:pt idx="587">
                  <c:v>1929.9583333332798</c:v>
                </c:pt>
                <c:pt idx="588">
                  <c:v>1930.0416666666131</c:v>
                </c:pt>
                <c:pt idx="589">
                  <c:v>1930.1249999999463</c:v>
                </c:pt>
                <c:pt idx="590">
                  <c:v>1930.2083333332796</c:v>
                </c:pt>
                <c:pt idx="591">
                  <c:v>1930.2916666666129</c:v>
                </c:pt>
                <c:pt idx="592">
                  <c:v>1930.3749999999461</c:v>
                </c:pt>
                <c:pt idx="593">
                  <c:v>1930.4583333332794</c:v>
                </c:pt>
                <c:pt idx="594">
                  <c:v>1930.5416666666126</c:v>
                </c:pt>
                <c:pt idx="595">
                  <c:v>1930.6249999999459</c:v>
                </c:pt>
                <c:pt idx="596">
                  <c:v>1930.7083333332791</c:v>
                </c:pt>
                <c:pt idx="597">
                  <c:v>1930.7916666666124</c:v>
                </c:pt>
                <c:pt idx="598">
                  <c:v>1930.8749999999457</c:v>
                </c:pt>
                <c:pt idx="599">
                  <c:v>1930.9583333332789</c:v>
                </c:pt>
                <c:pt idx="600">
                  <c:v>1931.0416666666122</c:v>
                </c:pt>
                <c:pt idx="601">
                  <c:v>1931.1249999999454</c:v>
                </c:pt>
                <c:pt idx="602">
                  <c:v>1931.2083333332787</c:v>
                </c:pt>
                <c:pt idx="603">
                  <c:v>1931.2916666666119</c:v>
                </c:pt>
                <c:pt idx="604">
                  <c:v>1931.3749999999452</c:v>
                </c:pt>
                <c:pt idx="605">
                  <c:v>1931.4583333332785</c:v>
                </c:pt>
                <c:pt idx="606">
                  <c:v>1931.5416666666117</c:v>
                </c:pt>
                <c:pt idx="607">
                  <c:v>1931.624999999945</c:v>
                </c:pt>
                <c:pt idx="608">
                  <c:v>1931.7083333332782</c:v>
                </c:pt>
                <c:pt idx="609">
                  <c:v>1931.7916666666115</c:v>
                </c:pt>
                <c:pt idx="610">
                  <c:v>1931.8749999999447</c:v>
                </c:pt>
                <c:pt idx="611">
                  <c:v>1931.958333333278</c:v>
                </c:pt>
                <c:pt idx="612">
                  <c:v>1932.0416666666113</c:v>
                </c:pt>
                <c:pt idx="613">
                  <c:v>1932.1249999999445</c:v>
                </c:pt>
                <c:pt idx="614">
                  <c:v>1932.2083333332778</c:v>
                </c:pt>
                <c:pt idx="615">
                  <c:v>1932.291666666611</c:v>
                </c:pt>
                <c:pt idx="616">
                  <c:v>1932.3749999999443</c:v>
                </c:pt>
                <c:pt idx="617">
                  <c:v>1932.4583333332776</c:v>
                </c:pt>
                <c:pt idx="618">
                  <c:v>1932.5416666666108</c:v>
                </c:pt>
                <c:pt idx="619">
                  <c:v>1932.6249999999441</c:v>
                </c:pt>
                <c:pt idx="620">
                  <c:v>1932.7083333332773</c:v>
                </c:pt>
                <c:pt idx="621">
                  <c:v>1932.7916666666106</c:v>
                </c:pt>
                <c:pt idx="622">
                  <c:v>1932.8749999999438</c:v>
                </c:pt>
                <c:pt idx="623">
                  <c:v>1932.9583333332771</c:v>
                </c:pt>
                <c:pt idx="624">
                  <c:v>1933.0416666666104</c:v>
                </c:pt>
                <c:pt idx="625">
                  <c:v>1933.1249999999436</c:v>
                </c:pt>
                <c:pt idx="626">
                  <c:v>1933.2083333332769</c:v>
                </c:pt>
                <c:pt idx="627">
                  <c:v>1933.2916666666101</c:v>
                </c:pt>
                <c:pt idx="628">
                  <c:v>1933.3749999999434</c:v>
                </c:pt>
                <c:pt idx="629">
                  <c:v>1933.4583333332766</c:v>
                </c:pt>
                <c:pt idx="630">
                  <c:v>1933.5416666666099</c:v>
                </c:pt>
                <c:pt idx="631">
                  <c:v>1933.6249999999432</c:v>
                </c:pt>
                <c:pt idx="632">
                  <c:v>1933.7083333332764</c:v>
                </c:pt>
                <c:pt idx="633">
                  <c:v>1933.7916666666097</c:v>
                </c:pt>
                <c:pt idx="634">
                  <c:v>1933.8749999999429</c:v>
                </c:pt>
                <c:pt idx="635">
                  <c:v>1933.9583333332762</c:v>
                </c:pt>
                <c:pt idx="636">
                  <c:v>1934.0416666666094</c:v>
                </c:pt>
                <c:pt idx="637">
                  <c:v>1934.1249999999427</c:v>
                </c:pt>
                <c:pt idx="638">
                  <c:v>1934.208333333276</c:v>
                </c:pt>
                <c:pt idx="639">
                  <c:v>1934.2916666666092</c:v>
                </c:pt>
                <c:pt idx="640">
                  <c:v>1934.3749999999425</c:v>
                </c:pt>
                <c:pt idx="641">
                  <c:v>1934.4583333332757</c:v>
                </c:pt>
                <c:pt idx="642">
                  <c:v>1934.541666666609</c:v>
                </c:pt>
                <c:pt idx="643">
                  <c:v>1934.6249999999422</c:v>
                </c:pt>
                <c:pt idx="644">
                  <c:v>1934.7083333332755</c:v>
                </c:pt>
                <c:pt idx="645">
                  <c:v>1934.7916666666088</c:v>
                </c:pt>
                <c:pt idx="646">
                  <c:v>1934.874999999942</c:v>
                </c:pt>
                <c:pt idx="647">
                  <c:v>1934.9583333332753</c:v>
                </c:pt>
                <c:pt idx="648">
                  <c:v>1935.0416666666085</c:v>
                </c:pt>
                <c:pt idx="649">
                  <c:v>1935.1249999999418</c:v>
                </c:pt>
                <c:pt idx="650">
                  <c:v>1935.208333333275</c:v>
                </c:pt>
                <c:pt idx="651">
                  <c:v>1935.2916666666083</c:v>
                </c:pt>
                <c:pt idx="652">
                  <c:v>1935.3749999999416</c:v>
                </c:pt>
                <c:pt idx="653">
                  <c:v>1935.4583333332748</c:v>
                </c:pt>
                <c:pt idx="654">
                  <c:v>1935.5416666666081</c:v>
                </c:pt>
                <c:pt idx="655">
                  <c:v>1935.6249999999413</c:v>
                </c:pt>
                <c:pt idx="656">
                  <c:v>1935.7083333332746</c:v>
                </c:pt>
                <c:pt idx="657">
                  <c:v>1935.7916666666079</c:v>
                </c:pt>
                <c:pt idx="658">
                  <c:v>1935.8749999999411</c:v>
                </c:pt>
                <c:pt idx="659">
                  <c:v>1935.9583333332744</c:v>
                </c:pt>
                <c:pt idx="660">
                  <c:v>1936.0416666666076</c:v>
                </c:pt>
                <c:pt idx="661">
                  <c:v>1936.1249999999409</c:v>
                </c:pt>
                <c:pt idx="662">
                  <c:v>1936.2083333332741</c:v>
                </c:pt>
                <c:pt idx="663">
                  <c:v>1936.2916666666074</c:v>
                </c:pt>
                <c:pt idx="664">
                  <c:v>1936.3749999999407</c:v>
                </c:pt>
                <c:pt idx="665">
                  <c:v>1936.4583333332739</c:v>
                </c:pt>
                <c:pt idx="666">
                  <c:v>1936.5416666666072</c:v>
                </c:pt>
                <c:pt idx="667">
                  <c:v>1936.6249999999404</c:v>
                </c:pt>
                <c:pt idx="668">
                  <c:v>1936.7083333332737</c:v>
                </c:pt>
                <c:pt idx="669">
                  <c:v>1936.7916666666069</c:v>
                </c:pt>
                <c:pt idx="670">
                  <c:v>1936.8749999999402</c:v>
                </c:pt>
                <c:pt idx="671">
                  <c:v>1936.9583333332735</c:v>
                </c:pt>
                <c:pt idx="672">
                  <c:v>1937.0416666666067</c:v>
                </c:pt>
                <c:pt idx="673">
                  <c:v>1937.12499999994</c:v>
                </c:pt>
                <c:pt idx="674">
                  <c:v>1937.2083333332732</c:v>
                </c:pt>
                <c:pt idx="675">
                  <c:v>1937.2916666666065</c:v>
                </c:pt>
                <c:pt idx="676">
                  <c:v>1937.3749999999397</c:v>
                </c:pt>
                <c:pt idx="677">
                  <c:v>1937.458333333273</c:v>
                </c:pt>
                <c:pt idx="678">
                  <c:v>1937.5416666666063</c:v>
                </c:pt>
                <c:pt idx="679">
                  <c:v>1937.6249999999395</c:v>
                </c:pt>
                <c:pt idx="680">
                  <c:v>1937.7083333332728</c:v>
                </c:pt>
                <c:pt idx="681">
                  <c:v>1937.791666666606</c:v>
                </c:pt>
                <c:pt idx="682">
                  <c:v>1937.8749999999393</c:v>
                </c:pt>
                <c:pt idx="683">
                  <c:v>1937.9583333332725</c:v>
                </c:pt>
                <c:pt idx="684">
                  <c:v>1938.0416666666058</c:v>
                </c:pt>
                <c:pt idx="685">
                  <c:v>1938.1249999999391</c:v>
                </c:pt>
                <c:pt idx="686">
                  <c:v>1938.2083333332723</c:v>
                </c:pt>
                <c:pt idx="687">
                  <c:v>1938.2916666666056</c:v>
                </c:pt>
                <c:pt idx="688">
                  <c:v>1938.3749999999388</c:v>
                </c:pt>
                <c:pt idx="689">
                  <c:v>1938.4583333332721</c:v>
                </c:pt>
                <c:pt idx="690">
                  <c:v>1938.5416666666054</c:v>
                </c:pt>
                <c:pt idx="691">
                  <c:v>1938.6249999999386</c:v>
                </c:pt>
                <c:pt idx="692">
                  <c:v>1938.7083333332719</c:v>
                </c:pt>
                <c:pt idx="693">
                  <c:v>1938.7916666666051</c:v>
                </c:pt>
                <c:pt idx="694">
                  <c:v>1938.8749999999384</c:v>
                </c:pt>
                <c:pt idx="695">
                  <c:v>1938.9583333332716</c:v>
                </c:pt>
                <c:pt idx="696">
                  <c:v>1939.0416666666049</c:v>
                </c:pt>
                <c:pt idx="697">
                  <c:v>1939.1249999999382</c:v>
                </c:pt>
                <c:pt idx="698">
                  <c:v>1939.2083333332714</c:v>
                </c:pt>
                <c:pt idx="699">
                  <c:v>1939.2916666666047</c:v>
                </c:pt>
                <c:pt idx="700">
                  <c:v>1939.3749999999379</c:v>
                </c:pt>
                <c:pt idx="701">
                  <c:v>1939.4583333332712</c:v>
                </c:pt>
                <c:pt idx="702">
                  <c:v>1939.5416666666044</c:v>
                </c:pt>
                <c:pt idx="703">
                  <c:v>1939.6249999999377</c:v>
                </c:pt>
                <c:pt idx="704">
                  <c:v>1939.708333333271</c:v>
                </c:pt>
                <c:pt idx="705">
                  <c:v>1939.7916666666042</c:v>
                </c:pt>
                <c:pt idx="706">
                  <c:v>1939.8749999999375</c:v>
                </c:pt>
                <c:pt idx="707">
                  <c:v>1939.9583333332707</c:v>
                </c:pt>
                <c:pt idx="708">
                  <c:v>1940.041666666604</c:v>
                </c:pt>
                <c:pt idx="709">
                  <c:v>1940.1249999999372</c:v>
                </c:pt>
                <c:pt idx="710">
                  <c:v>1940.2083333332705</c:v>
                </c:pt>
                <c:pt idx="711">
                  <c:v>1940.2916666666038</c:v>
                </c:pt>
                <c:pt idx="712">
                  <c:v>1940.374999999937</c:v>
                </c:pt>
                <c:pt idx="713">
                  <c:v>1940.4583333332703</c:v>
                </c:pt>
                <c:pt idx="714">
                  <c:v>1940.5416666666035</c:v>
                </c:pt>
                <c:pt idx="715">
                  <c:v>1940.6249999999368</c:v>
                </c:pt>
                <c:pt idx="716">
                  <c:v>1940.70833333327</c:v>
                </c:pt>
                <c:pt idx="717">
                  <c:v>1940.7916666666033</c:v>
                </c:pt>
                <c:pt idx="718">
                  <c:v>1940.8749999999366</c:v>
                </c:pt>
                <c:pt idx="719">
                  <c:v>1940.9583333332698</c:v>
                </c:pt>
                <c:pt idx="720">
                  <c:v>1941.0416666666031</c:v>
                </c:pt>
                <c:pt idx="721">
                  <c:v>1941.1249999999363</c:v>
                </c:pt>
                <c:pt idx="722">
                  <c:v>1941.2083333332696</c:v>
                </c:pt>
                <c:pt idx="723">
                  <c:v>1941.2916666666029</c:v>
                </c:pt>
                <c:pt idx="724">
                  <c:v>1941.3749999999361</c:v>
                </c:pt>
                <c:pt idx="725">
                  <c:v>1941.4583333332694</c:v>
                </c:pt>
                <c:pt idx="726">
                  <c:v>1941.5416666666026</c:v>
                </c:pt>
                <c:pt idx="727">
                  <c:v>1941.6249999999359</c:v>
                </c:pt>
                <c:pt idx="728">
                  <c:v>1941.7083333332691</c:v>
                </c:pt>
                <c:pt idx="729">
                  <c:v>1941.7916666666024</c:v>
                </c:pt>
                <c:pt idx="730">
                  <c:v>1941.8749999999357</c:v>
                </c:pt>
                <c:pt idx="731">
                  <c:v>1941.9583333332689</c:v>
                </c:pt>
                <c:pt idx="732">
                  <c:v>1942.0416666666022</c:v>
                </c:pt>
                <c:pt idx="733">
                  <c:v>1942.1249999999354</c:v>
                </c:pt>
                <c:pt idx="734">
                  <c:v>1942.2083333332687</c:v>
                </c:pt>
                <c:pt idx="735">
                  <c:v>1942.2916666666019</c:v>
                </c:pt>
                <c:pt idx="736">
                  <c:v>1942.3749999999352</c:v>
                </c:pt>
                <c:pt idx="737">
                  <c:v>1942.4583333332685</c:v>
                </c:pt>
                <c:pt idx="738">
                  <c:v>1942.5416666666017</c:v>
                </c:pt>
                <c:pt idx="739">
                  <c:v>1942.624999999935</c:v>
                </c:pt>
                <c:pt idx="740">
                  <c:v>1942.7083333332682</c:v>
                </c:pt>
                <c:pt idx="741">
                  <c:v>1942.7916666666015</c:v>
                </c:pt>
                <c:pt idx="742">
                  <c:v>1942.8749999999347</c:v>
                </c:pt>
                <c:pt idx="743">
                  <c:v>1942.958333333268</c:v>
                </c:pt>
                <c:pt idx="744">
                  <c:v>1943.0416666666013</c:v>
                </c:pt>
                <c:pt idx="745">
                  <c:v>1943.1249999999345</c:v>
                </c:pt>
                <c:pt idx="746">
                  <c:v>1943.2083333332678</c:v>
                </c:pt>
                <c:pt idx="747">
                  <c:v>1943.291666666601</c:v>
                </c:pt>
                <c:pt idx="748">
                  <c:v>1943.3749999999343</c:v>
                </c:pt>
                <c:pt idx="749">
                  <c:v>1943.4583333332675</c:v>
                </c:pt>
                <c:pt idx="750">
                  <c:v>1943.5416666666008</c:v>
                </c:pt>
                <c:pt idx="751">
                  <c:v>1943.6249999999341</c:v>
                </c:pt>
                <c:pt idx="752">
                  <c:v>1943.7083333332673</c:v>
                </c:pt>
                <c:pt idx="753">
                  <c:v>1943.7916666666006</c:v>
                </c:pt>
                <c:pt idx="754">
                  <c:v>1943.8749999999338</c:v>
                </c:pt>
                <c:pt idx="755">
                  <c:v>1943.9583333332671</c:v>
                </c:pt>
                <c:pt idx="756">
                  <c:v>1944.0416666666003</c:v>
                </c:pt>
                <c:pt idx="757">
                  <c:v>1944.1249999999336</c:v>
                </c:pt>
                <c:pt idx="758">
                  <c:v>1944.2083333332669</c:v>
                </c:pt>
                <c:pt idx="759">
                  <c:v>1944.2916666666001</c:v>
                </c:pt>
                <c:pt idx="760">
                  <c:v>1944.3749999999334</c:v>
                </c:pt>
                <c:pt idx="761">
                  <c:v>1944.4583333332666</c:v>
                </c:pt>
                <c:pt idx="762">
                  <c:v>1944.5416666665999</c:v>
                </c:pt>
                <c:pt idx="763">
                  <c:v>1944.6249999999332</c:v>
                </c:pt>
                <c:pt idx="764">
                  <c:v>1944.7083333332664</c:v>
                </c:pt>
                <c:pt idx="765">
                  <c:v>1944.7916666665997</c:v>
                </c:pt>
                <c:pt idx="766">
                  <c:v>1944.8749999999329</c:v>
                </c:pt>
                <c:pt idx="767">
                  <c:v>1944.9583333332662</c:v>
                </c:pt>
                <c:pt idx="768">
                  <c:v>1945.0416666665994</c:v>
                </c:pt>
                <c:pt idx="769">
                  <c:v>1945.1249999999327</c:v>
                </c:pt>
                <c:pt idx="770">
                  <c:v>1945.208333333266</c:v>
                </c:pt>
                <c:pt idx="771">
                  <c:v>1945.2916666665992</c:v>
                </c:pt>
                <c:pt idx="772">
                  <c:v>1945.3749999999325</c:v>
                </c:pt>
                <c:pt idx="773">
                  <c:v>1945.4583333332657</c:v>
                </c:pt>
                <c:pt idx="774">
                  <c:v>1945.541666666599</c:v>
                </c:pt>
                <c:pt idx="775">
                  <c:v>1945.6249999999322</c:v>
                </c:pt>
                <c:pt idx="776">
                  <c:v>1945.7083333332655</c:v>
                </c:pt>
                <c:pt idx="777">
                  <c:v>1945.7916666665988</c:v>
                </c:pt>
                <c:pt idx="778">
                  <c:v>1945.874999999932</c:v>
                </c:pt>
                <c:pt idx="779">
                  <c:v>1945.9583333332653</c:v>
                </c:pt>
                <c:pt idx="780">
                  <c:v>1946.0416666665985</c:v>
                </c:pt>
                <c:pt idx="781">
                  <c:v>1946.1249999999318</c:v>
                </c:pt>
                <c:pt idx="782">
                  <c:v>1946.208333333265</c:v>
                </c:pt>
                <c:pt idx="783">
                  <c:v>1946.2916666665983</c:v>
                </c:pt>
                <c:pt idx="784">
                  <c:v>1946.3749999999316</c:v>
                </c:pt>
                <c:pt idx="785">
                  <c:v>1946.4583333332648</c:v>
                </c:pt>
                <c:pt idx="786">
                  <c:v>1946.5416666665981</c:v>
                </c:pt>
                <c:pt idx="787">
                  <c:v>1946.6249999999313</c:v>
                </c:pt>
                <c:pt idx="788">
                  <c:v>1946.7083333332646</c:v>
                </c:pt>
                <c:pt idx="789">
                  <c:v>1946.7916666665978</c:v>
                </c:pt>
                <c:pt idx="790">
                  <c:v>1946.8749999999311</c:v>
                </c:pt>
                <c:pt idx="791">
                  <c:v>1946.9583333332644</c:v>
                </c:pt>
                <c:pt idx="792">
                  <c:v>1947.0416666665976</c:v>
                </c:pt>
                <c:pt idx="793">
                  <c:v>1947.1249999999309</c:v>
                </c:pt>
                <c:pt idx="794">
                  <c:v>1947.2083333332641</c:v>
                </c:pt>
                <c:pt idx="795">
                  <c:v>1947.2916666665974</c:v>
                </c:pt>
                <c:pt idx="796">
                  <c:v>1947.3749999999307</c:v>
                </c:pt>
                <c:pt idx="797">
                  <c:v>1947.4583333332639</c:v>
                </c:pt>
                <c:pt idx="798">
                  <c:v>1947.5416666665972</c:v>
                </c:pt>
                <c:pt idx="799">
                  <c:v>1947.6249999999304</c:v>
                </c:pt>
                <c:pt idx="800">
                  <c:v>1947.7083333332637</c:v>
                </c:pt>
                <c:pt idx="801">
                  <c:v>1947.7916666665969</c:v>
                </c:pt>
                <c:pt idx="802">
                  <c:v>1947.8749999999302</c:v>
                </c:pt>
                <c:pt idx="803">
                  <c:v>1947.9583333332635</c:v>
                </c:pt>
                <c:pt idx="804">
                  <c:v>1948.0416666665967</c:v>
                </c:pt>
                <c:pt idx="805">
                  <c:v>1948.12499999993</c:v>
                </c:pt>
                <c:pt idx="806">
                  <c:v>1948.2083333332632</c:v>
                </c:pt>
                <c:pt idx="807">
                  <c:v>1948.2916666665965</c:v>
                </c:pt>
                <c:pt idx="808">
                  <c:v>1948.3749999999297</c:v>
                </c:pt>
                <c:pt idx="809">
                  <c:v>1948.458333333263</c:v>
                </c:pt>
                <c:pt idx="810">
                  <c:v>1948.5416666665963</c:v>
                </c:pt>
                <c:pt idx="811">
                  <c:v>1948.6249999999295</c:v>
                </c:pt>
                <c:pt idx="812">
                  <c:v>1948.7083333332628</c:v>
                </c:pt>
                <c:pt idx="813">
                  <c:v>1948.791666666596</c:v>
                </c:pt>
                <c:pt idx="814">
                  <c:v>1948.8749999999293</c:v>
                </c:pt>
                <c:pt idx="815">
                  <c:v>1948.9583333332625</c:v>
                </c:pt>
                <c:pt idx="816">
                  <c:v>1949.0416666665958</c:v>
                </c:pt>
                <c:pt idx="817">
                  <c:v>1949.1249999999291</c:v>
                </c:pt>
                <c:pt idx="818">
                  <c:v>1949.2083333332623</c:v>
                </c:pt>
                <c:pt idx="819">
                  <c:v>1949.2916666665956</c:v>
                </c:pt>
                <c:pt idx="820">
                  <c:v>1949.3749999999288</c:v>
                </c:pt>
                <c:pt idx="821">
                  <c:v>1949.4583333332621</c:v>
                </c:pt>
                <c:pt idx="822">
                  <c:v>1949.5416666665953</c:v>
                </c:pt>
                <c:pt idx="823">
                  <c:v>1949.6249999999286</c:v>
                </c:pt>
                <c:pt idx="824">
                  <c:v>1949.7083333332619</c:v>
                </c:pt>
                <c:pt idx="825">
                  <c:v>1949.7916666665951</c:v>
                </c:pt>
                <c:pt idx="826">
                  <c:v>1949.8749999999284</c:v>
                </c:pt>
                <c:pt idx="827">
                  <c:v>1949.9583333332616</c:v>
                </c:pt>
                <c:pt idx="828">
                  <c:v>1950.0416666665949</c:v>
                </c:pt>
                <c:pt idx="829">
                  <c:v>1950.1249999999281</c:v>
                </c:pt>
                <c:pt idx="830">
                  <c:v>1950.2083333332614</c:v>
                </c:pt>
                <c:pt idx="831">
                  <c:v>1950.2916666665947</c:v>
                </c:pt>
                <c:pt idx="832">
                  <c:v>1950.3749999999279</c:v>
                </c:pt>
                <c:pt idx="833">
                  <c:v>1950.4583333332612</c:v>
                </c:pt>
                <c:pt idx="834">
                  <c:v>1950.5416666665944</c:v>
                </c:pt>
                <c:pt idx="835">
                  <c:v>1950.6249999999277</c:v>
                </c:pt>
                <c:pt idx="836">
                  <c:v>1950.708333333261</c:v>
                </c:pt>
                <c:pt idx="837">
                  <c:v>1950.7916666665942</c:v>
                </c:pt>
                <c:pt idx="838">
                  <c:v>1950.8749999999275</c:v>
                </c:pt>
                <c:pt idx="839">
                  <c:v>1950.9583333332607</c:v>
                </c:pt>
                <c:pt idx="840">
                  <c:v>1951.041666666594</c:v>
                </c:pt>
                <c:pt idx="841">
                  <c:v>1951.1249999999272</c:v>
                </c:pt>
                <c:pt idx="842">
                  <c:v>1951.2083333332605</c:v>
                </c:pt>
                <c:pt idx="843">
                  <c:v>1951.2916666665938</c:v>
                </c:pt>
                <c:pt idx="844">
                  <c:v>1951.374999999927</c:v>
                </c:pt>
                <c:pt idx="845">
                  <c:v>1951.4583333332603</c:v>
                </c:pt>
                <c:pt idx="846">
                  <c:v>1951.5416666665935</c:v>
                </c:pt>
                <c:pt idx="847">
                  <c:v>1951.6249999999268</c:v>
                </c:pt>
                <c:pt idx="848">
                  <c:v>1951.70833333326</c:v>
                </c:pt>
                <c:pt idx="849">
                  <c:v>1951.7916666665933</c:v>
                </c:pt>
                <c:pt idx="850">
                  <c:v>1951.8749999999266</c:v>
                </c:pt>
                <c:pt idx="851">
                  <c:v>1951.9583333332598</c:v>
                </c:pt>
                <c:pt idx="852">
                  <c:v>1952.0416666665931</c:v>
                </c:pt>
                <c:pt idx="853">
                  <c:v>1952.1249999999263</c:v>
                </c:pt>
                <c:pt idx="854">
                  <c:v>1952.2083333332596</c:v>
                </c:pt>
                <c:pt idx="855">
                  <c:v>1952.2916666665928</c:v>
                </c:pt>
                <c:pt idx="856">
                  <c:v>1952.3749999999261</c:v>
                </c:pt>
                <c:pt idx="857">
                  <c:v>1952.4583333332594</c:v>
                </c:pt>
                <c:pt idx="858">
                  <c:v>1952.5416666665926</c:v>
                </c:pt>
                <c:pt idx="859">
                  <c:v>1952.6249999999259</c:v>
                </c:pt>
                <c:pt idx="860">
                  <c:v>1952.7083333332591</c:v>
                </c:pt>
                <c:pt idx="861">
                  <c:v>1952.7916666665924</c:v>
                </c:pt>
                <c:pt idx="862">
                  <c:v>1952.8749999999256</c:v>
                </c:pt>
                <c:pt idx="863">
                  <c:v>1952.9583333332589</c:v>
                </c:pt>
                <c:pt idx="864">
                  <c:v>1953.0416666665922</c:v>
                </c:pt>
                <c:pt idx="865">
                  <c:v>1953.1249999999254</c:v>
                </c:pt>
                <c:pt idx="866">
                  <c:v>1953.2083333332587</c:v>
                </c:pt>
                <c:pt idx="867">
                  <c:v>1953.2916666665919</c:v>
                </c:pt>
                <c:pt idx="868">
                  <c:v>1953.3749999999252</c:v>
                </c:pt>
                <c:pt idx="869">
                  <c:v>1953.4583333332585</c:v>
                </c:pt>
                <c:pt idx="870">
                  <c:v>1953.5416666665917</c:v>
                </c:pt>
                <c:pt idx="871">
                  <c:v>1953.624999999925</c:v>
                </c:pt>
                <c:pt idx="872">
                  <c:v>1953.7083333332582</c:v>
                </c:pt>
                <c:pt idx="873">
                  <c:v>1953.7916666665915</c:v>
                </c:pt>
                <c:pt idx="874">
                  <c:v>1953.8749999999247</c:v>
                </c:pt>
                <c:pt idx="875">
                  <c:v>1953.958333333258</c:v>
                </c:pt>
                <c:pt idx="876">
                  <c:v>1954.0416666665913</c:v>
                </c:pt>
                <c:pt idx="877">
                  <c:v>1954.1249999999245</c:v>
                </c:pt>
                <c:pt idx="878">
                  <c:v>1954.2083333332578</c:v>
                </c:pt>
                <c:pt idx="879">
                  <c:v>1954.291666666591</c:v>
                </c:pt>
                <c:pt idx="880">
                  <c:v>1954.3749999999243</c:v>
                </c:pt>
                <c:pt idx="881">
                  <c:v>1954.4583333332575</c:v>
                </c:pt>
                <c:pt idx="882">
                  <c:v>1954.5416666665908</c:v>
                </c:pt>
                <c:pt idx="883">
                  <c:v>1954.6249999999241</c:v>
                </c:pt>
                <c:pt idx="884">
                  <c:v>1954.7083333332573</c:v>
                </c:pt>
                <c:pt idx="885">
                  <c:v>1954.7916666665906</c:v>
                </c:pt>
                <c:pt idx="886">
                  <c:v>1954.8749999999238</c:v>
                </c:pt>
                <c:pt idx="887">
                  <c:v>1954.9583333332571</c:v>
                </c:pt>
                <c:pt idx="888">
                  <c:v>1955.0416666665903</c:v>
                </c:pt>
                <c:pt idx="889">
                  <c:v>1955.1249999999236</c:v>
                </c:pt>
                <c:pt idx="890">
                  <c:v>1955.2083333332569</c:v>
                </c:pt>
                <c:pt idx="891">
                  <c:v>1955.2916666665901</c:v>
                </c:pt>
                <c:pt idx="892">
                  <c:v>1955.3749999999234</c:v>
                </c:pt>
                <c:pt idx="893">
                  <c:v>1955.4583333332566</c:v>
                </c:pt>
                <c:pt idx="894">
                  <c:v>1955.5416666665899</c:v>
                </c:pt>
                <c:pt idx="895">
                  <c:v>1955.6249999999231</c:v>
                </c:pt>
                <c:pt idx="896">
                  <c:v>1955.7083333332564</c:v>
                </c:pt>
                <c:pt idx="897">
                  <c:v>1955.7916666665897</c:v>
                </c:pt>
                <c:pt idx="898">
                  <c:v>1955.8749999999229</c:v>
                </c:pt>
                <c:pt idx="899">
                  <c:v>1955.9583333332562</c:v>
                </c:pt>
                <c:pt idx="900">
                  <c:v>1956.0416666665894</c:v>
                </c:pt>
                <c:pt idx="901">
                  <c:v>1956.1249999999227</c:v>
                </c:pt>
                <c:pt idx="902">
                  <c:v>1956.208333333256</c:v>
                </c:pt>
                <c:pt idx="903">
                  <c:v>1956.2916666665892</c:v>
                </c:pt>
                <c:pt idx="904">
                  <c:v>1956.3749999999225</c:v>
                </c:pt>
                <c:pt idx="905">
                  <c:v>1956.4583333332557</c:v>
                </c:pt>
                <c:pt idx="906">
                  <c:v>1956.541666666589</c:v>
                </c:pt>
                <c:pt idx="907">
                  <c:v>1956.6249999999222</c:v>
                </c:pt>
                <c:pt idx="908">
                  <c:v>1956.7083333332555</c:v>
                </c:pt>
                <c:pt idx="909">
                  <c:v>1956.7916666665888</c:v>
                </c:pt>
                <c:pt idx="910">
                  <c:v>1956.874999999922</c:v>
                </c:pt>
                <c:pt idx="911">
                  <c:v>1956.9583333332553</c:v>
                </c:pt>
                <c:pt idx="912">
                  <c:v>1957.0416666665885</c:v>
                </c:pt>
                <c:pt idx="913">
                  <c:v>1957.1249999999218</c:v>
                </c:pt>
                <c:pt idx="914">
                  <c:v>1957.208333333255</c:v>
                </c:pt>
                <c:pt idx="915">
                  <c:v>1957.2916666665883</c:v>
                </c:pt>
                <c:pt idx="916">
                  <c:v>1957.3749999999216</c:v>
                </c:pt>
                <c:pt idx="917">
                  <c:v>1957.4583333332548</c:v>
                </c:pt>
                <c:pt idx="918">
                  <c:v>1957.5416666665881</c:v>
                </c:pt>
                <c:pt idx="919">
                  <c:v>1957.6249999999213</c:v>
                </c:pt>
                <c:pt idx="920">
                  <c:v>1957.7083333332546</c:v>
                </c:pt>
                <c:pt idx="921">
                  <c:v>1957.7916666665878</c:v>
                </c:pt>
                <c:pt idx="922">
                  <c:v>1957.8749999999211</c:v>
                </c:pt>
                <c:pt idx="923">
                  <c:v>1957.9583333332544</c:v>
                </c:pt>
                <c:pt idx="924">
                  <c:v>1958.0416666665876</c:v>
                </c:pt>
                <c:pt idx="925">
                  <c:v>1958.1249999999209</c:v>
                </c:pt>
                <c:pt idx="926">
                  <c:v>1958.2083333332541</c:v>
                </c:pt>
                <c:pt idx="927">
                  <c:v>1958.2916666665874</c:v>
                </c:pt>
                <c:pt idx="928">
                  <c:v>1958.3749999999206</c:v>
                </c:pt>
                <c:pt idx="929">
                  <c:v>1958.4583333332539</c:v>
                </c:pt>
                <c:pt idx="930">
                  <c:v>1958.5416666665872</c:v>
                </c:pt>
                <c:pt idx="931">
                  <c:v>1958.6249999999204</c:v>
                </c:pt>
                <c:pt idx="932">
                  <c:v>1958.7083333332537</c:v>
                </c:pt>
                <c:pt idx="933">
                  <c:v>1958.7916666665869</c:v>
                </c:pt>
                <c:pt idx="934">
                  <c:v>1958.8749999999202</c:v>
                </c:pt>
                <c:pt idx="935">
                  <c:v>1958.9583333332534</c:v>
                </c:pt>
                <c:pt idx="936">
                  <c:v>1959.0416666665867</c:v>
                </c:pt>
                <c:pt idx="937">
                  <c:v>1959.12499999992</c:v>
                </c:pt>
                <c:pt idx="938">
                  <c:v>1959.2083333332532</c:v>
                </c:pt>
                <c:pt idx="939">
                  <c:v>1959.2916666665865</c:v>
                </c:pt>
                <c:pt idx="940">
                  <c:v>1959.3749999999197</c:v>
                </c:pt>
                <c:pt idx="941">
                  <c:v>1959.458333333253</c:v>
                </c:pt>
                <c:pt idx="942">
                  <c:v>1959.5416666665863</c:v>
                </c:pt>
                <c:pt idx="943">
                  <c:v>1959.6249999999195</c:v>
                </c:pt>
                <c:pt idx="944">
                  <c:v>1959.7083333332528</c:v>
                </c:pt>
                <c:pt idx="945">
                  <c:v>1959.791666666586</c:v>
                </c:pt>
                <c:pt idx="946">
                  <c:v>1959.8749999999193</c:v>
                </c:pt>
                <c:pt idx="947">
                  <c:v>1959.9583333332525</c:v>
                </c:pt>
                <c:pt idx="948">
                  <c:v>1960.0416666665858</c:v>
                </c:pt>
                <c:pt idx="949">
                  <c:v>1960.1249999999191</c:v>
                </c:pt>
                <c:pt idx="950">
                  <c:v>1960.2083333332523</c:v>
                </c:pt>
                <c:pt idx="951">
                  <c:v>1960.2916666665856</c:v>
                </c:pt>
                <c:pt idx="952">
                  <c:v>1960.3749999999188</c:v>
                </c:pt>
                <c:pt idx="953">
                  <c:v>1960.4583333332521</c:v>
                </c:pt>
                <c:pt idx="954">
                  <c:v>1960.5416666665853</c:v>
                </c:pt>
                <c:pt idx="955">
                  <c:v>1960.6249999999186</c:v>
                </c:pt>
                <c:pt idx="956">
                  <c:v>1960.7083333332519</c:v>
                </c:pt>
                <c:pt idx="957">
                  <c:v>1960.7916666665851</c:v>
                </c:pt>
                <c:pt idx="958">
                  <c:v>1960.8749999999184</c:v>
                </c:pt>
                <c:pt idx="959">
                  <c:v>1960.9583333332516</c:v>
                </c:pt>
                <c:pt idx="960">
                  <c:v>1961.0416666665849</c:v>
                </c:pt>
                <c:pt idx="961">
                  <c:v>1961.1249999999181</c:v>
                </c:pt>
                <c:pt idx="962">
                  <c:v>1961.2083333332514</c:v>
                </c:pt>
                <c:pt idx="963">
                  <c:v>1961.2916666665847</c:v>
                </c:pt>
                <c:pt idx="964">
                  <c:v>1961.3749999999179</c:v>
                </c:pt>
                <c:pt idx="965">
                  <c:v>1961.4583333332512</c:v>
                </c:pt>
                <c:pt idx="966">
                  <c:v>1961.5416666665844</c:v>
                </c:pt>
                <c:pt idx="967">
                  <c:v>1961.6249999999177</c:v>
                </c:pt>
                <c:pt idx="968">
                  <c:v>1961.7083333332509</c:v>
                </c:pt>
                <c:pt idx="969">
                  <c:v>1961.7916666665842</c:v>
                </c:pt>
                <c:pt idx="970">
                  <c:v>1961.8749999999175</c:v>
                </c:pt>
                <c:pt idx="971">
                  <c:v>1961.9583333332507</c:v>
                </c:pt>
                <c:pt idx="972">
                  <c:v>1962.041666666584</c:v>
                </c:pt>
                <c:pt idx="973">
                  <c:v>1962.1249999999172</c:v>
                </c:pt>
                <c:pt idx="974">
                  <c:v>1962.2083333332505</c:v>
                </c:pt>
                <c:pt idx="975">
                  <c:v>1962.2916666665838</c:v>
                </c:pt>
                <c:pt idx="976">
                  <c:v>1962.374999999917</c:v>
                </c:pt>
                <c:pt idx="977">
                  <c:v>1962.4583333332503</c:v>
                </c:pt>
                <c:pt idx="978">
                  <c:v>1962.5416666665835</c:v>
                </c:pt>
                <c:pt idx="979">
                  <c:v>1962.6249999999168</c:v>
                </c:pt>
                <c:pt idx="980">
                  <c:v>1962.70833333325</c:v>
                </c:pt>
                <c:pt idx="981">
                  <c:v>1962.7916666665833</c:v>
                </c:pt>
                <c:pt idx="982">
                  <c:v>1962.8749999999166</c:v>
                </c:pt>
                <c:pt idx="983">
                  <c:v>1962.9583333332498</c:v>
                </c:pt>
                <c:pt idx="984">
                  <c:v>1963.0416666665831</c:v>
                </c:pt>
                <c:pt idx="985">
                  <c:v>1963.1249999999163</c:v>
                </c:pt>
                <c:pt idx="986">
                  <c:v>1963.2083333332496</c:v>
                </c:pt>
                <c:pt idx="987">
                  <c:v>1963.2916666665828</c:v>
                </c:pt>
                <c:pt idx="988">
                  <c:v>1963.3749999999161</c:v>
                </c:pt>
                <c:pt idx="989">
                  <c:v>1963.4583333332494</c:v>
                </c:pt>
                <c:pt idx="990">
                  <c:v>1963.5416666665826</c:v>
                </c:pt>
                <c:pt idx="991">
                  <c:v>1963.6249999999159</c:v>
                </c:pt>
                <c:pt idx="992">
                  <c:v>1963.7083333332491</c:v>
                </c:pt>
                <c:pt idx="993">
                  <c:v>1963.7916666665824</c:v>
                </c:pt>
                <c:pt idx="994">
                  <c:v>1963.8749999999156</c:v>
                </c:pt>
                <c:pt idx="995">
                  <c:v>1963.9583333332489</c:v>
                </c:pt>
                <c:pt idx="996">
                  <c:v>1964.0416666665822</c:v>
                </c:pt>
                <c:pt idx="997">
                  <c:v>1964.1249999999154</c:v>
                </c:pt>
                <c:pt idx="998">
                  <c:v>1964.2083333332487</c:v>
                </c:pt>
                <c:pt idx="999">
                  <c:v>1964.2916666665819</c:v>
                </c:pt>
                <c:pt idx="1000">
                  <c:v>1964.3749999999152</c:v>
                </c:pt>
                <c:pt idx="1001">
                  <c:v>1964.4583333332484</c:v>
                </c:pt>
                <c:pt idx="1002">
                  <c:v>1964.5416666665817</c:v>
                </c:pt>
                <c:pt idx="1003">
                  <c:v>1964.624999999915</c:v>
                </c:pt>
                <c:pt idx="1004">
                  <c:v>1964.7083333332482</c:v>
                </c:pt>
                <c:pt idx="1005">
                  <c:v>1964.7916666665815</c:v>
                </c:pt>
                <c:pt idx="1006">
                  <c:v>1964.8749999999147</c:v>
                </c:pt>
                <c:pt idx="1007">
                  <c:v>1964.958333333248</c:v>
                </c:pt>
                <c:pt idx="1008">
                  <c:v>1965.0416666665812</c:v>
                </c:pt>
                <c:pt idx="1009">
                  <c:v>1965.1249999999145</c:v>
                </c:pt>
                <c:pt idx="1010">
                  <c:v>1965.2083333332478</c:v>
                </c:pt>
                <c:pt idx="1011">
                  <c:v>1965.291666666581</c:v>
                </c:pt>
                <c:pt idx="1012">
                  <c:v>1965.3749999999143</c:v>
                </c:pt>
                <c:pt idx="1013">
                  <c:v>1965.4583333332475</c:v>
                </c:pt>
                <c:pt idx="1014">
                  <c:v>1965.5416666665808</c:v>
                </c:pt>
                <c:pt idx="1015">
                  <c:v>1965.6249999999141</c:v>
                </c:pt>
                <c:pt idx="1016">
                  <c:v>1965.7083333332473</c:v>
                </c:pt>
                <c:pt idx="1017">
                  <c:v>1965.7916666665806</c:v>
                </c:pt>
                <c:pt idx="1018">
                  <c:v>1965.8749999999138</c:v>
                </c:pt>
                <c:pt idx="1019">
                  <c:v>1965.9583333332471</c:v>
                </c:pt>
                <c:pt idx="1020">
                  <c:v>1966.0416666665803</c:v>
                </c:pt>
                <c:pt idx="1021">
                  <c:v>1966.1249999999136</c:v>
                </c:pt>
                <c:pt idx="1022">
                  <c:v>1966.2083333332469</c:v>
                </c:pt>
                <c:pt idx="1023">
                  <c:v>1966.2916666665801</c:v>
                </c:pt>
                <c:pt idx="1024">
                  <c:v>1966.3749999999134</c:v>
                </c:pt>
                <c:pt idx="1025">
                  <c:v>1966.4583333332466</c:v>
                </c:pt>
                <c:pt idx="1026">
                  <c:v>1966.5416666665799</c:v>
                </c:pt>
                <c:pt idx="1027">
                  <c:v>1966.6249999999131</c:v>
                </c:pt>
                <c:pt idx="1028">
                  <c:v>1966.7083333332464</c:v>
                </c:pt>
                <c:pt idx="1029">
                  <c:v>1966.7916666665797</c:v>
                </c:pt>
                <c:pt idx="1030">
                  <c:v>1966.8749999999129</c:v>
                </c:pt>
                <c:pt idx="1031">
                  <c:v>1966.9583333332462</c:v>
                </c:pt>
                <c:pt idx="1032">
                  <c:v>1967.0416666665794</c:v>
                </c:pt>
                <c:pt idx="1033">
                  <c:v>1967.1249999999127</c:v>
                </c:pt>
                <c:pt idx="1034">
                  <c:v>1967.2083333332459</c:v>
                </c:pt>
                <c:pt idx="1035">
                  <c:v>1967.2916666665792</c:v>
                </c:pt>
                <c:pt idx="1036">
                  <c:v>1967.3749999999125</c:v>
                </c:pt>
                <c:pt idx="1037">
                  <c:v>1967.4583333332457</c:v>
                </c:pt>
                <c:pt idx="1038">
                  <c:v>1967.541666666579</c:v>
                </c:pt>
                <c:pt idx="1039">
                  <c:v>1967.6249999999122</c:v>
                </c:pt>
                <c:pt idx="1040">
                  <c:v>1967.7083333332455</c:v>
                </c:pt>
                <c:pt idx="1041">
                  <c:v>1967.7916666665787</c:v>
                </c:pt>
                <c:pt idx="1042">
                  <c:v>1967.874999999912</c:v>
                </c:pt>
                <c:pt idx="1043">
                  <c:v>1967.9583333332453</c:v>
                </c:pt>
                <c:pt idx="1044">
                  <c:v>1968.0416666665785</c:v>
                </c:pt>
                <c:pt idx="1045">
                  <c:v>1968.1249999999118</c:v>
                </c:pt>
                <c:pt idx="1046">
                  <c:v>1968.208333333245</c:v>
                </c:pt>
                <c:pt idx="1047">
                  <c:v>1968.2916666665783</c:v>
                </c:pt>
                <c:pt idx="1048">
                  <c:v>1968.3749999999116</c:v>
                </c:pt>
                <c:pt idx="1049">
                  <c:v>1968.4583333332448</c:v>
                </c:pt>
                <c:pt idx="1050">
                  <c:v>1968.5416666665781</c:v>
                </c:pt>
                <c:pt idx="1051">
                  <c:v>1968.6249999999113</c:v>
                </c:pt>
                <c:pt idx="1052">
                  <c:v>1968.7083333332446</c:v>
                </c:pt>
                <c:pt idx="1053">
                  <c:v>1968.7916666665778</c:v>
                </c:pt>
                <c:pt idx="1054">
                  <c:v>1968.8749999999111</c:v>
                </c:pt>
                <c:pt idx="1055">
                  <c:v>1968.9583333332444</c:v>
                </c:pt>
                <c:pt idx="1056">
                  <c:v>1969.0416666665776</c:v>
                </c:pt>
                <c:pt idx="1057">
                  <c:v>1969.1249999999109</c:v>
                </c:pt>
                <c:pt idx="1058">
                  <c:v>1969.2083333332441</c:v>
                </c:pt>
                <c:pt idx="1059">
                  <c:v>1969.2916666665774</c:v>
                </c:pt>
                <c:pt idx="1060">
                  <c:v>1969.3749999999106</c:v>
                </c:pt>
                <c:pt idx="1061">
                  <c:v>1969.4583333332439</c:v>
                </c:pt>
                <c:pt idx="1062">
                  <c:v>1969.5416666665772</c:v>
                </c:pt>
                <c:pt idx="1063">
                  <c:v>1969.6249999999104</c:v>
                </c:pt>
                <c:pt idx="1064">
                  <c:v>1969.7083333332437</c:v>
                </c:pt>
                <c:pt idx="1065">
                  <c:v>1969.7916666665769</c:v>
                </c:pt>
                <c:pt idx="1066">
                  <c:v>1969.8749999999102</c:v>
                </c:pt>
                <c:pt idx="1067">
                  <c:v>1969.9583333332434</c:v>
                </c:pt>
                <c:pt idx="1068">
                  <c:v>1970.0416666665767</c:v>
                </c:pt>
                <c:pt idx="1069">
                  <c:v>1970.12499999991</c:v>
                </c:pt>
                <c:pt idx="1070">
                  <c:v>1970.2083333332432</c:v>
                </c:pt>
                <c:pt idx="1071">
                  <c:v>1970.2916666665765</c:v>
                </c:pt>
                <c:pt idx="1072">
                  <c:v>1970.3749999999097</c:v>
                </c:pt>
                <c:pt idx="1073">
                  <c:v>1970.458333333243</c:v>
                </c:pt>
                <c:pt idx="1074">
                  <c:v>1970.5416666665762</c:v>
                </c:pt>
                <c:pt idx="1075">
                  <c:v>1970.6249999999095</c:v>
                </c:pt>
                <c:pt idx="1076">
                  <c:v>1970.7083333332428</c:v>
                </c:pt>
                <c:pt idx="1077">
                  <c:v>1970.791666666576</c:v>
                </c:pt>
                <c:pt idx="1078">
                  <c:v>1970.8749999999093</c:v>
                </c:pt>
                <c:pt idx="1079">
                  <c:v>1970.9583333332425</c:v>
                </c:pt>
                <c:pt idx="1080">
                  <c:v>1971.0416666665758</c:v>
                </c:pt>
                <c:pt idx="1081">
                  <c:v>1971.1249999999091</c:v>
                </c:pt>
                <c:pt idx="1082">
                  <c:v>1971.2083333332423</c:v>
                </c:pt>
                <c:pt idx="1083">
                  <c:v>1971.2916666665756</c:v>
                </c:pt>
                <c:pt idx="1084">
                  <c:v>1971.3749999999088</c:v>
                </c:pt>
                <c:pt idx="1085">
                  <c:v>1971.4583333332421</c:v>
                </c:pt>
                <c:pt idx="1086">
                  <c:v>1971.5416666665753</c:v>
                </c:pt>
                <c:pt idx="1087">
                  <c:v>1971.6249999999086</c:v>
                </c:pt>
                <c:pt idx="1088">
                  <c:v>1971.7083333332419</c:v>
                </c:pt>
                <c:pt idx="1089">
                  <c:v>1971.7916666665751</c:v>
                </c:pt>
                <c:pt idx="1090">
                  <c:v>1971.8749999999084</c:v>
                </c:pt>
                <c:pt idx="1091">
                  <c:v>1971.9583333332416</c:v>
                </c:pt>
                <c:pt idx="1092">
                  <c:v>1972.0416666665749</c:v>
                </c:pt>
                <c:pt idx="1093">
                  <c:v>1972.1249999999081</c:v>
                </c:pt>
                <c:pt idx="1094">
                  <c:v>1972.2083333332414</c:v>
                </c:pt>
                <c:pt idx="1095">
                  <c:v>1972.2916666665747</c:v>
                </c:pt>
                <c:pt idx="1096">
                  <c:v>1972.3749999999079</c:v>
                </c:pt>
                <c:pt idx="1097">
                  <c:v>1972.4583333332412</c:v>
                </c:pt>
                <c:pt idx="1098">
                  <c:v>1972.5416666665744</c:v>
                </c:pt>
                <c:pt idx="1099">
                  <c:v>1972.6249999999077</c:v>
                </c:pt>
                <c:pt idx="1100">
                  <c:v>1972.7083333332409</c:v>
                </c:pt>
                <c:pt idx="1101">
                  <c:v>1972.7916666665742</c:v>
                </c:pt>
                <c:pt idx="1102">
                  <c:v>1972.8749999999075</c:v>
                </c:pt>
                <c:pt idx="1103">
                  <c:v>1972.9583333332407</c:v>
                </c:pt>
                <c:pt idx="1104">
                  <c:v>1973.041666666574</c:v>
                </c:pt>
                <c:pt idx="1105">
                  <c:v>1973.1249999999072</c:v>
                </c:pt>
                <c:pt idx="1106">
                  <c:v>1973.2083333332405</c:v>
                </c:pt>
                <c:pt idx="1107">
                  <c:v>1973.2916666665737</c:v>
                </c:pt>
                <c:pt idx="1108">
                  <c:v>1973.374999999907</c:v>
                </c:pt>
                <c:pt idx="1109">
                  <c:v>1973.4583333332403</c:v>
                </c:pt>
                <c:pt idx="1110">
                  <c:v>1973.5416666665735</c:v>
                </c:pt>
                <c:pt idx="1111">
                  <c:v>1973.6249999999068</c:v>
                </c:pt>
                <c:pt idx="1112">
                  <c:v>1973.70833333324</c:v>
                </c:pt>
                <c:pt idx="1113">
                  <c:v>1973.7916666665733</c:v>
                </c:pt>
                <c:pt idx="1114">
                  <c:v>1973.8749999999065</c:v>
                </c:pt>
                <c:pt idx="1115">
                  <c:v>1973.9583333332398</c:v>
                </c:pt>
                <c:pt idx="1116">
                  <c:v>1974.0416666665731</c:v>
                </c:pt>
                <c:pt idx="1117">
                  <c:v>1974.1249999999063</c:v>
                </c:pt>
                <c:pt idx="1118">
                  <c:v>1974.2083333332396</c:v>
                </c:pt>
                <c:pt idx="1119">
                  <c:v>1974.2916666665728</c:v>
                </c:pt>
                <c:pt idx="1120">
                  <c:v>1974.3749999999061</c:v>
                </c:pt>
                <c:pt idx="1121">
                  <c:v>1974.4583333332394</c:v>
                </c:pt>
                <c:pt idx="1122">
                  <c:v>1974.5416666665726</c:v>
                </c:pt>
                <c:pt idx="1123">
                  <c:v>1974.6249999999059</c:v>
                </c:pt>
                <c:pt idx="1124">
                  <c:v>1974.7083333332391</c:v>
                </c:pt>
                <c:pt idx="1125">
                  <c:v>1974.7916666665724</c:v>
                </c:pt>
                <c:pt idx="1126">
                  <c:v>1974.8749999999056</c:v>
                </c:pt>
                <c:pt idx="1127">
                  <c:v>1974.9583333332389</c:v>
                </c:pt>
                <c:pt idx="1128">
                  <c:v>1975.0416666665722</c:v>
                </c:pt>
                <c:pt idx="1129">
                  <c:v>1975.1249999999054</c:v>
                </c:pt>
                <c:pt idx="1130">
                  <c:v>1975.2083333332387</c:v>
                </c:pt>
                <c:pt idx="1131">
                  <c:v>1975.2916666665719</c:v>
                </c:pt>
                <c:pt idx="1132">
                  <c:v>1975.3749999999052</c:v>
                </c:pt>
                <c:pt idx="1133">
                  <c:v>1975.4583333332384</c:v>
                </c:pt>
                <c:pt idx="1134">
                  <c:v>1975.5416666665717</c:v>
                </c:pt>
                <c:pt idx="1135">
                  <c:v>1975.624999999905</c:v>
                </c:pt>
                <c:pt idx="1136">
                  <c:v>1975.7083333332382</c:v>
                </c:pt>
                <c:pt idx="1137">
                  <c:v>1975.7916666665715</c:v>
                </c:pt>
                <c:pt idx="1138">
                  <c:v>1975.8749999999047</c:v>
                </c:pt>
                <c:pt idx="1139">
                  <c:v>1975.958333333238</c:v>
                </c:pt>
                <c:pt idx="1140">
                  <c:v>1976.0416666665712</c:v>
                </c:pt>
                <c:pt idx="1141">
                  <c:v>1976.1249999999045</c:v>
                </c:pt>
                <c:pt idx="1142">
                  <c:v>1976.2083333332378</c:v>
                </c:pt>
                <c:pt idx="1143">
                  <c:v>1976.291666666571</c:v>
                </c:pt>
                <c:pt idx="1144">
                  <c:v>1976.3749999999043</c:v>
                </c:pt>
                <c:pt idx="1145">
                  <c:v>1976.4583333332375</c:v>
                </c:pt>
                <c:pt idx="1146">
                  <c:v>1976.5416666665708</c:v>
                </c:pt>
                <c:pt idx="1147">
                  <c:v>1976.624999999904</c:v>
                </c:pt>
                <c:pt idx="1148">
                  <c:v>1976.7083333332373</c:v>
                </c:pt>
                <c:pt idx="1149">
                  <c:v>1976.7916666665706</c:v>
                </c:pt>
                <c:pt idx="1150">
                  <c:v>1976.8749999999038</c:v>
                </c:pt>
                <c:pt idx="1151">
                  <c:v>1976.9583333332371</c:v>
                </c:pt>
                <c:pt idx="1152">
                  <c:v>1977.0416666665703</c:v>
                </c:pt>
                <c:pt idx="1153">
                  <c:v>1977.1249999999036</c:v>
                </c:pt>
                <c:pt idx="1154">
                  <c:v>1977.2083333332369</c:v>
                </c:pt>
                <c:pt idx="1155">
                  <c:v>1977.2916666665701</c:v>
                </c:pt>
                <c:pt idx="1156">
                  <c:v>1977.3749999999034</c:v>
                </c:pt>
                <c:pt idx="1157">
                  <c:v>1977.4583333332366</c:v>
                </c:pt>
                <c:pt idx="1158">
                  <c:v>1977.5416666665699</c:v>
                </c:pt>
                <c:pt idx="1159">
                  <c:v>1977.6249999999031</c:v>
                </c:pt>
                <c:pt idx="1160">
                  <c:v>1977.7083333332364</c:v>
                </c:pt>
                <c:pt idx="1161">
                  <c:v>1977.7916666665697</c:v>
                </c:pt>
                <c:pt idx="1162">
                  <c:v>1977.8749999999029</c:v>
                </c:pt>
                <c:pt idx="1163">
                  <c:v>1977.9583333332362</c:v>
                </c:pt>
                <c:pt idx="1164">
                  <c:v>1978.0416666665694</c:v>
                </c:pt>
                <c:pt idx="1165">
                  <c:v>1978.1249999999027</c:v>
                </c:pt>
                <c:pt idx="1166">
                  <c:v>1978.2083333332359</c:v>
                </c:pt>
                <c:pt idx="1167">
                  <c:v>1978.2916666665692</c:v>
                </c:pt>
                <c:pt idx="1168">
                  <c:v>1978.3749999999025</c:v>
                </c:pt>
                <c:pt idx="1169">
                  <c:v>1978.4583333332357</c:v>
                </c:pt>
                <c:pt idx="1170">
                  <c:v>1978.541666666569</c:v>
                </c:pt>
                <c:pt idx="1171">
                  <c:v>1978.6249999999022</c:v>
                </c:pt>
                <c:pt idx="1172">
                  <c:v>1978.7083333332355</c:v>
                </c:pt>
                <c:pt idx="1173">
                  <c:v>1978.7916666665687</c:v>
                </c:pt>
                <c:pt idx="1174">
                  <c:v>1978.874999999902</c:v>
                </c:pt>
                <c:pt idx="1175">
                  <c:v>1978.9583333332353</c:v>
                </c:pt>
                <c:pt idx="1176">
                  <c:v>1979.0416666665685</c:v>
                </c:pt>
                <c:pt idx="1177">
                  <c:v>1979.1249999999018</c:v>
                </c:pt>
                <c:pt idx="1178">
                  <c:v>1979.208333333235</c:v>
                </c:pt>
                <c:pt idx="1179">
                  <c:v>1979.2916666665683</c:v>
                </c:pt>
                <c:pt idx="1180">
                  <c:v>1979.3749999999015</c:v>
                </c:pt>
                <c:pt idx="1181">
                  <c:v>1979.4583333332348</c:v>
                </c:pt>
                <c:pt idx="1182">
                  <c:v>1979.5416666665681</c:v>
                </c:pt>
                <c:pt idx="1183">
                  <c:v>1979.6249999999013</c:v>
                </c:pt>
                <c:pt idx="1184">
                  <c:v>1979.7083333332346</c:v>
                </c:pt>
                <c:pt idx="1185">
                  <c:v>1979.7916666665678</c:v>
                </c:pt>
                <c:pt idx="1186">
                  <c:v>1979.8749999999011</c:v>
                </c:pt>
                <c:pt idx="1187">
                  <c:v>1979.9583333332343</c:v>
                </c:pt>
                <c:pt idx="1188">
                  <c:v>1980.0416666665676</c:v>
                </c:pt>
                <c:pt idx="1189">
                  <c:v>1980.1249999999009</c:v>
                </c:pt>
                <c:pt idx="1190">
                  <c:v>1980.2083333332341</c:v>
                </c:pt>
                <c:pt idx="1191">
                  <c:v>1980.2916666665674</c:v>
                </c:pt>
                <c:pt idx="1192">
                  <c:v>1980.3749999999006</c:v>
                </c:pt>
                <c:pt idx="1193">
                  <c:v>1980.4583333332339</c:v>
                </c:pt>
                <c:pt idx="1194">
                  <c:v>1980.5416666665672</c:v>
                </c:pt>
                <c:pt idx="1195">
                  <c:v>1980.6249999999004</c:v>
                </c:pt>
                <c:pt idx="1196">
                  <c:v>1980.7083333332337</c:v>
                </c:pt>
                <c:pt idx="1197">
                  <c:v>1980.7916666665669</c:v>
                </c:pt>
                <c:pt idx="1198">
                  <c:v>1980.8749999999002</c:v>
                </c:pt>
                <c:pt idx="1199">
                  <c:v>1980.9583333332334</c:v>
                </c:pt>
                <c:pt idx="1200">
                  <c:v>1981.0416666665667</c:v>
                </c:pt>
                <c:pt idx="1201">
                  <c:v>1981.1249999999</c:v>
                </c:pt>
                <c:pt idx="1202">
                  <c:v>1981.2083333332332</c:v>
                </c:pt>
                <c:pt idx="1203">
                  <c:v>1981.2916666665665</c:v>
                </c:pt>
                <c:pt idx="1204">
                  <c:v>1981.3749999998997</c:v>
                </c:pt>
                <c:pt idx="1205">
                  <c:v>1981.458333333233</c:v>
                </c:pt>
                <c:pt idx="1206">
                  <c:v>1981.5416666665662</c:v>
                </c:pt>
                <c:pt idx="1207">
                  <c:v>1981.6249999998995</c:v>
                </c:pt>
                <c:pt idx="1208">
                  <c:v>1981.7083333332328</c:v>
                </c:pt>
                <c:pt idx="1209">
                  <c:v>1981.791666666566</c:v>
                </c:pt>
                <c:pt idx="1210">
                  <c:v>1981.8749999998993</c:v>
                </c:pt>
                <c:pt idx="1211">
                  <c:v>1981.9583333332325</c:v>
                </c:pt>
                <c:pt idx="1212">
                  <c:v>1982.0416666665658</c:v>
                </c:pt>
                <c:pt idx="1213">
                  <c:v>1982.124999999899</c:v>
                </c:pt>
                <c:pt idx="1214">
                  <c:v>1982.2083333332323</c:v>
                </c:pt>
                <c:pt idx="1215">
                  <c:v>1982.2916666665656</c:v>
                </c:pt>
                <c:pt idx="1216">
                  <c:v>1982.3749999998988</c:v>
                </c:pt>
                <c:pt idx="1217">
                  <c:v>1982.4583333332321</c:v>
                </c:pt>
                <c:pt idx="1218">
                  <c:v>1982.5416666665653</c:v>
                </c:pt>
                <c:pt idx="1219">
                  <c:v>1982.6249999998986</c:v>
                </c:pt>
                <c:pt idx="1220">
                  <c:v>1982.7083333332318</c:v>
                </c:pt>
                <c:pt idx="1221">
                  <c:v>1982.7916666665651</c:v>
                </c:pt>
                <c:pt idx="1222">
                  <c:v>1982.8749999998984</c:v>
                </c:pt>
                <c:pt idx="1223">
                  <c:v>1982.9583333332316</c:v>
                </c:pt>
                <c:pt idx="1224">
                  <c:v>1983.0416666665649</c:v>
                </c:pt>
                <c:pt idx="1225">
                  <c:v>1983.1249999998981</c:v>
                </c:pt>
                <c:pt idx="1226">
                  <c:v>1983.2083333332314</c:v>
                </c:pt>
                <c:pt idx="1227">
                  <c:v>1983.2916666665647</c:v>
                </c:pt>
                <c:pt idx="1228">
                  <c:v>1983.3749999998979</c:v>
                </c:pt>
                <c:pt idx="1229">
                  <c:v>1983.4583333332312</c:v>
                </c:pt>
                <c:pt idx="1230">
                  <c:v>1983.5416666665644</c:v>
                </c:pt>
                <c:pt idx="1231">
                  <c:v>1983.6249999998977</c:v>
                </c:pt>
                <c:pt idx="1232">
                  <c:v>1983.7083333332309</c:v>
                </c:pt>
                <c:pt idx="1233">
                  <c:v>1983.7916666665642</c:v>
                </c:pt>
                <c:pt idx="1234">
                  <c:v>1983.8749999998975</c:v>
                </c:pt>
                <c:pt idx="1235">
                  <c:v>1983.9583333332307</c:v>
                </c:pt>
                <c:pt idx="1236">
                  <c:v>1984.041666666564</c:v>
                </c:pt>
                <c:pt idx="1237">
                  <c:v>1984.1249999998972</c:v>
                </c:pt>
                <c:pt idx="1238">
                  <c:v>1984.2083333332305</c:v>
                </c:pt>
                <c:pt idx="1239">
                  <c:v>1984.2916666665637</c:v>
                </c:pt>
                <c:pt idx="1240">
                  <c:v>1984.374999999897</c:v>
                </c:pt>
                <c:pt idx="1241">
                  <c:v>1984.4583333332303</c:v>
                </c:pt>
                <c:pt idx="1242">
                  <c:v>1984.5416666665635</c:v>
                </c:pt>
                <c:pt idx="1243">
                  <c:v>1984.6249999998968</c:v>
                </c:pt>
                <c:pt idx="1244">
                  <c:v>1984.70833333323</c:v>
                </c:pt>
                <c:pt idx="1245">
                  <c:v>1984.7916666665633</c:v>
                </c:pt>
                <c:pt idx="1246">
                  <c:v>1984.8749999998965</c:v>
                </c:pt>
                <c:pt idx="1247">
                  <c:v>1984.9583333332298</c:v>
                </c:pt>
                <c:pt idx="1248">
                  <c:v>1985.0416666665631</c:v>
                </c:pt>
                <c:pt idx="1249">
                  <c:v>1985.1249999998963</c:v>
                </c:pt>
                <c:pt idx="1250">
                  <c:v>1985.2083333332296</c:v>
                </c:pt>
                <c:pt idx="1251">
                  <c:v>1985.2916666665628</c:v>
                </c:pt>
                <c:pt idx="1252">
                  <c:v>1985.3749999998961</c:v>
                </c:pt>
                <c:pt idx="1253">
                  <c:v>1985.4583333332293</c:v>
                </c:pt>
                <c:pt idx="1254">
                  <c:v>1985.5416666665626</c:v>
                </c:pt>
                <c:pt idx="1255">
                  <c:v>1985.6249999998959</c:v>
                </c:pt>
                <c:pt idx="1256">
                  <c:v>1985.7083333332291</c:v>
                </c:pt>
                <c:pt idx="1257">
                  <c:v>1985.7916666665624</c:v>
                </c:pt>
                <c:pt idx="1258">
                  <c:v>1985.8749999998956</c:v>
                </c:pt>
                <c:pt idx="1259">
                  <c:v>1985.9583333332289</c:v>
                </c:pt>
                <c:pt idx="1260">
                  <c:v>1986.0416666665622</c:v>
                </c:pt>
                <c:pt idx="1261">
                  <c:v>1986.1249999998954</c:v>
                </c:pt>
                <c:pt idx="1262">
                  <c:v>1986.2083333332287</c:v>
                </c:pt>
                <c:pt idx="1263">
                  <c:v>1986.2916666665619</c:v>
                </c:pt>
                <c:pt idx="1264">
                  <c:v>1986.3749999998952</c:v>
                </c:pt>
                <c:pt idx="1265">
                  <c:v>1986.4583333332284</c:v>
                </c:pt>
                <c:pt idx="1266">
                  <c:v>1986.5416666665617</c:v>
                </c:pt>
                <c:pt idx="1267">
                  <c:v>1986.624999999895</c:v>
                </c:pt>
                <c:pt idx="1268">
                  <c:v>1986.7083333332282</c:v>
                </c:pt>
                <c:pt idx="1269">
                  <c:v>1986.7916666665615</c:v>
                </c:pt>
                <c:pt idx="1270">
                  <c:v>1986.8749999998947</c:v>
                </c:pt>
                <c:pt idx="1271">
                  <c:v>1986.958333333228</c:v>
                </c:pt>
                <c:pt idx="1272">
                  <c:v>1987.0416666665612</c:v>
                </c:pt>
                <c:pt idx="1273">
                  <c:v>1987.1249999998945</c:v>
                </c:pt>
                <c:pt idx="1274">
                  <c:v>1987.2083333332278</c:v>
                </c:pt>
                <c:pt idx="1275">
                  <c:v>1987.291666666561</c:v>
                </c:pt>
                <c:pt idx="1276">
                  <c:v>1987.3749999998943</c:v>
                </c:pt>
                <c:pt idx="1277">
                  <c:v>1987.4583333332275</c:v>
                </c:pt>
                <c:pt idx="1278">
                  <c:v>1987.5416666665608</c:v>
                </c:pt>
                <c:pt idx="1279">
                  <c:v>1987.624999999894</c:v>
                </c:pt>
                <c:pt idx="1280">
                  <c:v>1987.7083333332273</c:v>
                </c:pt>
                <c:pt idx="1281">
                  <c:v>1987.7916666665606</c:v>
                </c:pt>
                <c:pt idx="1282">
                  <c:v>1987.8749999998938</c:v>
                </c:pt>
                <c:pt idx="1283">
                  <c:v>1987.9583333332271</c:v>
                </c:pt>
                <c:pt idx="1284">
                  <c:v>1988.0416666665603</c:v>
                </c:pt>
                <c:pt idx="1285">
                  <c:v>1988.1249999998936</c:v>
                </c:pt>
                <c:pt idx="1286">
                  <c:v>1988.2083333332268</c:v>
                </c:pt>
                <c:pt idx="1287">
                  <c:v>1988.2916666665601</c:v>
                </c:pt>
                <c:pt idx="1288">
                  <c:v>1988.3749999998934</c:v>
                </c:pt>
                <c:pt idx="1289">
                  <c:v>1988.4583333332266</c:v>
                </c:pt>
                <c:pt idx="1290">
                  <c:v>1988.5416666665599</c:v>
                </c:pt>
                <c:pt idx="1291">
                  <c:v>1988.6249999998931</c:v>
                </c:pt>
                <c:pt idx="1292">
                  <c:v>1988.7083333332264</c:v>
                </c:pt>
                <c:pt idx="1293">
                  <c:v>1988.7916666665596</c:v>
                </c:pt>
                <c:pt idx="1294">
                  <c:v>1988.8749999998929</c:v>
                </c:pt>
                <c:pt idx="1295">
                  <c:v>1988.9583333332262</c:v>
                </c:pt>
                <c:pt idx="1296">
                  <c:v>1989.0416666665594</c:v>
                </c:pt>
                <c:pt idx="1297">
                  <c:v>1989.1249999998927</c:v>
                </c:pt>
                <c:pt idx="1298">
                  <c:v>1989.2083333332259</c:v>
                </c:pt>
                <c:pt idx="1299">
                  <c:v>1989.2916666665592</c:v>
                </c:pt>
                <c:pt idx="1300">
                  <c:v>1989.3749999998925</c:v>
                </c:pt>
                <c:pt idx="1301">
                  <c:v>1989.4583333332257</c:v>
                </c:pt>
                <c:pt idx="1302">
                  <c:v>1989.541666666559</c:v>
                </c:pt>
                <c:pt idx="1303">
                  <c:v>1989.6249999998922</c:v>
                </c:pt>
                <c:pt idx="1304">
                  <c:v>1989.7083333332255</c:v>
                </c:pt>
                <c:pt idx="1305">
                  <c:v>1989.7916666665587</c:v>
                </c:pt>
                <c:pt idx="1306">
                  <c:v>1989.874999999892</c:v>
                </c:pt>
                <c:pt idx="1307">
                  <c:v>1989.9583333332253</c:v>
                </c:pt>
                <c:pt idx="1308">
                  <c:v>1990.0416666665585</c:v>
                </c:pt>
                <c:pt idx="1309">
                  <c:v>1990.1249999998918</c:v>
                </c:pt>
                <c:pt idx="1310">
                  <c:v>1990.208333333225</c:v>
                </c:pt>
                <c:pt idx="1311">
                  <c:v>1990.2916666665583</c:v>
                </c:pt>
                <c:pt idx="1312">
                  <c:v>1990.3749999998915</c:v>
                </c:pt>
                <c:pt idx="1313">
                  <c:v>1990.4583333332248</c:v>
                </c:pt>
                <c:pt idx="1314">
                  <c:v>1990.5416666665581</c:v>
                </c:pt>
                <c:pt idx="1315">
                  <c:v>1990.6249999998913</c:v>
                </c:pt>
                <c:pt idx="1316">
                  <c:v>1990.7083333332246</c:v>
                </c:pt>
                <c:pt idx="1317">
                  <c:v>1990.7916666665578</c:v>
                </c:pt>
                <c:pt idx="1318">
                  <c:v>1990.8749999998911</c:v>
                </c:pt>
                <c:pt idx="1319">
                  <c:v>1990.9583333332243</c:v>
                </c:pt>
                <c:pt idx="1320">
                  <c:v>1991.0416666665576</c:v>
                </c:pt>
                <c:pt idx="1321">
                  <c:v>1991.1249999998909</c:v>
                </c:pt>
                <c:pt idx="1322">
                  <c:v>1991.2083333332241</c:v>
                </c:pt>
                <c:pt idx="1323">
                  <c:v>1991.2916666665574</c:v>
                </c:pt>
                <c:pt idx="1324">
                  <c:v>1991.3749999998906</c:v>
                </c:pt>
                <c:pt idx="1325">
                  <c:v>1991.4583333332239</c:v>
                </c:pt>
                <c:pt idx="1326">
                  <c:v>1991.5416666665571</c:v>
                </c:pt>
                <c:pt idx="1327">
                  <c:v>1991.6249999998904</c:v>
                </c:pt>
                <c:pt idx="1328">
                  <c:v>1991.7083333332237</c:v>
                </c:pt>
                <c:pt idx="1329">
                  <c:v>1991.7916666665569</c:v>
                </c:pt>
                <c:pt idx="1330">
                  <c:v>1991.8749999998902</c:v>
                </c:pt>
                <c:pt idx="1331">
                  <c:v>1991.9583333332234</c:v>
                </c:pt>
                <c:pt idx="1332">
                  <c:v>1992.0416666665567</c:v>
                </c:pt>
                <c:pt idx="1333">
                  <c:v>1992.12499999989</c:v>
                </c:pt>
                <c:pt idx="1334">
                  <c:v>1992.2083333332232</c:v>
                </c:pt>
                <c:pt idx="1335">
                  <c:v>1992.2916666665565</c:v>
                </c:pt>
                <c:pt idx="1336">
                  <c:v>1992.3749999998897</c:v>
                </c:pt>
                <c:pt idx="1337">
                  <c:v>1992.458333333223</c:v>
                </c:pt>
                <c:pt idx="1338">
                  <c:v>1992.5416666665562</c:v>
                </c:pt>
                <c:pt idx="1339">
                  <c:v>1992.6249999998895</c:v>
                </c:pt>
                <c:pt idx="1340">
                  <c:v>1992.7083333332228</c:v>
                </c:pt>
                <c:pt idx="1341">
                  <c:v>1992.791666666556</c:v>
                </c:pt>
                <c:pt idx="1342">
                  <c:v>1992.8749999998893</c:v>
                </c:pt>
                <c:pt idx="1343">
                  <c:v>1992.9583333332225</c:v>
                </c:pt>
                <c:pt idx="1344">
                  <c:v>1993.0416666665558</c:v>
                </c:pt>
                <c:pt idx="1345">
                  <c:v>1993.124999999889</c:v>
                </c:pt>
                <c:pt idx="1346">
                  <c:v>1993.2083333332223</c:v>
                </c:pt>
                <c:pt idx="1347">
                  <c:v>1993.2916666665556</c:v>
                </c:pt>
                <c:pt idx="1348">
                  <c:v>1993.3749999998888</c:v>
                </c:pt>
                <c:pt idx="1349">
                  <c:v>1993.4583333332221</c:v>
                </c:pt>
                <c:pt idx="1350">
                  <c:v>1993.5416666665553</c:v>
                </c:pt>
                <c:pt idx="1351">
                  <c:v>1993.6249999998886</c:v>
                </c:pt>
                <c:pt idx="1352">
                  <c:v>1993.7083333332218</c:v>
                </c:pt>
                <c:pt idx="1353">
                  <c:v>1993.7916666665551</c:v>
                </c:pt>
                <c:pt idx="1354">
                  <c:v>1993.8749999998884</c:v>
                </c:pt>
                <c:pt idx="1355">
                  <c:v>1993.9583333332216</c:v>
                </c:pt>
                <c:pt idx="1356">
                  <c:v>1994.0416666665549</c:v>
                </c:pt>
                <c:pt idx="1357">
                  <c:v>1994.1249999998881</c:v>
                </c:pt>
                <c:pt idx="1358">
                  <c:v>1994.2083333332214</c:v>
                </c:pt>
                <c:pt idx="1359">
                  <c:v>1994.2916666665546</c:v>
                </c:pt>
                <c:pt idx="1360">
                  <c:v>1994.3749999998879</c:v>
                </c:pt>
                <c:pt idx="1361">
                  <c:v>1994.4583333332212</c:v>
                </c:pt>
                <c:pt idx="1362">
                  <c:v>1994.5416666665544</c:v>
                </c:pt>
                <c:pt idx="1363">
                  <c:v>1994.6249999998877</c:v>
                </c:pt>
                <c:pt idx="1364">
                  <c:v>1994.7083333332209</c:v>
                </c:pt>
                <c:pt idx="1365">
                  <c:v>1994.7916666665542</c:v>
                </c:pt>
                <c:pt idx="1366">
                  <c:v>1994.8749999998875</c:v>
                </c:pt>
                <c:pt idx="1367">
                  <c:v>1994.9583333332207</c:v>
                </c:pt>
                <c:pt idx="1368">
                  <c:v>1995.041666666554</c:v>
                </c:pt>
                <c:pt idx="1369">
                  <c:v>1995.1249999998872</c:v>
                </c:pt>
                <c:pt idx="1370">
                  <c:v>1995.2083333332205</c:v>
                </c:pt>
                <c:pt idx="1371">
                  <c:v>1995.2916666665537</c:v>
                </c:pt>
                <c:pt idx="1372">
                  <c:v>1995.374999999887</c:v>
                </c:pt>
                <c:pt idx="1373">
                  <c:v>1995.4583333332203</c:v>
                </c:pt>
                <c:pt idx="1374">
                  <c:v>1995.5416666665535</c:v>
                </c:pt>
                <c:pt idx="1375">
                  <c:v>1995.6249999998868</c:v>
                </c:pt>
                <c:pt idx="1376">
                  <c:v>1995.70833333322</c:v>
                </c:pt>
                <c:pt idx="1377">
                  <c:v>1995.7916666665533</c:v>
                </c:pt>
                <c:pt idx="1378">
                  <c:v>1995.8749999998865</c:v>
                </c:pt>
                <c:pt idx="1379">
                  <c:v>1995.9583333332198</c:v>
                </c:pt>
                <c:pt idx="1380">
                  <c:v>1996.0416666665531</c:v>
                </c:pt>
                <c:pt idx="1381">
                  <c:v>1996.1249999998863</c:v>
                </c:pt>
                <c:pt idx="1382">
                  <c:v>1996.2083333332196</c:v>
                </c:pt>
                <c:pt idx="1383">
                  <c:v>1996.2916666665528</c:v>
                </c:pt>
                <c:pt idx="1384">
                  <c:v>1996.3749999998861</c:v>
                </c:pt>
                <c:pt idx="1385">
                  <c:v>1996.4583333332193</c:v>
                </c:pt>
                <c:pt idx="1386">
                  <c:v>1996.5416666665526</c:v>
                </c:pt>
                <c:pt idx="1387">
                  <c:v>1996.6249999998859</c:v>
                </c:pt>
                <c:pt idx="1388">
                  <c:v>1996.7083333332191</c:v>
                </c:pt>
                <c:pt idx="1389">
                  <c:v>1996.7916666665524</c:v>
                </c:pt>
                <c:pt idx="1390">
                  <c:v>1996.8749999998856</c:v>
                </c:pt>
                <c:pt idx="1391">
                  <c:v>1996.9583333332189</c:v>
                </c:pt>
                <c:pt idx="1392">
                  <c:v>1997.0416666665521</c:v>
                </c:pt>
                <c:pt idx="1393">
                  <c:v>1997.1249999998854</c:v>
                </c:pt>
                <c:pt idx="1394">
                  <c:v>1997.2083333332187</c:v>
                </c:pt>
                <c:pt idx="1395">
                  <c:v>1997.2916666665519</c:v>
                </c:pt>
                <c:pt idx="1396">
                  <c:v>1997.3749999998852</c:v>
                </c:pt>
                <c:pt idx="1397">
                  <c:v>1997.4583333332184</c:v>
                </c:pt>
                <c:pt idx="1398">
                  <c:v>1997.5416666665517</c:v>
                </c:pt>
                <c:pt idx="1399">
                  <c:v>1997.6249999998849</c:v>
                </c:pt>
                <c:pt idx="1400">
                  <c:v>1997.7083333332182</c:v>
                </c:pt>
                <c:pt idx="1401">
                  <c:v>1997.7916666665515</c:v>
                </c:pt>
                <c:pt idx="1402">
                  <c:v>1997.8749999998847</c:v>
                </c:pt>
                <c:pt idx="1403">
                  <c:v>1997.958333333218</c:v>
                </c:pt>
                <c:pt idx="1404">
                  <c:v>1998.0416666665512</c:v>
                </c:pt>
                <c:pt idx="1405">
                  <c:v>1998.1249999998845</c:v>
                </c:pt>
                <c:pt idx="1406">
                  <c:v>1998.2083333332178</c:v>
                </c:pt>
                <c:pt idx="1407">
                  <c:v>1998.291666666551</c:v>
                </c:pt>
                <c:pt idx="1408">
                  <c:v>1998.3749999998843</c:v>
                </c:pt>
                <c:pt idx="1409">
                  <c:v>1998.4583333332175</c:v>
                </c:pt>
                <c:pt idx="1410">
                  <c:v>1998.5416666665508</c:v>
                </c:pt>
                <c:pt idx="1411">
                  <c:v>1998.624999999884</c:v>
                </c:pt>
                <c:pt idx="1412">
                  <c:v>1998.7083333332173</c:v>
                </c:pt>
                <c:pt idx="1413">
                  <c:v>1998.7916666665506</c:v>
                </c:pt>
                <c:pt idx="1414">
                  <c:v>1998.8749999998838</c:v>
                </c:pt>
                <c:pt idx="1415">
                  <c:v>1998.9583333332171</c:v>
                </c:pt>
                <c:pt idx="1416">
                  <c:v>1999.0416666665503</c:v>
                </c:pt>
                <c:pt idx="1417">
                  <c:v>1999.1249999998836</c:v>
                </c:pt>
                <c:pt idx="1418">
                  <c:v>1999.2083333332168</c:v>
                </c:pt>
                <c:pt idx="1419">
                  <c:v>1999.2916666665501</c:v>
                </c:pt>
                <c:pt idx="1420">
                  <c:v>1999.3749999998834</c:v>
                </c:pt>
                <c:pt idx="1421">
                  <c:v>1999.4583333332166</c:v>
                </c:pt>
                <c:pt idx="1422">
                  <c:v>1999.5416666665499</c:v>
                </c:pt>
                <c:pt idx="1423">
                  <c:v>1999.6249999998831</c:v>
                </c:pt>
                <c:pt idx="1424">
                  <c:v>1999.7083333332164</c:v>
                </c:pt>
                <c:pt idx="1425">
                  <c:v>1999.7916666665496</c:v>
                </c:pt>
                <c:pt idx="1426">
                  <c:v>1999.8749999998829</c:v>
                </c:pt>
                <c:pt idx="1427">
                  <c:v>1999.9583333332162</c:v>
                </c:pt>
                <c:pt idx="1428">
                  <c:v>2000.0416666665494</c:v>
                </c:pt>
                <c:pt idx="1429">
                  <c:v>2000.1249999998827</c:v>
                </c:pt>
                <c:pt idx="1430">
                  <c:v>2000.2083333332159</c:v>
                </c:pt>
                <c:pt idx="1431">
                  <c:v>2000.2916666665492</c:v>
                </c:pt>
                <c:pt idx="1432">
                  <c:v>2000.3749999998824</c:v>
                </c:pt>
                <c:pt idx="1433">
                  <c:v>2000.4583333332157</c:v>
                </c:pt>
                <c:pt idx="1434">
                  <c:v>2000.541666666549</c:v>
                </c:pt>
                <c:pt idx="1435">
                  <c:v>2000.6249999998822</c:v>
                </c:pt>
                <c:pt idx="1436">
                  <c:v>2000.7083333332155</c:v>
                </c:pt>
                <c:pt idx="1437">
                  <c:v>2000.7916666665487</c:v>
                </c:pt>
                <c:pt idx="1438">
                  <c:v>2000.874999999882</c:v>
                </c:pt>
                <c:pt idx="1439">
                  <c:v>2000.9583333332153</c:v>
                </c:pt>
                <c:pt idx="1440">
                  <c:v>2001.0416666665485</c:v>
                </c:pt>
                <c:pt idx="1441">
                  <c:v>2001.1249999998818</c:v>
                </c:pt>
                <c:pt idx="1442">
                  <c:v>2001.208333333215</c:v>
                </c:pt>
                <c:pt idx="1443">
                  <c:v>2001.2916666665483</c:v>
                </c:pt>
                <c:pt idx="1444">
                  <c:v>2001.3749999998815</c:v>
                </c:pt>
                <c:pt idx="1445">
                  <c:v>2001.4583333332148</c:v>
                </c:pt>
                <c:pt idx="1446">
                  <c:v>2001.5416666665481</c:v>
                </c:pt>
                <c:pt idx="1447">
                  <c:v>2001.6249999998813</c:v>
                </c:pt>
                <c:pt idx="1448">
                  <c:v>2001.7083333332146</c:v>
                </c:pt>
                <c:pt idx="1449">
                  <c:v>2001.7916666665478</c:v>
                </c:pt>
                <c:pt idx="1450">
                  <c:v>2001.8749999998811</c:v>
                </c:pt>
                <c:pt idx="1451">
                  <c:v>2001.9583333332143</c:v>
                </c:pt>
                <c:pt idx="1452">
                  <c:v>2002.0416666665476</c:v>
                </c:pt>
                <c:pt idx="1453">
                  <c:v>2002.1249999998809</c:v>
                </c:pt>
                <c:pt idx="1454">
                  <c:v>2002.2083333332141</c:v>
                </c:pt>
                <c:pt idx="1455">
                  <c:v>2002.2916666665474</c:v>
                </c:pt>
                <c:pt idx="1456">
                  <c:v>2002.3749999998806</c:v>
                </c:pt>
                <c:pt idx="1457">
                  <c:v>2002.4583333332139</c:v>
                </c:pt>
                <c:pt idx="1458">
                  <c:v>2002.5416666665471</c:v>
                </c:pt>
                <c:pt idx="1459">
                  <c:v>2002.6249999998804</c:v>
                </c:pt>
                <c:pt idx="1460">
                  <c:v>2002.7083333332137</c:v>
                </c:pt>
                <c:pt idx="1461">
                  <c:v>2002.7916666665469</c:v>
                </c:pt>
                <c:pt idx="1462">
                  <c:v>2002.8749999998802</c:v>
                </c:pt>
                <c:pt idx="1463">
                  <c:v>2002.9583333332134</c:v>
                </c:pt>
                <c:pt idx="1464">
                  <c:v>2003.0416666665467</c:v>
                </c:pt>
                <c:pt idx="1465">
                  <c:v>2003.1249999998799</c:v>
                </c:pt>
                <c:pt idx="1466">
                  <c:v>2003.2083333332132</c:v>
                </c:pt>
                <c:pt idx="1467">
                  <c:v>2003.2916666665465</c:v>
                </c:pt>
                <c:pt idx="1468">
                  <c:v>2003.3749999998797</c:v>
                </c:pt>
                <c:pt idx="1469">
                  <c:v>2003.458333333213</c:v>
                </c:pt>
                <c:pt idx="1470">
                  <c:v>2003.5416666665462</c:v>
                </c:pt>
                <c:pt idx="1471">
                  <c:v>2003.6249999998795</c:v>
                </c:pt>
                <c:pt idx="1472">
                  <c:v>2003.7083333332127</c:v>
                </c:pt>
                <c:pt idx="1473">
                  <c:v>2003.791666666546</c:v>
                </c:pt>
                <c:pt idx="1474">
                  <c:v>2003.8749999998793</c:v>
                </c:pt>
                <c:pt idx="1475">
                  <c:v>2003.9583333332125</c:v>
                </c:pt>
                <c:pt idx="1476">
                  <c:v>2004.0416666665458</c:v>
                </c:pt>
                <c:pt idx="1477">
                  <c:v>2004.124999999879</c:v>
                </c:pt>
                <c:pt idx="1478">
                  <c:v>2004.2083333332123</c:v>
                </c:pt>
                <c:pt idx="1479">
                  <c:v>2004.2916666665456</c:v>
                </c:pt>
                <c:pt idx="1480">
                  <c:v>2004.3749999998788</c:v>
                </c:pt>
                <c:pt idx="1481">
                  <c:v>2004.4583333332121</c:v>
                </c:pt>
                <c:pt idx="1482">
                  <c:v>2004.5416666665453</c:v>
                </c:pt>
                <c:pt idx="1483">
                  <c:v>2004.6249999998786</c:v>
                </c:pt>
                <c:pt idx="1484">
                  <c:v>2004.7083333332118</c:v>
                </c:pt>
                <c:pt idx="1485">
                  <c:v>2004.7916666665451</c:v>
                </c:pt>
                <c:pt idx="1486">
                  <c:v>2004.8749999998784</c:v>
                </c:pt>
                <c:pt idx="1487">
                  <c:v>2004.9583333332116</c:v>
                </c:pt>
                <c:pt idx="1488">
                  <c:v>2005.0416666665449</c:v>
                </c:pt>
                <c:pt idx="1489">
                  <c:v>2005.1249999998781</c:v>
                </c:pt>
                <c:pt idx="1490">
                  <c:v>2005.2083333332114</c:v>
                </c:pt>
                <c:pt idx="1491">
                  <c:v>2005.2916666665446</c:v>
                </c:pt>
                <c:pt idx="1492">
                  <c:v>2005.3749999998779</c:v>
                </c:pt>
                <c:pt idx="1493">
                  <c:v>2005.4583333332112</c:v>
                </c:pt>
                <c:pt idx="1494">
                  <c:v>2005.5416666665444</c:v>
                </c:pt>
                <c:pt idx="1495">
                  <c:v>2005.6249999998777</c:v>
                </c:pt>
                <c:pt idx="1496">
                  <c:v>2005.7083333332109</c:v>
                </c:pt>
                <c:pt idx="1497">
                  <c:v>2005.7916666665442</c:v>
                </c:pt>
                <c:pt idx="1498">
                  <c:v>2005.8749999998774</c:v>
                </c:pt>
                <c:pt idx="1499">
                  <c:v>2005.9583333332107</c:v>
                </c:pt>
                <c:pt idx="1500">
                  <c:v>2006.041666666544</c:v>
                </c:pt>
                <c:pt idx="1501">
                  <c:v>2006.1249999998772</c:v>
                </c:pt>
                <c:pt idx="1502">
                  <c:v>2006.2083333332105</c:v>
                </c:pt>
                <c:pt idx="1503">
                  <c:v>2006.2916666665437</c:v>
                </c:pt>
                <c:pt idx="1504">
                  <c:v>2006.374999999877</c:v>
                </c:pt>
                <c:pt idx="1505">
                  <c:v>2006.4583333332102</c:v>
                </c:pt>
                <c:pt idx="1506">
                  <c:v>2006.5416666665435</c:v>
                </c:pt>
                <c:pt idx="1507">
                  <c:v>2006.6249999998768</c:v>
                </c:pt>
                <c:pt idx="1508">
                  <c:v>2006.70833333321</c:v>
                </c:pt>
                <c:pt idx="1509">
                  <c:v>2006.7916666665433</c:v>
                </c:pt>
                <c:pt idx="1510">
                  <c:v>2006.8749999998765</c:v>
                </c:pt>
                <c:pt idx="1511">
                  <c:v>2006.9583333332098</c:v>
                </c:pt>
                <c:pt idx="1512">
                  <c:v>2007.0416666665431</c:v>
                </c:pt>
                <c:pt idx="1513">
                  <c:v>2007.1249999998763</c:v>
                </c:pt>
                <c:pt idx="1514">
                  <c:v>2007.2083333332096</c:v>
                </c:pt>
                <c:pt idx="1515">
                  <c:v>2007.2916666665428</c:v>
                </c:pt>
                <c:pt idx="1516">
                  <c:v>2007.3749999998761</c:v>
                </c:pt>
                <c:pt idx="1517">
                  <c:v>2007.4583333332093</c:v>
                </c:pt>
                <c:pt idx="1518">
                  <c:v>2007.5416666665426</c:v>
                </c:pt>
                <c:pt idx="1519">
                  <c:v>2007.6249999998759</c:v>
                </c:pt>
                <c:pt idx="1520">
                  <c:v>2007.7083333332091</c:v>
                </c:pt>
                <c:pt idx="1521">
                  <c:v>2007.7916666665424</c:v>
                </c:pt>
                <c:pt idx="1522">
                  <c:v>2007.8749999998756</c:v>
                </c:pt>
                <c:pt idx="1523">
                  <c:v>2007.9583333332089</c:v>
                </c:pt>
                <c:pt idx="1524">
                  <c:v>2008.0416666665421</c:v>
                </c:pt>
                <c:pt idx="1525">
                  <c:v>2008.1249999998754</c:v>
                </c:pt>
                <c:pt idx="1526">
                  <c:v>2008.2083333332087</c:v>
                </c:pt>
                <c:pt idx="1527">
                  <c:v>2008.2916666665419</c:v>
                </c:pt>
                <c:pt idx="1528">
                  <c:v>2008.3749999998752</c:v>
                </c:pt>
                <c:pt idx="1529">
                  <c:v>2008.4583333332084</c:v>
                </c:pt>
                <c:pt idx="1530">
                  <c:v>2008.5416666665417</c:v>
                </c:pt>
                <c:pt idx="1531">
                  <c:v>2008.6249999998749</c:v>
                </c:pt>
                <c:pt idx="1532">
                  <c:v>2008.7083333332082</c:v>
                </c:pt>
                <c:pt idx="1533">
                  <c:v>2008.7916666665415</c:v>
                </c:pt>
                <c:pt idx="1534">
                  <c:v>2008.8749999998747</c:v>
                </c:pt>
                <c:pt idx="1535">
                  <c:v>2008.958333333208</c:v>
                </c:pt>
                <c:pt idx="1536">
                  <c:v>2009.0416666665412</c:v>
                </c:pt>
                <c:pt idx="1537">
                  <c:v>2009.1249999998745</c:v>
                </c:pt>
                <c:pt idx="1538">
                  <c:v>2009.2083333332077</c:v>
                </c:pt>
                <c:pt idx="1539">
                  <c:v>2009.291666666541</c:v>
                </c:pt>
                <c:pt idx="1540">
                  <c:v>2009.3749999998743</c:v>
                </c:pt>
                <c:pt idx="1541">
                  <c:v>2009.4583333332075</c:v>
                </c:pt>
                <c:pt idx="1542">
                  <c:v>2009.5416666665408</c:v>
                </c:pt>
                <c:pt idx="1543">
                  <c:v>2009.624999999874</c:v>
                </c:pt>
                <c:pt idx="1544">
                  <c:v>2009.7083333332073</c:v>
                </c:pt>
                <c:pt idx="1545">
                  <c:v>2009.7916666665406</c:v>
                </c:pt>
                <c:pt idx="1546">
                  <c:v>2009.8749999998738</c:v>
                </c:pt>
                <c:pt idx="1547">
                  <c:v>2009.9583333332071</c:v>
                </c:pt>
                <c:pt idx="1548">
                  <c:v>2010.0416666665403</c:v>
                </c:pt>
                <c:pt idx="1549">
                  <c:v>2010.1249999998736</c:v>
                </c:pt>
                <c:pt idx="1550">
                  <c:v>2010.2083333332068</c:v>
                </c:pt>
                <c:pt idx="1551">
                  <c:v>2010.2916666665401</c:v>
                </c:pt>
                <c:pt idx="1552">
                  <c:v>2010.3749999998734</c:v>
                </c:pt>
                <c:pt idx="1553">
                  <c:v>2010.4583333332066</c:v>
                </c:pt>
                <c:pt idx="1554">
                  <c:v>2010.5416666665399</c:v>
                </c:pt>
                <c:pt idx="1555">
                  <c:v>2010.6249999998731</c:v>
                </c:pt>
                <c:pt idx="1556">
                  <c:v>2010.7083333332064</c:v>
                </c:pt>
                <c:pt idx="1557">
                  <c:v>2010.7916666665396</c:v>
                </c:pt>
                <c:pt idx="1558">
                  <c:v>2010.8749999998729</c:v>
                </c:pt>
                <c:pt idx="1559">
                  <c:v>2010.9583333332062</c:v>
                </c:pt>
                <c:pt idx="1560">
                  <c:v>2011.0416666665394</c:v>
                </c:pt>
                <c:pt idx="1561">
                  <c:v>2011.1249999998727</c:v>
                </c:pt>
                <c:pt idx="1562">
                  <c:v>2011.2083333332059</c:v>
                </c:pt>
                <c:pt idx="1563">
                  <c:v>2011.2916666665392</c:v>
                </c:pt>
                <c:pt idx="1564">
                  <c:v>2011.3749999998724</c:v>
                </c:pt>
                <c:pt idx="1565">
                  <c:v>2011.4583333332057</c:v>
                </c:pt>
                <c:pt idx="1566">
                  <c:v>2011.541666666539</c:v>
                </c:pt>
                <c:pt idx="1567">
                  <c:v>2011.6249999998722</c:v>
                </c:pt>
                <c:pt idx="1568">
                  <c:v>2011.7083333332055</c:v>
                </c:pt>
                <c:pt idx="1569">
                  <c:v>2011.7916666665387</c:v>
                </c:pt>
                <c:pt idx="1570">
                  <c:v>2011.874999999872</c:v>
                </c:pt>
                <c:pt idx="1571">
                  <c:v>2011.9583333332052</c:v>
                </c:pt>
                <c:pt idx="1572">
                  <c:v>2012.0416666665385</c:v>
                </c:pt>
                <c:pt idx="1573">
                  <c:v>2012.1249999998718</c:v>
                </c:pt>
                <c:pt idx="1574">
                  <c:v>2012.208333333205</c:v>
                </c:pt>
                <c:pt idx="1575">
                  <c:v>2012.2916666665383</c:v>
                </c:pt>
                <c:pt idx="1576">
                  <c:v>2012.3749999998715</c:v>
                </c:pt>
                <c:pt idx="1577">
                  <c:v>2012.4583333332048</c:v>
                </c:pt>
                <c:pt idx="1578">
                  <c:v>2012.541666666538</c:v>
                </c:pt>
                <c:pt idx="1579">
                  <c:v>2012.6249999998713</c:v>
                </c:pt>
                <c:pt idx="1580">
                  <c:v>2012.7083333332046</c:v>
                </c:pt>
                <c:pt idx="1581">
                  <c:v>2012.7916666665378</c:v>
                </c:pt>
                <c:pt idx="1582">
                  <c:v>2012.8749999998711</c:v>
                </c:pt>
                <c:pt idx="1583">
                  <c:v>2012.9583333332043</c:v>
                </c:pt>
                <c:pt idx="1584">
                  <c:v>2013.0416666665376</c:v>
                </c:pt>
                <c:pt idx="1585">
                  <c:v>2013.1249999998709</c:v>
                </c:pt>
                <c:pt idx="1586">
                  <c:v>2013.2083333332041</c:v>
                </c:pt>
                <c:pt idx="1587">
                  <c:v>2013.2916666665374</c:v>
                </c:pt>
                <c:pt idx="1588">
                  <c:v>2013.3749999998706</c:v>
                </c:pt>
                <c:pt idx="1589">
                  <c:v>2013.4583333332039</c:v>
                </c:pt>
                <c:pt idx="1590">
                  <c:v>2013.5416666665371</c:v>
                </c:pt>
                <c:pt idx="1591">
                  <c:v>2013.6249999998704</c:v>
                </c:pt>
                <c:pt idx="1592">
                  <c:v>2013.7083333332037</c:v>
                </c:pt>
                <c:pt idx="1593">
                  <c:v>2013.7916666665369</c:v>
                </c:pt>
                <c:pt idx="1594">
                  <c:v>2013.8749999998702</c:v>
                </c:pt>
                <c:pt idx="1595">
                  <c:v>2013.9583333332034</c:v>
                </c:pt>
                <c:pt idx="1596">
                  <c:v>2014.0416666665367</c:v>
                </c:pt>
                <c:pt idx="1597">
                  <c:v>2014.1249999998699</c:v>
                </c:pt>
                <c:pt idx="1598">
                  <c:v>2014.2083333332032</c:v>
                </c:pt>
                <c:pt idx="1599">
                  <c:v>2014.2916666665365</c:v>
                </c:pt>
                <c:pt idx="1600">
                  <c:v>2014.3749999998697</c:v>
                </c:pt>
                <c:pt idx="1601">
                  <c:v>2014.458333333203</c:v>
                </c:pt>
                <c:pt idx="1602">
                  <c:v>2014.5416666665362</c:v>
                </c:pt>
                <c:pt idx="1603">
                  <c:v>2014.6249999998695</c:v>
                </c:pt>
                <c:pt idx="1604">
                  <c:v>2014.7083333332027</c:v>
                </c:pt>
                <c:pt idx="1605">
                  <c:v>2014.791666666536</c:v>
                </c:pt>
                <c:pt idx="1606">
                  <c:v>2014.8749999998693</c:v>
                </c:pt>
                <c:pt idx="1607">
                  <c:v>2014.9583333332025</c:v>
                </c:pt>
                <c:pt idx="1608">
                  <c:v>2015.0416666665358</c:v>
                </c:pt>
                <c:pt idx="1609">
                  <c:v>2015.124999999869</c:v>
                </c:pt>
                <c:pt idx="1610">
                  <c:v>2015.2083333332023</c:v>
                </c:pt>
                <c:pt idx="1611">
                  <c:v>2015.2916666665355</c:v>
                </c:pt>
                <c:pt idx="1612">
                  <c:v>2015.3749999998688</c:v>
                </c:pt>
                <c:pt idx="1613">
                  <c:v>2015.4583333332021</c:v>
                </c:pt>
                <c:pt idx="1614">
                  <c:v>2015.5416666665353</c:v>
                </c:pt>
                <c:pt idx="1615">
                  <c:v>2015.6249999998686</c:v>
                </c:pt>
                <c:pt idx="1616">
                  <c:v>2015.7083333332018</c:v>
                </c:pt>
                <c:pt idx="1617">
                  <c:v>2015.7916666665351</c:v>
                </c:pt>
                <c:pt idx="1618">
                  <c:v>2015.8749999998684</c:v>
                </c:pt>
                <c:pt idx="1619">
                  <c:v>2015.9583333332016</c:v>
                </c:pt>
                <c:pt idx="1620">
                  <c:v>2016.0416666665349</c:v>
                </c:pt>
                <c:pt idx="1621">
                  <c:v>2016.1249999998681</c:v>
                </c:pt>
                <c:pt idx="1622">
                  <c:v>2016.2083333332014</c:v>
                </c:pt>
                <c:pt idx="1623">
                  <c:v>2016.2916666665346</c:v>
                </c:pt>
                <c:pt idx="1624">
                  <c:v>2016.3749999998679</c:v>
                </c:pt>
                <c:pt idx="1625">
                  <c:v>2016.4583333332012</c:v>
                </c:pt>
                <c:pt idx="1626">
                  <c:v>2016.5416666665344</c:v>
                </c:pt>
                <c:pt idx="1627">
                  <c:v>2016.6249999998677</c:v>
                </c:pt>
                <c:pt idx="1628">
                  <c:v>2016.7083333332009</c:v>
                </c:pt>
                <c:pt idx="1629">
                  <c:v>2016.7916666665342</c:v>
                </c:pt>
                <c:pt idx="1630">
                  <c:v>2016.8749999998674</c:v>
                </c:pt>
                <c:pt idx="1631">
                  <c:v>2016.9583333332007</c:v>
                </c:pt>
                <c:pt idx="1632">
                  <c:v>2017.041666666534</c:v>
                </c:pt>
                <c:pt idx="1633">
                  <c:v>2017.1249999998672</c:v>
                </c:pt>
                <c:pt idx="1634">
                  <c:v>2017.2083333332005</c:v>
                </c:pt>
                <c:pt idx="1635">
                  <c:v>2017.2916666665337</c:v>
                </c:pt>
                <c:pt idx="1636">
                  <c:v>2017.374999999867</c:v>
                </c:pt>
                <c:pt idx="1637">
                  <c:v>2017.4583333332002</c:v>
                </c:pt>
                <c:pt idx="1638">
                  <c:v>2017.5416666665335</c:v>
                </c:pt>
                <c:pt idx="1639">
                  <c:v>2017.6249999998668</c:v>
                </c:pt>
                <c:pt idx="1640">
                  <c:v>2017.7083333332</c:v>
                </c:pt>
                <c:pt idx="1641">
                  <c:v>2017.7916666665333</c:v>
                </c:pt>
                <c:pt idx="1642">
                  <c:v>2017.8749999998665</c:v>
                </c:pt>
                <c:pt idx="1643">
                  <c:v>2017.9583333331998</c:v>
                </c:pt>
                <c:pt idx="1644">
                  <c:v>2018.041666666533</c:v>
                </c:pt>
                <c:pt idx="1645">
                  <c:v>2018.1249999998663</c:v>
                </c:pt>
                <c:pt idx="1646">
                  <c:v>2018.2083333331996</c:v>
                </c:pt>
                <c:pt idx="1647">
                  <c:v>2018.2916666665328</c:v>
                </c:pt>
                <c:pt idx="1648">
                  <c:v>2018.3749999998661</c:v>
                </c:pt>
                <c:pt idx="1649">
                  <c:v>2018.4583333331993</c:v>
                </c:pt>
                <c:pt idx="1650">
                  <c:v>2018.5416666665326</c:v>
                </c:pt>
                <c:pt idx="1651">
                  <c:v>2018.6249999998658</c:v>
                </c:pt>
                <c:pt idx="1652">
                  <c:v>2018.7083333331991</c:v>
                </c:pt>
              </c:numCache>
            </c:numRef>
          </c:xVal>
          <c:yVal>
            <c:numRef>
              <c:f>Data!$G$129:$G$1782</c:f>
              <c:numCache>
                <c:formatCode>0.00</c:formatCode>
                <c:ptCount val="1654"/>
                <c:pt idx="0">
                  <c:v>3.7</c:v>
                </c:pt>
                <c:pt idx="1">
                  <c:v>3.6933333333333338</c:v>
                </c:pt>
                <c:pt idx="2">
                  <c:v>3.686666666666667</c:v>
                </c:pt>
                <c:pt idx="3">
                  <c:v>3.68</c:v>
                </c:pt>
                <c:pt idx="4">
                  <c:v>3.6733333333333338</c:v>
                </c:pt>
                <c:pt idx="5">
                  <c:v>3.666666666666667</c:v>
                </c:pt>
                <c:pt idx="6">
                  <c:v>3.66</c:v>
                </c:pt>
                <c:pt idx="7">
                  <c:v>3.6533333333333333</c:v>
                </c:pt>
                <c:pt idx="8">
                  <c:v>3.6466666666666669</c:v>
                </c:pt>
                <c:pt idx="9">
                  <c:v>3.64</c:v>
                </c:pt>
                <c:pt idx="10">
                  <c:v>3.6333333333333337</c:v>
                </c:pt>
                <c:pt idx="11">
                  <c:v>3.6266666666666669</c:v>
                </c:pt>
                <c:pt idx="12">
                  <c:v>3.62</c:v>
                </c:pt>
                <c:pt idx="13">
                  <c:v>3.6208333333333336</c:v>
                </c:pt>
                <c:pt idx="14">
                  <c:v>3.621666666666667</c:v>
                </c:pt>
                <c:pt idx="15">
                  <c:v>3.6225000000000001</c:v>
                </c:pt>
                <c:pt idx="16">
                  <c:v>3.6233333333333335</c:v>
                </c:pt>
                <c:pt idx="17">
                  <c:v>3.6241666666666665</c:v>
                </c:pt>
                <c:pt idx="18">
                  <c:v>3.625</c:v>
                </c:pt>
                <c:pt idx="19">
                  <c:v>3.6258333333333335</c:v>
                </c:pt>
                <c:pt idx="20">
                  <c:v>3.6266666666666669</c:v>
                </c:pt>
                <c:pt idx="21">
                  <c:v>3.6274999999999999</c:v>
                </c:pt>
                <c:pt idx="22">
                  <c:v>3.6283333333333334</c:v>
                </c:pt>
                <c:pt idx="23">
                  <c:v>3.6291666666666669</c:v>
                </c:pt>
                <c:pt idx="24">
                  <c:v>3.63</c:v>
                </c:pt>
                <c:pt idx="25">
                  <c:v>3.6291666666666669</c:v>
                </c:pt>
                <c:pt idx="26">
                  <c:v>3.6283333333333334</c:v>
                </c:pt>
                <c:pt idx="27">
                  <c:v>3.6274999999999999</c:v>
                </c:pt>
                <c:pt idx="28">
                  <c:v>3.6266666666666669</c:v>
                </c:pt>
                <c:pt idx="29">
                  <c:v>3.6258333333333335</c:v>
                </c:pt>
                <c:pt idx="30">
                  <c:v>3.625</c:v>
                </c:pt>
                <c:pt idx="31">
                  <c:v>3.6241666666666665</c:v>
                </c:pt>
                <c:pt idx="32">
                  <c:v>3.6233333333333335</c:v>
                </c:pt>
                <c:pt idx="33">
                  <c:v>3.6225000000000001</c:v>
                </c:pt>
                <c:pt idx="34">
                  <c:v>3.621666666666667</c:v>
                </c:pt>
                <c:pt idx="35">
                  <c:v>3.6208333333333336</c:v>
                </c:pt>
                <c:pt idx="36">
                  <c:v>3.62</c:v>
                </c:pt>
                <c:pt idx="37">
                  <c:v>3.6116666666666668</c:v>
                </c:pt>
                <c:pt idx="38">
                  <c:v>3.6033333333333335</c:v>
                </c:pt>
                <c:pt idx="39">
                  <c:v>3.5949999999999998</c:v>
                </c:pt>
                <c:pt idx="40">
                  <c:v>3.5866666666666669</c:v>
                </c:pt>
                <c:pt idx="41">
                  <c:v>3.5783333333333336</c:v>
                </c:pt>
                <c:pt idx="42">
                  <c:v>3.57</c:v>
                </c:pt>
                <c:pt idx="43">
                  <c:v>3.5616666666666665</c:v>
                </c:pt>
                <c:pt idx="44">
                  <c:v>3.5533333333333337</c:v>
                </c:pt>
                <c:pt idx="45">
                  <c:v>3.5449999999999999</c:v>
                </c:pt>
                <c:pt idx="46">
                  <c:v>3.5366666666666671</c:v>
                </c:pt>
                <c:pt idx="47">
                  <c:v>3.5283333333333333</c:v>
                </c:pt>
                <c:pt idx="48">
                  <c:v>3.52</c:v>
                </c:pt>
                <c:pt idx="49">
                  <c:v>3.5074999999999998</c:v>
                </c:pt>
                <c:pt idx="50">
                  <c:v>3.4950000000000001</c:v>
                </c:pt>
                <c:pt idx="51">
                  <c:v>3.4824999999999999</c:v>
                </c:pt>
                <c:pt idx="52">
                  <c:v>3.4699999999999998</c:v>
                </c:pt>
                <c:pt idx="53">
                  <c:v>3.4575</c:v>
                </c:pt>
                <c:pt idx="54">
                  <c:v>3.4449999999999998</c:v>
                </c:pt>
                <c:pt idx="55">
                  <c:v>3.4325000000000001</c:v>
                </c:pt>
                <c:pt idx="56">
                  <c:v>3.42</c:v>
                </c:pt>
                <c:pt idx="57">
                  <c:v>3.4075000000000002</c:v>
                </c:pt>
                <c:pt idx="58">
                  <c:v>3.3950000000000005</c:v>
                </c:pt>
                <c:pt idx="59">
                  <c:v>3.3825000000000003</c:v>
                </c:pt>
                <c:pt idx="60">
                  <c:v>3.37</c:v>
                </c:pt>
                <c:pt idx="61">
                  <c:v>3.3825000000000003</c:v>
                </c:pt>
                <c:pt idx="62">
                  <c:v>3.3950000000000005</c:v>
                </c:pt>
                <c:pt idx="63">
                  <c:v>3.4075000000000002</c:v>
                </c:pt>
                <c:pt idx="64">
                  <c:v>3.42</c:v>
                </c:pt>
                <c:pt idx="65">
                  <c:v>3.4325000000000001</c:v>
                </c:pt>
                <c:pt idx="66">
                  <c:v>3.4449999999999998</c:v>
                </c:pt>
                <c:pt idx="67">
                  <c:v>3.4575</c:v>
                </c:pt>
                <c:pt idx="68">
                  <c:v>3.4699999999999998</c:v>
                </c:pt>
                <c:pt idx="69">
                  <c:v>3.4824999999999999</c:v>
                </c:pt>
                <c:pt idx="70">
                  <c:v>3.4950000000000001</c:v>
                </c:pt>
                <c:pt idx="71">
                  <c:v>3.5074999999999998</c:v>
                </c:pt>
                <c:pt idx="72">
                  <c:v>3.52</c:v>
                </c:pt>
                <c:pt idx="73">
                  <c:v>3.5324999999999998</c:v>
                </c:pt>
                <c:pt idx="74">
                  <c:v>3.5450000000000004</c:v>
                </c:pt>
                <c:pt idx="75">
                  <c:v>3.5575000000000001</c:v>
                </c:pt>
                <c:pt idx="76">
                  <c:v>3.5700000000000003</c:v>
                </c:pt>
                <c:pt idx="77">
                  <c:v>3.5825</c:v>
                </c:pt>
                <c:pt idx="78">
                  <c:v>3.5949999999999998</c:v>
                </c:pt>
                <c:pt idx="79">
                  <c:v>3.6074999999999999</c:v>
                </c:pt>
                <c:pt idx="80">
                  <c:v>3.62</c:v>
                </c:pt>
                <c:pt idx="81">
                  <c:v>3.6324999999999998</c:v>
                </c:pt>
                <c:pt idx="82">
                  <c:v>3.6450000000000005</c:v>
                </c:pt>
                <c:pt idx="83">
                  <c:v>3.6574999999999998</c:v>
                </c:pt>
                <c:pt idx="84">
                  <c:v>3.67</c:v>
                </c:pt>
                <c:pt idx="85">
                  <c:v>3.6516666666666664</c:v>
                </c:pt>
                <c:pt idx="86">
                  <c:v>3.6333333333333337</c:v>
                </c:pt>
                <c:pt idx="87">
                  <c:v>3.6150000000000002</c:v>
                </c:pt>
                <c:pt idx="88">
                  <c:v>3.5966666666666667</c:v>
                </c:pt>
                <c:pt idx="89">
                  <c:v>3.5783333333333331</c:v>
                </c:pt>
                <c:pt idx="90">
                  <c:v>3.5600000000000005</c:v>
                </c:pt>
                <c:pt idx="91">
                  <c:v>3.541666666666667</c:v>
                </c:pt>
                <c:pt idx="92">
                  <c:v>3.5233333333333334</c:v>
                </c:pt>
                <c:pt idx="93">
                  <c:v>3.5049999999999999</c:v>
                </c:pt>
                <c:pt idx="94">
                  <c:v>3.4866666666666668</c:v>
                </c:pt>
                <c:pt idx="95">
                  <c:v>3.4683333333333333</c:v>
                </c:pt>
                <c:pt idx="96">
                  <c:v>3.45</c:v>
                </c:pt>
                <c:pt idx="97">
                  <c:v>3.4475000000000002</c:v>
                </c:pt>
                <c:pt idx="98">
                  <c:v>3.4449999999999998</c:v>
                </c:pt>
                <c:pt idx="99">
                  <c:v>3.4424999999999999</c:v>
                </c:pt>
                <c:pt idx="100">
                  <c:v>3.4400000000000004</c:v>
                </c:pt>
                <c:pt idx="101">
                  <c:v>3.4375</c:v>
                </c:pt>
                <c:pt idx="102">
                  <c:v>3.4350000000000005</c:v>
                </c:pt>
                <c:pt idx="103">
                  <c:v>3.4325000000000001</c:v>
                </c:pt>
                <c:pt idx="104">
                  <c:v>3.4299999999999997</c:v>
                </c:pt>
                <c:pt idx="105">
                  <c:v>3.4275000000000002</c:v>
                </c:pt>
                <c:pt idx="106">
                  <c:v>3.4250000000000003</c:v>
                </c:pt>
                <c:pt idx="107">
                  <c:v>3.4224999999999999</c:v>
                </c:pt>
                <c:pt idx="108">
                  <c:v>3.42</c:v>
                </c:pt>
                <c:pt idx="109">
                  <c:v>3.4366666666666665</c:v>
                </c:pt>
                <c:pt idx="110">
                  <c:v>3.4533333333333336</c:v>
                </c:pt>
                <c:pt idx="111">
                  <c:v>3.4699999999999998</c:v>
                </c:pt>
                <c:pt idx="112">
                  <c:v>3.4866666666666664</c:v>
                </c:pt>
                <c:pt idx="113">
                  <c:v>3.5033333333333334</c:v>
                </c:pt>
                <c:pt idx="114">
                  <c:v>3.5199999999999996</c:v>
                </c:pt>
                <c:pt idx="115">
                  <c:v>3.5366666666666671</c:v>
                </c:pt>
                <c:pt idx="116">
                  <c:v>3.5533333333333337</c:v>
                </c:pt>
                <c:pt idx="117">
                  <c:v>3.57</c:v>
                </c:pt>
                <c:pt idx="118">
                  <c:v>3.5866666666666669</c:v>
                </c:pt>
                <c:pt idx="119">
                  <c:v>3.6033333333333335</c:v>
                </c:pt>
                <c:pt idx="120">
                  <c:v>3.62</c:v>
                </c:pt>
                <c:pt idx="121">
                  <c:v>3.6183333333333332</c:v>
                </c:pt>
                <c:pt idx="122">
                  <c:v>3.6166666666666671</c:v>
                </c:pt>
                <c:pt idx="123">
                  <c:v>3.6149999999999998</c:v>
                </c:pt>
                <c:pt idx="124">
                  <c:v>3.6133333333333333</c:v>
                </c:pt>
                <c:pt idx="125">
                  <c:v>3.6116666666666668</c:v>
                </c:pt>
                <c:pt idx="126">
                  <c:v>3.61</c:v>
                </c:pt>
                <c:pt idx="127">
                  <c:v>3.6083333333333334</c:v>
                </c:pt>
                <c:pt idx="128">
                  <c:v>3.6066666666666665</c:v>
                </c:pt>
                <c:pt idx="129">
                  <c:v>3.6049999999999995</c:v>
                </c:pt>
                <c:pt idx="130">
                  <c:v>3.6033333333333335</c:v>
                </c:pt>
                <c:pt idx="131">
                  <c:v>3.601666666666667</c:v>
                </c:pt>
                <c:pt idx="132">
                  <c:v>3.6</c:v>
                </c:pt>
                <c:pt idx="133">
                  <c:v>3.6125000000000003</c:v>
                </c:pt>
                <c:pt idx="134">
                  <c:v>3.625</c:v>
                </c:pt>
                <c:pt idx="135">
                  <c:v>3.6374999999999997</c:v>
                </c:pt>
                <c:pt idx="136">
                  <c:v>3.65</c:v>
                </c:pt>
                <c:pt idx="137">
                  <c:v>3.6625000000000001</c:v>
                </c:pt>
                <c:pt idx="138">
                  <c:v>3.6749999999999998</c:v>
                </c:pt>
                <c:pt idx="139">
                  <c:v>3.6875</c:v>
                </c:pt>
                <c:pt idx="140">
                  <c:v>3.7</c:v>
                </c:pt>
                <c:pt idx="141">
                  <c:v>3.7124999999999999</c:v>
                </c:pt>
                <c:pt idx="142">
                  <c:v>3.7250000000000001</c:v>
                </c:pt>
                <c:pt idx="143">
                  <c:v>3.7374999999999998</c:v>
                </c:pt>
                <c:pt idx="144">
                  <c:v>3.75</c:v>
                </c:pt>
                <c:pt idx="145">
                  <c:v>3.7458333333333336</c:v>
                </c:pt>
                <c:pt idx="146">
                  <c:v>3.7416666666666667</c:v>
                </c:pt>
                <c:pt idx="147">
                  <c:v>3.7375000000000003</c:v>
                </c:pt>
                <c:pt idx="148">
                  <c:v>3.7333333333333334</c:v>
                </c:pt>
                <c:pt idx="149">
                  <c:v>3.729166666666667</c:v>
                </c:pt>
                <c:pt idx="150">
                  <c:v>3.7250000000000005</c:v>
                </c:pt>
                <c:pt idx="151">
                  <c:v>3.7208333333333337</c:v>
                </c:pt>
                <c:pt idx="152">
                  <c:v>3.7166666666666668</c:v>
                </c:pt>
                <c:pt idx="153">
                  <c:v>3.7125000000000004</c:v>
                </c:pt>
                <c:pt idx="154">
                  <c:v>3.7083333333333335</c:v>
                </c:pt>
                <c:pt idx="155">
                  <c:v>3.7041666666666671</c:v>
                </c:pt>
                <c:pt idx="156">
                  <c:v>3.7</c:v>
                </c:pt>
                <c:pt idx="157">
                  <c:v>3.6800000000000006</c:v>
                </c:pt>
                <c:pt idx="158">
                  <c:v>3.66</c:v>
                </c:pt>
                <c:pt idx="159">
                  <c:v>3.64</c:v>
                </c:pt>
                <c:pt idx="160">
                  <c:v>3.62</c:v>
                </c:pt>
                <c:pt idx="161">
                  <c:v>3.6000000000000005</c:v>
                </c:pt>
                <c:pt idx="162">
                  <c:v>3.58</c:v>
                </c:pt>
                <c:pt idx="163">
                  <c:v>3.5599999999999996</c:v>
                </c:pt>
                <c:pt idx="164">
                  <c:v>3.54</c:v>
                </c:pt>
                <c:pt idx="165">
                  <c:v>3.5200000000000005</c:v>
                </c:pt>
                <c:pt idx="166">
                  <c:v>3.5</c:v>
                </c:pt>
                <c:pt idx="167">
                  <c:v>3.4800000000000004</c:v>
                </c:pt>
                <c:pt idx="168">
                  <c:v>3.46</c:v>
                </c:pt>
                <c:pt idx="169">
                  <c:v>3.4716666666666667</c:v>
                </c:pt>
                <c:pt idx="170">
                  <c:v>3.4833333333333334</c:v>
                </c:pt>
                <c:pt idx="171">
                  <c:v>3.4950000000000001</c:v>
                </c:pt>
                <c:pt idx="172">
                  <c:v>3.5066666666666668</c:v>
                </c:pt>
                <c:pt idx="173">
                  <c:v>3.5183333333333331</c:v>
                </c:pt>
                <c:pt idx="174">
                  <c:v>3.53</c:v>
                </c:pt>
                <c:pt idx="175">
                  <c:v>3.541666666666667</c:v>
                </c:pt>
                <c:pt idx="176">
                  <c:v>3.5533333333333332</c:v>
                </c:pt>
                <c:pt idx="177">
                  <c:v>3.5649999999999995</c:v>
                </c:pt>
                <c:pt idx="178">
                  <c:v>3.5766666666666667</c:v>
                </c:pt>
                <c:pt idx="179">
                  <c:v>3.5883333333333338</c:v>
                </c:pt>
                <c:pt idx="180">
                  <c:v>3.6</c:v>
                </c:pt>
                <c:pt idx="181">
                  <c:v>3.5833333333333335</c:v>
                </c:pt>
                <c:pt idx="182">
                  <c:v>3.5666666666666664</c:v>
                </c:pt>
                <c:pt idx="183">
                  <c:v>3.55</c:v>
                </c:pt>
                <c:pt idx="184">
                  <c:v>3.5333333333333332</c:v>
                </c:pt>
                <c:pt idx="185">
                  <c:v>3.5166666666666666</c:v>
                </c:pt>
                <c:pt idx="186">
                  <c:v>3.5</c:v>
                </c:pt>
                <c:pt idx="187">
                  <c:v>3.4833333333333334</c:v>
                </c:pt>
                <c:pt idx="188">
                  <c:v>3.4666666666666668</c:v>
                </c:pt>
                <c:pt idx="189">
                  <c:v>3.4499999999999997</c:v>
                </c:pt>
                <c:pt idx="190">
                  <c:v>3.4333333333333336</c:v>
                </c:pt>
                <c:pt idx="191">
                  <c:v>3.4166666666666665</c:v>
                </c:pt>
                <c:pt idx="192">
                  <c:v>3.4</c:v>
                </c:pt>
                <c:pt idx="193">
                  <c:v>3.3958333333333335</c:v>
                </c:pt>
                <c:pt idx="194">
                  <c:v>3.3916666666666666</c:v>
                </c:pt>
                <c:pt idx="195">
                  <c:v>3.3874999999999997</c:v>
                </c:pt>
                <c:pt idx="196">
                  <c:v>3.3833333333333333</c:v>
                </c:pt>
                <c:pt idx="197">
                  <c:v>3.3791666666666664</c:v>
                </c:pt>
                <c:pt idx="198">
                  <c:v>3.375</c:v>
                </c:pt>
                <c:pt idx="199">
                  <c:v>3.3708333333333336</c:v>
                </c:pt>
                <c:pt idx="200">
                  <c:v>3.3666666666666667</c:v>
                </c:pt>
                <c:pt idx="201">
                  <c:v>3.3625000000000003</c:v>
                </c:pt>
                <c:pt idx="202">
                  <c:v>3.3583333333333334</c:v>
                </c:pt>
                <c:pt idx="203">
                  <c:v>3.3541666666666665</c:v>
                </c:pt>
                <c:pt idx="204">
                  <c:v>3.35</c:v>
                </c:pt>
                <c:pt idx="205">
                  <c:v>3.3291666666666666</c:v>
                </c:pt>
                <c:pt idx="206">
                  <c:v>3.3083333333333331</c:v>
                </c:pt>
                <c:pt idx="207">
                  <c:v>3.2875000000000001</c:v>
                </c:pt>
                <c:pt idx="208">
                  <c:v>3.2666666666666666</c:v>
                </c:pt>
                <c:pt idx="209">
                  <c:v>3.2458333333333336</c:v>
                </c:pt>
                <c:pt idx="210">
                  <c:v>3.2250000000000001</c:v>
                </c:pt>
                <c:pt idx="211">
                  <c:v>3.2041666666666666</c:v>
                </c:pt>
                <c:pt idx="212">
                  <c:v>3.1833333333333336</c:v>
                </c:pt>
                <c:pt idx="213">
                  <c:v>3.1625000000000001</c:v>
                </c:pt>
                <c:pt idx="214">
                  <c:v>3.1416666666666666</c:v>
                </c:pt>
                <c:pt idx="215">
                  <c:v>3.1208333333333336</c:v>
                </c:pt>
                <c:pt idx="216">
                  <c:v>3.1</c:v>
                </c:pt>
                <c:pt idx="217">
                  <c:v>3.104166666666667</c:v>
                </c:pt>
                <c:pt idx="218">
                  <c:v>3.1083333333333334</c:v>
                </c:pt>
                <c:pt idx="219">
                  <c:v>3.1125000000000003</c:v>
                </c:pt>
                <c:pt idx="220">
                  <c:v>3.1166666666666671</c:v>
                </c:pt>
                <c:pt idx="221">
                  <c:v>3.1208333333333336</c:v>
                </c:pt>
                <c:pt idx="222">
                  <c:v>3.125</c:v>
                </c:pt>
                <c:pt idx="223">
                  <c:v>3.1291666666666669</c:v>
                </c:pt>
                <c:pt idx="224">
                  <c:v>3.1333333333333337</c:v>
                </c:pt>
                <c:pt idx="225">
                  <c:v>3.1374999999999997</c:v>
                </c:pt>
                <c:pt idx="226">
                  <c:v>3.1416666666666666</c:v>
                </c:pt>
                <c:pt idx="227">
                  <c:v>3.145833333333333</c:v>
                </c:pt>
                <c:pt idx="228">
                  <c:v>3.15</c:v>
                </c:pt>
                <c:pt idx="229">
                  <c:v>3.145833333333333</c:v>
                </c:pt>
                <c:pt idx="230">
                  <c:v>3.1416666666666666</c:v>
                </c:pt>
                <c:pt idx="231">
                  <c:v>3.1374999999999997</c:v>
                </c:pt>
                <c:pt idx="232">
                  <c:v>3.1333333333333337</c:v>
                </c:pt>
                <c:pt idx="233">
                  <c:v>3.1291666666666669</c:v>
                </c:pt>
                <c:pt idx="234">
                  <c:v>3.125</c:v>
                </c:pt>
                <c:pt idx="235">
                  <c:v>3.1208333333333336</c:v>
                </c:pt>
                <c:pt idx="236">
                  <c:v>3.1166666666666671</c:v>
                </c:pt>
                <c:pt idx="237">
                  <c:v>3.1125000000000003</c:v>
                </c:pt>
                <c:pt idx="238">
                  <c:v>3.1083333333333334</c:v>
                </c:pt>
                <c:pt idx="239">
                  <c:v>3.104166666666667</c:v>
                </c:pt>
                <c:pt idx="240">
                  <c:v>3.1</c:v>
                </c:pt>
                <c:pt idx="241">
                  <c:v>3.1066666666666669</c:v>
                </c:pt>
                <c:pt idx="242">
                  <c:v>3.1133333333333333</c:v>
                </c:pt>
                <c:pt idx="243">
                  <c:v>3.12</c:v>
                </c:pt>
                <c:pt idx="244">
                  <c:v>3.1266666666666669</c:v>
                </c:pt>
                <c:pt idx="245">
                  <c:v>3.1333333333333333</c:v>
                </c:pt>
                <c:pt idx="246">
                  <c:v>3.14</c:v>
                </c:pt>
                <c:pt idx="247">
                  <c:v>3.1466666666666669</c:v>
                </c:pt>
                <c:pt idx="248">
                  <c:v>3.1533333333333333</c:v>
                </c:pt>
                <c:pt idx="249">
                  <c:v>3.16</c:v>
                </c:pt>
                <c:pt idx="250">
                  <c:v>3.1666666666666665</c:v>
                </c:pt>
                <c:pt idx="251">
                  <c:v>3.1733333333333338</c:v>
                </c:pt>
                <c:pt idx="252">
                  <c:v>3.18</c:v>
                </c:pt>
                <c:pt idx="253">
                  <c:v>3.1900000000000004</c:v>
                </c:pt>
                <c:pt idx="254">
                  <c:v>3.1999999999999997</c:v>
                </c:pt>
                <c:pt idx="255">
                  <c:v>3.21</c:v>
                </c:pt>
                <c:pt idx="256">
                  <c:v>3.2199999999999998</c:v>
                </c:pt>
                <c:pt idx="257">
                  <c:v>3.2300000000000004</c:v>
                </c:pt>
                <c:pt idx="258">
                  <c:v>3.2399999999999998</c:v>
                </c:pt>
                <c:pt idx="259">
                  <c:v>3.25</c:v>
                </c:pt>
                <c:pt idx="260">
                  <c:v>3.26</c:v>
                </c:pt>
                <c:pt idx="261">
                  <c:v>3.27</c:v>
                </c:pt>
                <c:pt idx="262">
                  <c:v>3.2800000000000002</c:v>
                </c:pt>
                <c:pt idx="263">
                  <c:v>3.29</c:v>
                </c:pt>
                <c:pt idx="264">
                  <c:v>3.3</c:v>
                </c:pt>
                <c:pt idx="265">
                  <c:v>3.3083333333333331</c:v>
                </c:pt>
                <c:pt idx="266">
                  <c:v>3.3166666666666664</c:v>
                </c:pt>
                <c:pt idx="267">
                  <c:v>3.3250000000000002</c:v>
                </c:pt>
                <c:pt idx="268">
                  <c:v>3.333333333333333</c:v>
                </c:pt>
                <c:pt idx="269">
                  <c:v>3.3416666666666668</c:v>
                </c:pt>
                <c:pt idx="270">
                  <c:v>3.3499999999999996</c:v>
                </c:pt>
                <c:pt idx="271">
                  <c:v>3.3583333333333334</c:v>
                </c:pt>
                <c:pt idx="272">
                  <c:v>3.3666666666666663</c:v>
                </c:pt>
                <c:pt idx="273">
                  <c:v>3.3749999999999996</c:v>
                </c:pt>
                <c:pt idx="274">
                  <c:v>3.3833333333333333</c:v>
                </c:pt>
                <c:pt idx="275">
                  <c:v>3.3916666666666666</c:v>
                </c:pt>
                <c:pt idx="276">
                  <c:v>3.4</c:v>
                </c:pt>
                <c:pt idx="277">
                  <c:v>3.4066666666666667</c:v>
                </c:pt>
                <c:pt idx="278">
                  <c:v>3.4133333333333336</c:v>
                </c:pt>
                <c:pt idx="279">
                  <c:v>3.42</c:v>
                </c:pt>
                <c:pt idx="280">
                  <c:v>3.4266666666666667</c:v>
                </c:pt>
                <c:pt idx="281">
                  <c:v>3.4333333333333336</c:v>
                </c:pt>
                <c:pt idx="282">
                  <c:v>3.44</c:v>
                </c:pt>
                <c:pt idx="283">
                  <c:v>3.4466666666666663</c:v>
                </c:pt>
                <c:pt idx="284">
                  <c:v>3.4533333333333331</c:v>
                </c:pt>
                <c:pt idx="285">
                  <c:v>3.46</c:v>
                </c:pt>
                <c:pt idx="286">
                  <c:v>3.4666666666666668</c:v>
                </c:pt>
                <c:pt idx="287">
                  <c:v>3.4733333333333332</c:v>
                </c:pt>
                <c:pt idx="288">
                  <c:v>3.48</c:v>
                </c:pt>
                <c:pt idx="289">
                  <c:v>3.4758333333333331</c:v>
                </c:pt>
                <c:pt idx="290">
                  <c:v>3.4716666666666667</c:v>
                </c:pt>
                <c:pt idx="291">
                  <c:v>3.4674999999999998</c:v>
                </c:pt>
                <c:pt idx="292">
                  <c:v>3.4633333333333329</c:v>
                </c:pt>
                <c:pt idx="293">
                  <c:v>3.4591666666666665</c:v>
                </c:pt>
                <c:pt idx="294">
                  <c:v>3.4550000000000001</c:v>
                </c:pt>
                <c:pt idx="295">
                  <c:v>3.4508333333333336</c:v>
                </c:pt>
                <c:pt idx="296">
                  <c:v>3.4466666666666663</c:v>
                </c:pt>
                <c:pt idx="297">
                  <c:v>3.4425000000000003</c:v>
                </c:pt>
                <c:pt idx="298">
                  <c:v>3.4383333333333339</c:v>
                </c:pt>
                <c:pt idx="299">
                  <c:v>3.434166666666667</c:v>
                </c:pt>
                <c:pt idx="300">
                  <c:v>3.43</c:v>
                </c:pt>
                <c:pt idx="301">
                  <c:v>3.45</c:v>
                </c:pt>
                <c:pt idx="302">
                  <c:v>3.4700000000000006</c:v>
                </c:pt>
                <c:pt idx="303">
                  <c:v>3.49</c:v>
                </c:pt>
                <c:pt idx="304">
                  <c:v>3.51</c:v>
                </c:pt>
                <c:pt idx="305">
                  <c:v>3.5300000000000002</c:v>
                </c:pt>
                <c:pt idx="306">
                  <c:v>3.55</c:v>
                </c:pt>
                <c:pt idx="307">
                  <c:v>3.5700000000000003</c:v>
                </c:pt>
                <c:pt idx="308">
                  <c:v>3.59</c:v>
                </c:pt>
                <c:pt idx="309">
                  <c:v>3.61</c:v>
                </c:pt>
                <c:pt idx="310">
                  <c:v>3.6300000000000003</c:v>
                </c:pt>
                <c:pt idx="311">
                  <c:v>3.6499999999999995</c:v>
                </c:pt>
                <c:pt idx="312">
                  <c:v>3.67</c:v>
                </c:pt>
                <c:pt idx="313">
                  <c:v>3.6866666666666665</c:v>
                </c:pt>
                <c:pt idx="314">
                  <c:v>3.7033333333333336</c:v>
                </c:pt>
                <c:pt idx="315">
                  <c:v>3.7199999999999998</c:v>
                </c:pt>
                <c:pt idx="316">
                  <c:v>3.7366666666666668</c:v>
                </c:pt>
                <c:pt idx="317">
                  <c:v>3.753333333333333</c:v>
                </c:pt>
                <c:pt idx="318">
                  <c:v>3.7699999999999996</c:v>
                </c:pt>
                <c:pt idx="319">
                  <c:v>3.7866666666666666</c:v>
                </c:pt>
                <c:pt idx="320">
                  <c:v>3.8033333333333337</c:v>
                </c:pt>
                <c:pt idx="321">
                  <c:v>3.82</c:v>
                </c:pt>
                <c:pt idx="322">
                  <c:v>3.8366666666666669</c:v>
                </c:pt>
                <c:pt idx="323">
                  <c:v>3.8533333333333331</c:v>
                </c:pt>
                <c:pt idx="324">
                  <c:v>3.87</c:v>
                </c:pt>
                <c:pt idx="325">
                  <c:v>3.8608333333333333</c:v>
                </c:pt>
                <c:pt idx="326">
                  <c:v>3.8516666666666666</c:v>
                </c:pt>
                <c:pt idx="327">
                  <c:v>3.8424999999999998</c:v>
                </c:pt>
                <c:pt idx="328">
                  <c:v>3.833333333333333</c:v>
                </c:pt>
                <c:pt idx="329">
                  <c:v>3.8241666666666663</c:v>
                </c:pt>
                <c:pt idx="330">
                  <c:v>3.8149999999999995</c:v>
                </c:pt>
                <c:pt idx="331">
                  <c:v>3.8058333333333332</c:v>
                </c:pt>
                <c:pt idx="332">
                  <c:v>3.7966666666666664</c:v>
                </c:pt>
                <c:pt idx="333">
                  <c:v>3.7874999999999996</c:v>
                </c:pt>
                <c:pt idx="334">
                  <c:v>3.7783333333333329</c:v>
                </c:pt>
                <c:pt idx="335">
                  <c:v>3.769166666666667</c:v>
                </c:pt>
                <c:pt idx="336">
                  <c:v>3.76</c:v>
                </c:pt>
                <c:pt idx="337">
                  <c:v>3.7725</c:v>
                </c:pt>
                <c:pt idx="338">
                  <c:v>3.7849999999999997</c:v>
                </c:pt>
                <c:pt idx="339">
                  <c:v>3.7974999999999999</c:v>
                </c:pt>
                <c:pt idx="340">
                  <c:v>3.8099999999999996</c:v>
                </c:pt>
                <c:pt idx="341">
                  <c:v>3.8224999999999998</c:v>
                </c:pt>
                <c:pt idx="342">
                  <c:v>3.835</c:v>
                </c:pt>
                <c:pt idx="343">
                  <c:v>3.8474999999999997</c:v>
                </c:pt>
                <c:pt idx="344">
                  <c:v>3.8600000000000003</c:v>
                </c:pt>
                <c:pt idx="345">
                  <c:v>3.8724999999999996</c:v>
                </c:pt>
                <c:pt idx="346">
                  <c:v>3.8849999999999998</c:v>
                </c:pt>
                <c:pt idx="347">
                  <c:v>3.8975000000000004</c:v>
                </c:pt>
                <c:pt idx="348">
                  <c:v>3.91</c:v>
                </c:pt>
                <c:pt idx="349">
                  <c:v>3.9158333333333335</c:v>
                </c:pt>
                <c:pt idx="350">
                  <c:v>3.9216666666666669</c:v>
                </c:pt>
                <c:pt idx="351">
                  <c:v>3.9274999999999998</c:v>
                </c:pt>
                <c:pt idx="352">
                  <c:v>3.9333333333333336</c:v>
                </c:pt>
                <c:pt idx="353">
                  <c:v>3.9391666666666665</c:v>
                </c:pt>
                <c:pt idx="354">
                  <c:v>3.9450000000000003</c:v>
                </c:pt>
                <c:pt idx="355">
                  <c:v>3.9508333333333336</c:v>
                </c:pt>
                <c:pt idx="356">
                  <c:v>3.956666666666667</c:v>
                </c:pt>
                <c:pt idx="357">
                  <c:v>3.9624999999999999</c:v>
                </c:pt>
                <c:pt idx="358">
                  <c:v>3.9683333333333333</c:v>
                </c:pt>
                <c:pt idx="359">
                  <c:v>3.9741666666666666</c:v>
                </c:pt>
                <c:pt idx="360">
                  <c:v>3.98</c:v>
                </c:pt>
                <c:pt idx="361">
                  <c:v>3.9824999999999999</c:v>
                </c:pt>
                <c:pt idx="362">
                  <c:v>3.9849999999999999</c:v>
                </c:pt>
                <c:pt idx="363">
                  <c:v>3.9874999999999998</c:v>
                </c:pt>
                <c:pt idx="364">
                  <c:v>3.99</c:v>
                </c:pt>
                <c:pt idx="365">
                  <c:v>3.9924999999999997</c:v>
                </c:pt>
                <c:pt idx="366">
                  <c:v>3.9950000000000001</c:v>
                </c:pt>
                <c:pt idx="367">
                  <c:v>3.9975000000000001</c:v>
                </c:pt>
                <c:pt idx="368">
                  <c:v>4</c:v>
                </c:pt>
                <c:pt idx="369">
                  <c:v>4.0024999999999995</c:v>
                </c:pt>
                <c:pt idx="370">
                  <c:v>4.0049999999999999</c:v>
                </c:pt>
                <c:pt idx="371">
                  <c:v>4.0075000000000003</c:v>
                </c:pt>
                <c:pt idx="372">
                  <c:v>4.01</c:v>
                </c:pt>
                <c:pt idx="373">
                  <c:v>4.0466666666666669</c:v>
                </c:pt>
                <c:pt idx="374">
                  <c:v>4.083333333333333</c:v>
                </c:pt>
                <c:pt idx="375">
                  <c:v>4.12</c:v>
                </c:pt>
                <c:pt idx="376">
                  <c:v>4.1566666666666663</c:v>
                </c:pt>
                <c:pt idx="377">
                  <c:v>4.1933333333333334</c:v>
                </c:pt>
                <c:pt idx="378">
                  <c:v>4.2300000000000004</c:v>
                </c:pt>
                <c:pt idx="379">
                  <c:v>4.2666666666666666</c:v>
                </c:pt>
                <c:pt idx="380">
                  <c:v>4.3033333333333337</c:v>
                </c:pt>
                <c:pt idx="381">
                  <c:v>4.34</c:v>
                </c:pt>
                <c:pt idx="382">
                  <c:v>4.3766666666666669</c:v>
                </c:pt>
                <c:pt idx="383">
                  <c:v>4.4133333333333331</c:v>
                </c:pt>
                <c:pt idx="384">
                  <c:v>4.45</c:v>
                </c:pt>
                <c:pt idx="385">
                  <c:v>4.4258333333333333</c:v>
                </c:pt>
                <c:pt idx="386">
                  <c:v>4.4016666666666673</c:v>
                </c:pt>
                <c:pt idx="387">
                  <c:v>4.3775000000000004</c:v>
                </c:pt>
                <c:pt idx="388">
                  <c:v>4.3533333333333335</c:v>
                </c:pt>
                <c:pt idx="389">
                  <c:v>4.3291666666666675</c:v>
                </c:pt>
                <c:pt idx="390">
                  <c:v>4.3049999999999997</c:v>
                </c:pt>
                <c:pt idx="391">
                  <c:v>4.2808333333333337</c:v>
                </c:pt>
                <c:pt idx="392">
                  <c:v>4.2566666666666668</c:v>
                </c:pt>
                <c:pt idx="393">
                  <c:v>4.2324999999999999</c:v>
                </c:pt>
                <c:pt idx="394">
                  <c:v>4.2083333333333339</c:v>
                </c:pt>
                <c:pt idx="395">
                  <c:v>4.184166666666667</c:v>
                </c:pt>
                <c:pt idx="396">
                  <c:v>4.16</c:v>
                </c:pt>
                <c:pt idx="397">
                  <c:v>4.166666666666667</c:v>
                </c:pt>
                <c:pt idx="398">
                  <c:v>4.1733333333333338</c:v>
                </c:pt>
                <c:pt idx="399">
                  <c:v>4.18</c:v>
                </c:pt>
                <c:pt idx="400">
                  <c:v>4.1866666666666665</c:v>
                </c:pt>
                <c:pt idx="401">
                  <c:v>4.1933333333333334</c:v>
                </c:pt>
                <c:pt idx="402">
                  <c:v>4.2</c:v>
                </c:pt>
                <c:pt idx="403">
                  <c:v>4.206666666666667</c:v>
                </c:pt>
                <c:pt idx="404">
                  <c:v>4.2133333333333329</c:v>
                </c:pt>
                <c:pt idx="405">
                  <c:v>4.2200000000000006</c:v>
                </c:pt>
                <c:pt idx="406">
                  <c:v>4.2266666666666666</c:v>
                </c:pt>
                <c:pt idx="407">
                  <c:v>4.2333333333333334</c:v>
                </c:pt>
                <c:pt idx="408">
                  <c:v>4.24</c:v>
                </c:pt>
                <c:pt idx="409">
                  <c:v>4.2241666666666671</c:v>
                </c:pt>
                <c:pt idx="410">
                  <c:v>4.2083333333333339</c:v>
                </c:pt>
                <c:pt idx="411">
                  <c:v>4.1924999999999999</c:v>
                </c:pt>
                <c:pt idx="412">
                  <c:v>4.1766666666666667</c:v>
                </c:pt>
                <c:pt idx="413">
                  <c:v>4.1608333333333327</c:v>
                </c:pt>
                <c:pt idx="414">
                  <c:v>4.1449999999999996</c:v>
                </c:pt>
                <c:pt idx="415">
                  <c:v>4.1291666666666664</c:v>
                </c:pt>
                <c:pt idx="416">
                  <c:v>4.1133333333333333</c:v>
                </c:pt>
                <c:pt idx="417">
                  <c:v>4.0975000000000001</c:v>
                </c:pt>
                <c:pt idx="418">
                  <c:v>4.081666666666667</c:v>
                </c:pt>
                <c:pt idx="419">
                  <c:v>4.065833333333333</c:v>
                </c:pt>
                <c:pt idx="420">
                  <c:v>4.05</c:v>
                </c:pt>
                <c:pt idx="421">
                  <c:v>4.0649999999999995</c:v>
                </c:pt>
                <c:pt idx="422">
                  <c:v>4.08</c:v>
                </c:pt>
                <c:pt idx="423">
                  <c:v>4.0949999999999998</c:v>
                </c:pt>
                <c:pt idx="424">
                  <c:v>4.1099999999999994</c:v>
                </c:pt>
                <c:pt idx="425">
                  <c:v>4.125</c:v>
                </c:pt>
                <c:pt idx="426">
                  <c:v>4.1400000000000006</c:v>
                </c:pt>
                <c:pt idx="427">
                  <c:v>4.1550000000000002</c:v>
                </c:pt>
                <c:pt idx="428">
                  <c:v>4.17</c:v>
                </c:pt>
                <c:pt idx="429">
                  <c:v>4.1850000000000005</c:v>
                </c:pt>
                <c:pt idx="430">
                  <c:v>4.2</c:v>
                </c:pt>
                <c:pt idx="431">
                  <c:v>4.2149999999999999</c:v>
                </c:pt>
                <c:pt idx="432">
                  <c:v>4.2300000000000004</c:v>
                </c:pt>
                <c:pt idx="433">
                  <c:v>4.2583333333333329</c:v>
                </c:pt>
                <c:pt idx="434">
                  <c:v>4.2866666666666671</c:v>
                </c:pt>
                <c:pt idx="435">
                  <c:v>4.3150000000000013</c:v>
                </c:pt>
                <c:pt idx="436">
                  <c:v>4.3433333333333337</c:v>
                </c:pt>
                <c:pt idx="437">
                  <c:v>4.371666666666667</c:v>
                </c:pt>
                <c:pt idx="438">
                  <c:v>4.4000000000000004</c:v>
                </c:pt>
                <c:pt idx="439">
                  <c:v>4.4283333333333337</c:v>
                </c:pt>
                <c:pt idx="440">
                  <c:v>4.456666666666667</c:v>
                </c:pt>
                <c:pt idx="441">
                  <c:v>4.4850000000000003</c:v>
                </c:pt>
                <c:pt idx="442">
                  <c:v>4.5133333333333336</c:v>
                </c:pt>
                <c:pt idx="443">
                  <c:v>4.541666666666667</c:v>
                </c:pt>
                <c:pt idx="444">
                  <c:v>4.57</c:v>
                </c:pt>
                <c:pt idx="445">
                  <c:v>4.5641666666666669</c:v>
                </c:pt>
                <c:pt idx="446">
                  <c:v>4.5583333333333336</c:v>
                </c:pt>
                <c:pt idx="447">
                  <c:v>4.5525000000000002</c:v>
                </c:pt>
                <c:pt idx="448">
                  <c:v>4.5466666666666669</c:v>
                </c:pt>
                <c:pt idx="449">
                  <c:v>4.5408333333333335</c:v>
                </c:pt>
                <c:pt idx="450">
                  <c:v>4.5350000000000001</c:v>
                </c:pt>
                <c:pt idx="451">
                  <c:v>4.5291666666666668</c:v>
                </c:pt>
                <c:pt idx="452">
                  <c:v>4.5233333333333334</c:v>
                </c:pt>
                <c:pt idx="453">
                  <c:v>4.5175000000000001</c:v>
                </c:pt>
                <c:pt idx="454">
                  <c:v>4.5116666666666667</c:v>
                </c:pt>
                <c:pt idx="455">
                  <c:v>4.5058333333333334</c:v>
                </c:pt>
                <c:pt idx="456">
                  <c:v>4.5</c:v>
                </c:pt>
                <c:pt idx="457">
                  <c:v>4.5391666666666666</c:v>
                </c:pt>
                <c:pt idx="458">
                  <c:v>4.5783333333333331</c:v>
                </c:pt>
                <c:pt idx="459">
                  <c:v>4.6174999999999997</c:v>
                </c:pt>
                <c:pt idx="460">
                  <c:v>4.6566666666666663</c:v>
                </c:pt>
                <c:pt idx="461">
                  <c:v>4.6958333333333329</c:v>
                </c:pt>
                <c:pt idx="462">
                  <c:v>4.7349999999999994</c:v>
                </c:pt>
                <c:pt idx="463">
                  <c:v>4.774166666666666</c:v>
                </c:pt>
                <c:pt idx="464">
                  <c:v>4.8133333333333326</c:v>
                </c:pt>
                <c:pt idx="465">
                  <c:v>4.8524999999999991</c:v>
                </c:pt>
                <c:pt idx="466">
                  <c:v>4.8916666666666666</c:v>
                </c:pt>
                <c:pt idx="467">
                  <c:v>4.9308333333333332</c:v>
                </c:pt>
                <c:pt idx="468">
                  <c:v>4.97</c:v>
                </c:pt>
                <c:pt idx="469">
                  <c:v>4.9799999999999995</c:v>
                </c:pt>
                <c:pt idx="470">
                  <c:v>4.99</c:v>
                </c:pt>
                <c:pt idx="471">
                  <c:v>5</c:v>
                </c:pt>
                <c:pt idx="472">
                  <c:v>5.01</c:v>
                </c:pt>
                <c:pt idx="473">
                  <c:v>5.0199999999999996</c:v>
                </c:pt>
                <c:pt idx="474">
                  <c:v>5.0299999999999994</c:v>
                </c:pt>
                <c:pt idx="475">
                  <c:v>5.0399999999999991</c:v>
                </c:pt>
                <c:pt idx="476">
                  <c:v>5.05</c:v>
                </c:pt>
                <c:pt idx="477">
                  <c:v>5.0600000000000005</c:v>
                </c:pt>
                <c:pt idx="478">
                  <c:v>5.0699999999999994</c:v>
                </c:pt>
                <c:pt idx="479">
                  <c:v>5.0799999999999992</c:v>
                </c:pt>
                <c:pt idx="480">
                  <c:v>5.09</c:v>
                </c:pt>
                <c:pt idx="481">
                  <c:v>5.024166666666666</c:v>
                </c:pt>
                <c:pt idx="482">
                  <c:v>4.958333333333333</c:v>
                </c:pt>
                <c:pt idx="483">
                  <c:v>4.8925000000000001</c:v>
                </c:pt>
                <c:pt idx="484">
                  <c:v>4.8266666666666662</c:v>
                </c:pt>
                <c:pt idx="485">
                  <c:v>4.7608333333333333</c:v>
                </c:pt>
                <c:pt idx="486">
                  <c:v>4.6950000000000003</c:v>
                </c:pt>
                <c:pt idx="487">
                  <c:v>4.6291666666666664</c:v>
                </c:pt>
                <c:pt idx="488">
                  <c:v>4.5633333333333335</c:v>
                </c:pt>
                <c:pt idx="489">
                  <c:v>4.4974999999999996</c:v>
                </c:pt>
                <c:pt idx="490">
                  <c:v>4.4316666666666666</c:v>
                </c:pt>
                <c:pt idx="491">
                  <c:v>4.3658333333333328</c:v>
                </c:pt>
                <c:pt idx="492">
                  <c:v>4.3</c:v>
                </c:pt>
                <c:pt idx="493">
                  <c:v>4.3049999999999997</c:v>
                </c:pt>
                <c:pt idx="494">
                  <c:v>4.3100000000000005</c:v>
                </c:pt>
                <c:pt idx="495">
                  <c:v>4.3149999999999995</c:v>
                </c:pt>
                <c:pt idx="496">
                  <c:v>4.32</c:v>
                </c:pt>
                <c:pt idx="497">
                  <c:v>4.3250000000000002</c:v>
                </c:pt>
                <c:pt idx="498">
                  <c:v>4.33</c:v>
                </c:pt>
                <c:pt idx="499">
                  <c:v>4.335</c:v>
                </c:pt>
                <c:pt idx="500">
                  <c:v>4.34</c:v>
                </c:pt>
                <c:pt idx="501">
                  <c:v>4.3449999999999998</c:v>
                </c:pt>
                <c:pt idx="502">
                  <c:v>4.3499999999999996</c:v>
                </c:pt>
                <c:pt idx="503">
                  <c:v>4.3549999999999995</c:v>
                </c:pt>
                <c:pt idx="504">
                  <c:v>4.3600000000000003</c:v>
                </c:pt>
                <c:pt idx="505">
                  <c:v>4.335</c:v>
                </c:pt>
                <c:pt idx="506">
                  <c:v>4.3099999999999996</c:v>
                </c:pt>
                <c:pt idx="507">
                  <c:v>4.2850000000000001</c:v>
                </c:pt>
                <c:pt idx="508">
                  <c:v>4.26</c:v>
                </c:pt>
                <c:pt idx="509">
                  <c:v>4.2349999999999994</c:v>
                </c:pt>
                <c:pt idx="510">
                  <c:v>4.21</c:v>
                </c:pt>
                <c:pt idx="511">
                  <c:v>4.1849999999999996</c:v>
                </c:pt>
                <c:pt idx="512">
                  <c:v>4.16</c:v>
                </c:pt>
                <c:pt idx="513">
                  <c:v>4.1349999999999998</c:v>
                </c:pt>
                <c:pt idx="514">
                  <c:v>4.1099999999999994</c:v>
                </c:pt>
                <c:pt idx="515">
                  <c:v>4.085</c:v>
                </c:pt>
                <c:pt idx="516">
                  <c:v>4.0599999999999996</c:v>
                </c:pt>
                <c:pt idx="517">
                  <c:v>4.043333333333333</c:v>
                </c:pt>
                <c:pt idx="518">
                  <c:v>4.0266666666666664</c:v>
                </c:pt>
                <c:pt idx="519">
                  <c:v>4.01</c:v>
                </c:pt>
                <c:pt idx="520">
                  <c:v>3.9933333333333332</c:v>
                </c:pt>
                <c:pt idx="521">
                  <c:v>3.9766666666666666</c:v>
                </c:pt>
                <c:pt idx="522">
                  <c:v>3.96</c:v>
                </c:pt>
                <c:pt idx="523">
                  <c:v>3.9433333333333329</c:v>
                </c:pt>
                <c:pt idx="524">
                  <c:v>3.9266666666666667</c:v>
                </c:pt>
                <c:pt idx="525">
                  <c:v>3.91</c:v>
                </c:pt>
                <c:pt idx="526">
                  <c:v>3.8933333333333335</c:v>
                </c:pt>
                <c:pt idx="527">
                  <c:v>3.8766666666666669</c:v>
                </c:pt>
                <c:pt idx="528">
                  <c:v>3.86</c:v>
                </c:pt>
                <c:pt idx="529">
                  <c:v>3.8450000000000002</c:v>
                </c:pt>
                <c:pt idx="530">
                  <c:v>3.83</c:v>
                </c:pt>
                <c:pt idx="531">
                  <c:v>3.8149999999999999</c:v>
                </c:pt>
                <c:pt idx="532">
                  <c:v>3.8</c:v>
                </c:pt>
                <c:pt idx="533">
                  <c:v>3.7850000000000001</c:v>
                </c:pt>
                <c:pt idx="534">
                  <c:v>3.77</c:v>
                </c:pt>
                <c:pt idx="535">
                  <c:v>3.7550000000000003</c:v>
                </c:pt>
                <c:pt idx="536">
                  <c:v>3.74</c:v>
                </c:pt>
                <c:pt idx="537">
                  <c:v>3.7250000000000001</c:v>
                </c:pt>
                <c:pt idx="538">
                  <c:v>3.71</c:v>
                </c:pt>
                <c:pt idx="539">
                  <c:v>3.6950000000000003</c:v>
                </c:pt>
                <c:pt idx="540">
                  <c:v>3.68</c:v>
                </c:pt>
                <c:pt idx="541">
                  <c:v>3.6516666666666668</c:v>
                </c:pt>
                <c:pt idx="542">
                  <c:v>3.6233333333333335</c:v>
                </c:pt>
                <c:pt idx="543">
                  <c:v>3.5950000000000002</c:v>
                </c:pt>
                <c:pt idx="544">
                  <c:v>3.5666666666666669</c:v>
                </c:pt>
                <c:pt idx="545">
                  <c:v>3.5383333333333336</c:v>
                </c:pt>
                <c:pt idx="546">
                  <c:v>3.51</c:v>
                </c:pt>
                <c:pt idx="547">
                  <c:v>3.4816666666666665</c:v>
                </c:pt>
                <c:pt idx="548">
                  <c:v>3.4533333333333331</c:v>
                </c:pt>
                <c:pt idx="549">
                  <c:v>3.4249999999999998</c:v>
                </c:pt>
                <c:pt idx="550">
                  <c:v>3.3966666666666665</c:v>
                </c:pt>
                <c:pt idx="551">
                  <c:v>3.3683333333333327</c:v>
                </c:pt>
                <c:pt idx="552">
                  <c:v>3.34</c:v>
                </c:pt>
                <c:pt idx="553">
                  <c:v>3.339166666666666</c:v>
                </c:pt>
                <c:pt idx="554">
                  <c:v>3.3383333333333334</c:v>
                </c:pt>
                <c:pt idx="555">
                  <c:v>3.3374999999999999</c:v>
                </c:pt>
                <c:pt idx="556">
                  <c:v>3.3366666666666669</c:v>
                </c:pt>
                <c:pt idx="557">
                  <c:v>3.3358333333333334</c:v>
                </c:pt>
                <c:pt idx="558">
                  <c:v>3.335</c:v>
                </c:pt>
                <c:pt idx="559">
                  <c:v>3.3341666666666665</c:v>
                </c:pt>
                <c:pt idx="560">
                  <c:v>3.3333333333333335</c:v>
                </c:pt>
                <c:pt idx="561">
                  <c:v>3.3325</c:v>
                </c:pt>
                <c:pt idx="562">
                  <c:v>3.3316666666666666</c:v>
                </c:pt>
                <c:pt idx="563">
                  <c:v>3.3308333333333335</c:v>
                </c:pt>
                <c:pt idx="564">
                  <c:v>3.33</c:v>
                </c:pt>
                <c:pt idx="565">
                  <c:v>3.3525</c:v>
                </c:pt>
                <c:pt idx="566">
                  <c:v>3.375</c:v>
                </c:pt>
                <c:pt idx="567">
                  <c:v>3.3975</c:v>
                </c:pt>
                <c:pt idx="568">
                  <c:v>3.42</c:v>
                </c:pt>
                <c:pt idx="569">
                  <c:v>3.4424999999999999</c:v>
                </c:pt>
                <c:pt idx="570">
                  <c:v>3.4649999999999999</c:v>
                </c:pt>
                <c:pt idx="571">
                  <c:v>3.4874999999999998</c:v>
                </c:pt>
                <c:pt idx="572">
                  <c:v>3.51</c:v>
                </c:pt>
                <c:pt idx="573">
                  <c:v>3.5324999999999998</c:v>
                </c:pt>
                <c:pt idx="574">
                  <c:v>3.5550000000000002</c:v>
                </c:pt>
                <c:pt idx="575">
                  <c:v>3.5775000000000001</c:v>
                </c:pt>
                <c:pt idx="576">
                  <c:v>3.6</c:v>
                </c:pt>
                <c:pt idx="577">
                  <c:v>3.5741666666666667</c:v>
                </c:pt>
                <c:pt idx="578">
                  <c:v>3.5483333333333333</c:v>
                </c:pt>
                <c:pt idx="579">
                  <c:v>3.5225</c:v>
                </c:pt>
                <c:pt idx="580">
                  <c:v>3.4966666666666666</c:v>
                </c:pt>
                <c:pt idx="581">
                  <c:v>3.4708333333333332</c:v>
                </c:pt>
                <c:pt idx="582">
                  <c:v>3.4450000000000003</c:v>
                </c:pt>
                <c:pt idx="583">
                  <c:v>3.4191666666666665</c:v>
                </c:pt>
                <c:pt idx="584">
                  <c:v>3.3933333333333335</c:v>
                </c:pt>
                <c:pt idx="585">
                  <c:v>3.3674999999999997</c:v>
                </c:pt>
                <c:pt idx="586">
                  <c:v>3.3416666666666668</c:v>
                </c:pt>
                <c:pt idx="587">
                  <c:v>3.315833333333333</c:v>
                </c:pt>
                <c:pt idx="588">
                  <c:v>3.29</c:v>
                </c:pt>
                <c:pt idx="589">
                  <c:v>3.2941666666666665</c:v>
                </c:pt>
                <c:pt idx="590">
                  <c:v>3.2983333333333333</c:v>
                </c:pt>
                <c:pt idx="591">
                  <c:v>3.3024999999999998</c:v>
                </c:pt>
                <c:pt idx="592">
                  <c:v>3.3066666666666666</c:v>
                </c:pt>
                <c:pt idx="593">
                  <c:v>3.3108333333333331</c:v>
                </c:pt>
                <c:pt idx="594">
                  <c:v>3.3150000000000004</c:v>
                </c:pt>
                <c:pt idx="595">
                  <c:v>3.3191666666666668</c:v>
                </c:pt>
                <c:pt idx="596">
                  <c:v>3.3233333333333333</c:v>
                </c:pt>
                <c:pt idx="597">
                  <c:v>3.3275000000000001</c:v>
                </c:pt>
                <c:pt idx="598">
                  <c:v>3.3316666666666666</c:v>
                </c:pt>
                <c:pt idx="599">
                  <c:v>3.3358333333333325</c:v>
                </c:pt>
                <c:pt idx="600">
                  <c:v>3.34</c:v>
                </c:pt>
                <c:pt idx="601">
                  <c:v>3.3683333333333327</c:v>
                </c:pt>
                <c:pt idx="602">
                  <c:v>3.3966666666666665</c:v>
                </c:pt>
                <c:pt idx="603">
                  <c:v>3.4249999999999998</c:v>
                </c:pt>
                <c:pt idx="604">
                  <c:v>3.4533333333333331</c:v>
                </c:pt>
                <c:pt idx="605">
                  <c:v>3.4816666666666665</c:v>
                </c:pt>
                <c:pt idx="606">
                  <c:v>3.51</c:v>
                </c:pt>
                <c:pt idx="607">
                  <c:v>3.5383333333333336</c:v>
                </c:pt>
                <c:pt idx="608">
                  <c:v>3.5666666666666669</c:v>
                </c:pt>
                <c:pt idx="609">
                  <c:v>3.5950000000000002</c:v>
                </c:pt>
                <c:pt idx="610">
                  <c:v>3.6233333333333335</c:v>
                </c:pt>
                <c:pt idx="611">
                  <c:v>3.6516666666666668</c:v>
                </c:pt>
                <c:pt idx="612">
                  <c:v>3.68</c:v>
                </c:pt>
                <c:pt idx="613">
                  <c:v>3.6491666666666669</c:v>
                </c:pt>
                <c:pt idx="614">
                  <c:v>3.6183333333333336</c:v>
                </c:pt>
                <c:pt idx="615">
                  <c:v>3.5875000000000004</c:v>
                </c:pt>
                <c:pt idx="616">
                  <c:v>3.5566666666666666</c:v>
                </c:pt>
                <c:pt idx="617">
                  <c:v>3.5258333333333338</c:v>
                </c:pt>
                <c:pt idx="618">
                  <c:v>3.4950000000000001</c:v>
                </c:pt>
                <c:pt idx="619">
                  <c:v>3.4641666666666668</c:v>
                </c:pt>
                <c:pt idx="620">
                  <c:v>3.4333333333333336</c:v>
                </c:pt>
                <c:pt idx="621">
                  <c:v>3.4024999999999999</c:v>
                </c:pt>
                <c:pt idx="622">
                  <c:v>3.3716666666666666</c:v>
                </c:pt>
                <c:pt idx="623">
                  <c:v>3.3408333333333338</c:v>
                </c:pt>
                <c:pt idx="624">
                  <c:v>3.31</c:v>
                </c:pt>
                <c:pt idx="625">
                  <c:v>3.2941666666666674</c:v>
                </c:pt>
                <c:pt idx="626">
                  <c:v>3.2783333333333333</c:v>
                </c:pt>
                <c:pt idx="627">
                  <c:v>3.2624999999999997</c:v>
                </c:pt>
                <c:pt idx="628">
                  <c:v>3.2466666666666666</c:v>
                </c:pt>
                <c:pt idx="629">
                  <c:v>3.2308333333333334</c:v>
                </c:pt>
                <c:pt idx="630">
                  <c:v>3.2149999999999999</c:v>
                </c:pt>
                <c:pt idx="631">
                  <c:v>3.1991666666666667</c:v>
                </c:pt>
                <c:pt idx="632">
                  <c:v>3.1833333333333336</c:v>
                </c:pt>
                <c:pt idx="633">
                  <c:v>3.1675000000000004</c:v>
                </c:pt>
                <c:pt idx="634">
                  <c:v>3.1516666666666668</c:v>
                </c:pt>
                <c:pt idx="635">
                  <c:v>3.1358333333333333</c:v>
                </c:pt>
                <c:pt idx="636">
                  <c:v>3.12</c:v>
                </c:pt>
                <c:pt idx="637">
                  <c:v>3.0924999999999998</c:v>
                </c:pt>
                <c:pt idx="638">
                  <c:v>3.0649999999999999</c:v>
                </c:pt>
                <c:pt idx="639">
                  <c:v>3.0375000000000005</c:v>
                </c:pt>
                <c:pt idx="640">
                  <c:v>3.0100000000000002</c:v>
                </c:pt>
                <c:pt idx="641">
                  <c:v>2.9824999999999999</c:v>
                </c:pt>
                <c:pt idx="642">
                  <c:v>2.9550000000000001</c:v>
                </c:pt>
                <c:pt idx="643">
                  <c:v>2.9275000000000002</c:v>
                </c:pt>
                <c:pt idx="644">
                  <c:v>2.9000000000000004</c:v>
                </c:pt>
                <c:pt idx="645">
                  <c:v>2.8724999999999996</c:v>
                </c:pt>
                <c:pt idx="646">
                  <c:v>2.8449999999999998</c:v>
                </c:pt>
                <c:pt idx="647">
                  <c:v>2.8174999999999999</c:v>
                </c:pt>
                <c:pt idx="648">
                  <c:v>2.79</c:v>
                </c:pt>
                <c:pt idx="649">
                  <c:v>2.7783333333333333</c:v>
                </c:pt>
                <c:pt idx="650">
                  <c:v>2.7666666666666666</c:v>
                </c:pt>
                <c:pt idx="651">
                  <c:v>2.7549999999999999</c:v>
                </c:pt>
                <c:pt idx="652">
                  <c:v>2.7433333333333332</c:v>
                </c:pt>
                <c:pt idx="653">
                  <c:v>2.7316666666666669</c:v>
                </c:pt>
                <c:pt idx="654">
                  <c:v>2.72</c:v>
                </c:pt>
                <c:pt idx="655">
                  <c:v>2.708333333333333</c:v>
                </c:pt>
                <c:pt idx="656">
                  <c:v>2.6966666666666668</c:v>
                </c:pt>
                <c:pt idx="657">
                  <c:v>2.6850000000000001</c:v>
                </c:pt>
                <c:pt idx="658">
                  <c:v>2.6733333333333333</c:v>
                </c:pt>
                <c:pt idx="659">
                  <c:v>2.6616666666666666</c:v>
                </c:pt>
                <c:pt idx="660">
                  <c:v>2.65</c:v>
                </c:pt>
                <c:pt idx="661">
                  <c:v>2.6524999999999999</c:v>
                </c:pt>
                <c:pt idx="662">
                  <c:v>2.6550000000000002</c:v>
                </c:pt>
                <c:pt idx="663">
                  <c:v>2.6574999999999998</c:v>
                </c:pt>
                <c:pt idx="664">
                  <c:v>2.66</c:v>
                </c:pt>
                <c:pt idx="665">
                  <c:v>2.6625000000000001</c:v>
                </c:pt>
                <c:pt idx="666">
                  <c:v>2.665</c:v>
                </c:pt>
                <c:pt idx="667">
                  <c:v>2.6675000000000004</c:v>
                </c:pt>
                <c:pt idx="668">
                  <c:v>2.67</c:v>
                </c:pt>
                <c:pt idx="669">
                  <c:v>2.6725000000000003</c:v>
                </c:pt>
                <c:pt idx="670">
                  <c:v>2.6749999999999998</c:v>
                </c:pt>
                <c:pt idx="671">
                  <c:v>2.6774999999999998</c:v>
                </c:pt>
                <c:pt idx="672">
                  <c:v>2.68</c:v>
                </c:pt>
                <c:pt idx="673">
                  <c:v>2.67</c:v>
                </c:pt>
                <c:pt idx="674">
                  <c:v>2.66</c:v>
                </c:pt>
                <c:pt idx="675">
                  <c:v>2.6500000000000004</c:v>
                </c:pt>
                <c:pt idx="676">
                  <c:v>2.64</c:v>
                </c:pt>
                <c:pt idx="677">
                  <c:v>2.63</c:v>
                </c:pt>
                <c:pt idx="678">
                  <c:v>2.62</c:v>
                </c:pt>
                <c:pt idx="679">
                  <c:v>2.6100000000000003</c:v>
                </c:pt>
                <c:pt idx="680">
                  <c:v>2.6</c:v>
                </c:pt>
                <c:pt idx="681">
                  <c:v>2.59</c:v>
                </c:pt>
                <c:pt idx="682">
                  <c:v>2.58</c:v>
                </c:pt>
                <c:pt idx="683">
                  <c:v>2.57</c:v>
                </c:pt>
                <c:pt idx="684">
                  <c:v>2.56</c:v>
                </c:pt>
                <c:pt idx="685">
                  <c:v>2.5433333333333334</c:v>
                </c:pt>
                <c:pt idx="686">
                  <c:v>2.5266666666666664</c:v>
                </c:pt>
                <c:pt idx="687">
                  <c:v>2.5099999999999998</c:v>
                </c:pt>
                <c:pt idx="688">
                  <c:v>2.4933333333333332</c:v>
                </c:pt>
                <c:pt idx="689">
                  <c:v>2.4766666666666666</c:v>
                </c:pt>
                <c:pt idx="690">
                  <c:v>2.46</c:v>
                </c:pt>
                <c:pt idx="691">
                  <c:v>2.4433333333333334</c:v>
                </c:pt>
                <c:pt idx="692">
                  <c:v>2.4266666666666667</c:v>
                </c:pt>
                <c:pt idx="693">
                  <c:v>2.4099999999999997</c:v>
                </c:pt>
                <c:pt idx="694">
                  <c:v>2.3933333333333331</c:v>
                </c:pt>
                <c:pt idx="695">
                  <c:v>2.3766666666666665</c:v>
                </c:pt>
                <c:pt idx="696">
                  <c:v>2.36</c:v>
                </c:pt>
                <c:pt idx="697">
                  <c:v>2.3474999999999997</c:v>
                </c:pt>
                <c:pt idx="698">
                  <c:v>2.335</c:v>
                </c:pt>
                <c:pt idx="699">
                  <c:v>2.3224999999999998</c:v>
                </c:pt>
                <c:pt idx="700">
                  <c:v>2.31</c:v>
                </c:pt>
                <c:pt idx="701">
                  <c:v>2.2975000000000003</c:v>
                </c:pt>
                <c:pt idx="702">
                  <c:v>2.2850000000000001</c:v>
                </c:pt>
                <c:pt idx="703">
                  <c:v>2.2725</c:v>
                </c:pt>
                <c:pt idx="704">
                  <c:v>2.2599999999999998</c:v>
                </c:pt>
                <c:pt idx="705">
                  <c:v>2.2475000000000001</c:v>
                </c:pt>
                <c:pt idx="706">
                  <c:v>2.2350000000000003</c:v>
                </c:pt>
                <c:pt idx="707">
                  <c:v>2.2225000000000001</c:v>
                </c:pt>
                <c:pt idx="708">
                  <c:v>2.21</c:v>
                </c:pt>
                <c:pt idx="709">
                  <c:v>2.1883333333333335</c:v>
                </c:pt>
                <c:pt idx="710">
                  <c:v>2.166666666666667</c:v>
                </c:pt>
                <c:pt idx="711">
                  <c:v>2.145</c:v>
                </c:pt>
                <c:pt idx="712">
                  <c:v>2.1233333333333335</c:v>
                </c:pt>
                <c:pt idx="713">
                  <c:v>2.1016666666666666</c:v>
                </c:pt>
                <c:pt idx="714">
                  <c:v>2.08</c:v>
                </c:pt>
                <c:pt idx="715">
                  <c:v>2.0583333333333336</c:v>
                </c:pt>
                <c:pt idx="716">
                  <c:v>2.0366666666666666</c:v>
                </c:pt>
                <c:pt idx="717">
                  <c:v>2.0150000000000001</c:v>
                </c:pt>
                <c:pt idx="718">
                  <c:v>1.9933333333333334</c:v>
                </c:pt>
                <c:pt idx="719">
                  <c:v>1.9716666666666665</c:v>
                </c:pt>
                <c:pt idx="720">
                  <c:v>1.95</c:v>
                </c:pt>
                <c:pt idx="721">
                  <c:v>1.9924999999999999</c:v>
                </c:pt>
                <c:pt idx="722">
                  <c:v>2.0350000000000001</c:v>
                </c:pt>
                <c:pt idx="723">
                  <c:v>2.0775000000000001</c:v>
                </c:pt>
                <c:pt idx="724">
                  <c:v>2.12</c:v>
                </c:pt>
                <c:pt idx="725">
                  <c:v>2.1625000000000001</c:v>
                </c:pt>
                <c:pt idx="726">
                  <c:v>2.2050000000000001</c:v>
                </c:pt>
                <c:pt idx="727">
                  <c:v>2.2474999999999996</c:v>
                </c:pt>
                <c:pt idx="728">
                  <c:v>2.29</c:v>
                </c:pt>
                <c:pt idx="729">
                  <c:v>2.3325</c:v>
                </c:pt>
                <c:pt idx="730">
                  <c:v>2.3750000000000004</c:v>
                </c:pt>
                <c:pt idx="731">
                  <c:v>2.4175</c:v>
                </c:pt>
                <c:pt idx="732">
                  <c:v>2.46</c:v>
                </c:pt>
                <c:pt idx="733">
                  <c:v>2.4608333333333334</c:v>
                </c:pt>
                <c:pt idx="734">
                  <c:v>2.4616666666666669</c:v>
                </c:pt>
                <c:pt idx="735">
                  <c:v>2.4624999999999999</c:v>
                </c:pt>
                <c:pt idx="736">
                  <c:v>2.4633333333333334</c:v>
                </c:pt>
                <c:pt idx="737">
                  <c:v>2.4641666666666664</c:v>
                </c:pt>
                <c:pt idx="738">
                  <c:v>2.4649999999999999</c:v>
                </c:pt>
                <c:pt idx="739">
                  <c:v>2.4658333333333338</c:v>
                </c:pt>
                <c:pt idx="740">
                  <c:v>2.4666666666666668</c:v>
                </c:pt>
                <c:pt idx="741">
                  <c:v>2.4675000000000002</c:v>
                </c:pt>
                <c:pt idx="742">
                  <c:v>2.4683333333333337</c:v>
                </c:pt>
                <c:pt idx="743">
                  <c:v>2.4691666666666667</c:v>
                </c:pt>
                <c:pt idx="744">
                  <c:v>2.4700000000000002</c:v>
                </c:pt>
                <c:pt idx="745">
                  <c:v>2.4708333333333332</c:v>
                </c:pt>
                <c:pt idx="746">
                  <c:v>2.4716666666666667</c:v>
                </c:pt>
                <c:pt idx="747">
                  <c:v>2.4725000000000001</c:v>
                </c:pt>
                <c:pt idx="748">
                  <c:v>2.4733333333333336</c:v>
                </c:pt>
                <c:pt idx="749">
                  <c:v>2.4741666666666671</c:v>
                </c:pt>
                <c:pt idx="750">
                  <c:v>2.4750000000000001</c:v>
                </c:pt>
                <c:pt idx="751">
                  <c:v>2.4758333333333331</c:v>
                </c:pt>
                <c:pt idx="752">
                  <c:v>2.4766666666666666</c:v>
                </c:pt>
                <c:pt idx="753">
                  <c:v>2.4775</c:v>
                </c:pt>
                <c:pt idx="754">
                  <c:v>2.4783333333333335</c:v>
                </c:pt>
                <c:pt idx="755">
                  <c:v>2.479166666666667</c:v>
                </c:pt>
                <c:pt idx="756">
                  <c:v>2.48</c:v>
                </c:pt>
                <c:pt idx="757">
                  <c:v>2.4708333333333332</c:v>
                </c:pt>
                <c:pt idx="758">
                  <c:v>2.4616666666666669</c:v>
                </c:pt>
                <c:pt idx="759">
                  <c:v>2.4525000000000001</c:v>
                </c:pt>
                <c:pt idx="760">
                  <c:v>2.4433333333333334</c:v>
                </c:pt>
                <c:pt idx="761">
                  <c:v>2.4341666666666666</c:v>
                </c:pt>
                <c:pt idx="762">
                  <c:v>2.4249999999999998</c:v>
                </c:pt>
                <c:pt idx="763">
                  <c:v>2.4158333333333335</c:v>
                </c:pt>
                <c:pt idx="764">
                  <c:v>2.4066666666666667</c:v>
                </c:pt>
                <c:pt idx="765">
                  <c:v>2.3975</c:v>
                </c:pt>
                <c:pt idx="766">
                  <c:v>2.3883333333333336</c:v>
                </c:pt>
                <c:pt idx="767">
                  <c:v>2.3791666666666664</c:v>
                </c:pt>
                <c:pt idx="768">
                  <c:v>2.37</c:v>
                </c:pt>
                <c:pt idx="769">
                  <c:v>2.355</c:v>
                </c:pt>
                <c:pt idx="770">
                  <c:v>2.3400000000000003</c:v>
                </c:pt>
                <c:pt idx="771">
                  <c:v>2.3250000000000002</c:v>
                </c:pt>
                <c:pt idx="772">
                  <c:v>2.31</c:v>
                </c:pt>
                <c:pt idx="773">
                  <c:v>2.2949999999999999</c:v>
                </c:pt>
                <c:pt idx="774">
                  <c:v>2.2800000000000002</c:v>
                </c:pt>
                <c:pt idx="775">
                  <c:v>2.2650000000000001</c:v>
                </c:pt>
                <c:pt idx="776">
                  <c:v>2.25</c:v>
                </c:pt>
                <c:pt idx="777">
                  <c:v>2.2350000000000003</c:v>
                </c:pt>
                <c:pt idx="778">
                  <c:v>2.2199999999999998</c:v>
                </c:pt>
                <c:pt idx="779">
                  <c:v>2.2050000000000001</c:v>
                </c:pt>
                <c:pt idx="780">
                  <c:v>2.19</c:v>
                </c:pt>
                <c:pt idx="781">
                  <c:v>2.1949999999999998</c:v>
                </c:pt>
                <c:pt idx="782">
                  <c:v>2.2000000000000002</c:v>
                </c:pt>
                <c:pt idx="783">
                  <c:v>2.2050000000000001</c:v>
                </c:pt>
                <c:pt idx="784">
                  <c:v>2.21</c:v>
                </c:pt>
                <c:pt idx="785">
                  <c:v>2.2149999999999999</c:v>
                </c:pt>
                <c:pt idx="786">
                  <c:v>2.2199999999999998</c:v>
                </c:pt>
                <c:pt idx="787">
                  <c:v>2.2250000000000001</c:v>
                </c:pt>
                <c:pt idx="788">
                  <c:v>2.23</c:v>
                </c:pt>
                <c:pt idx="789">
                  <c:v>2.2349999999999999</c:v>
                </c:pt>
                <c:pt idx="790">
                  <c:v>2.2400000000000002</c:v>
                </c:pt>
                <c:pt idx="791">
                  <c:v>2.2450000000000001</c:v>
                </c:pt>
                <c:pt idx="792">
                  <c:v>2.25</c:v>
                </c:pt>
                <c:pt idx="793">
                  <c:v>2.2658333333333331</c:v>
                </c:pt>
                <c:pt idx="794">
                  <c:v>2.2816666666666667</c:v>
                </c:pt>
                <c:pt idx="795">
                  <c:v>2.2974999999999999</c:v>
                </c:pt>
                <c:pt idx="796">
                  <c:v>2.3133333333333335</c:v>
                </c:pt>
                <c:pt idx="797">
                  <c:v>2.3291666666666666</c:v>
                </c:pt>
                <c:pt idx="798">
                  <c:v>2.3449999999999998</c:v>
                </c:pt>
                <c:pt idx="799">
                  <c:v>2.3608333333333329</c:v>
                </c:pt>
                <c:pt idx="800">
                  <c:v>2.3766666666666669</c:v>
                </c:pt>
                <c:pt idx="801">
                  <c:v>2.3925000000000001</c:v>
                </c:pt>
                <c:pt idx="802">
                  <c:v>2.4083333333333332</c:v>
                </c:pt>
                <c:pt idx="803">
                  <c:v>2.4241666666666668</c:v>
                </c:pt>
                <c:pt idx="804">
                  <c:v>2.44</c:v>
                </c:pt>
                <c:pt idx="805">
                  <c:v>2.4291666666666667</c:v>
                </c:pt>
                <c:pt idx="806">
                  <c:v>2.418333333333333</c:v>
                </c:pt>
                <c:pt idx="807">
                  <c:v>2.4075000000000002</c:v>
                </c:pt>
                <c:pt idx="808">
                  <c:v>2.3966666666666665</c:v>
                </c:pt>
                <c:pt idx="809">
                  <c:v>2.3858333333333333</c:v>
                </c:pt>
                <c:pt idx="810">
                  <c:v>2.375</c:v>
                </c:pt>
                <c:pt idx="811">
                  <c:v>2.3641666666666667</c:v>
                </c:pt>
                <c:pt idx="812">
                  <c:v>2.3533333333333335</c:v>
                </c:pt>
                <c:pt idx="813">
                  <c:v>2.3424999999999998</c:v>
                </c:pt>
                <c:pt idx="814">
                  <c:v>2.3316666666666666</c:v>
                </c:pt>
                <c:pt idx="815">
                  <c:v>2.3208333333333333</c:v>
                </c:pt>
                <c:pt idx="816">
                  <c:v>2.31</c:v>
                </c:pt>
                <c:pt idx="817">
                  <c:v>2.3108333333333335</c:v>
                </c:pt>
                <c:pt idx="818">
                  <c:v>2.3116666666666665</c:v>
                </c:pt>
                <c:pt idx="819">
                  <c:v>2.3125</c:v>
                </c:pt>
                <c:pt idx="820">
                  <c:v>2.3133333333333335</c:v>
                </c:pt>
                <c:pt idx="821">
                  <c:v>2.3141666666666669</c:v>
                </c:pt>
                <c:pt idx="822">
                  <c:v>2.3149999999999999</c:v>
                </c:pt>
                <c:pt idx="823">
                  <c:v>2.3158333333333334</c:v>
                </c:pt>
                <c:pt idx="824">
                  <c:v>2.3166666666666664</c:v>
                </c:pt>
                <c:pt idx="825">
                  <c:v>2.3174999999999999</c:v>
                </c:pt>
                <c:pt idx="826">
                  <c:v>2.3183333333333334</c:v>
                </c:pt>
                <c:pt idx="827">
                  <c:v>2.3191666666666664</c:v>
                </c:pt>
                <c:pt idx="828">
                  <c:v>2.3199999999999998</c:v>
                </c:pt>
                <c:pt idx="829">
                  <c:v>2.3408333333333333</c:v>
                </c:pt>
                <c:pt idx="830">
                  <c:v>2.3616666666666668</c:v>
                </c:pt>
                <c:pt idx="831">
                  <c:v>2.3824999999999998</c:v>
                </c:pt>
                <c:pt idx="832">
                  <c:v>2.4033333333333333</c:v>
                </c:pt>
                <c:pt idx="833">
                  <c:v>2.4241666666666664</c:v>
                </c:pt>
                <c:pt idx="834">
                  <c:v>2.4449999999999998</c:v>
                </c:pt>
                <c:pt idx="835">
                  <c:v>2.4658333333333333</c:v>
                </c:pt>
                <c:pt idx="836">
                  <c:v>2.4866666666666664</c:v>
                </c:pt>
                <c:pt idx="837">
                  <c:v>2.5074999999999998</c:v>
                </c:pt>
                <c:pt idx="838">
                  <c:v>2.5283333333333333</c:v>
                </c:pt>
                <c:pt idx="839">
                  <c:v>2.5491666666666668</c:v>
                </c:pt>
                <c:pt idx="840">
                  <c:v>2.57</c:v>
                </c:pt>
                <c:pt idx="841">
                  <c:v>2.5791666666666666</c:v>
                </c:pt>
                <c:pt idx="842">
                  <c:v>2.5883333333333334</c:v>
                </c:pt>
                <c:pt idx="843">
                  <c:v>2.5975000000000001</c:v>
                </c:pt>
                <c:pt idx="844">
                  <c:v>2.6066666666666665</c:v>
                </c:pt>
                <c:pt idx="845">
                  <c:v>2.6158333333333332</c:v>
                </c:pt>
                <c:pt idx="846">
                  <c:v>2.625</c:v>
                </c:pt>
                <c:pt idx="847">
                  <c:v>2.6341666666666668</c:v>
                </c:pt>
                <c:pt idx="848">
                  <c:v>2.6433333333333335</c:v>
                </c:pt>
                <c:pt idx="849">
                  <c:v>2.6525000000000003</c:v>
                </c:pt>
                <c:pt idx="850">
                  <c:v>2.6616666666666666</c:v>
                </c:pt>
                <c:pt idx="851">
                  <c:v>2.6708333333333334</c:v>
                </c:pt>
                <c:pt idx="852">
                  <c:v>2.68</c:v>
                </c:pt>
                <c:pt idx="853">
                  <c:v>2.6924999999999999</c:v>
                </c:pt>
                <c:pt idx="854">
                  <c:v>2.7050000000000001</c:v>
                </c:pt>
                <c:pt idx="855">
                  <c:v>2.7175000000000002</c:v>
                </c:pt>
                <c:pt idx="856">
                  <c:v>2.7300000000000004</c:v>
                </c:pt>
                <c:pt idx="857">
                  <c:v>2.7425000000000002</c:v>
                </c:pt>
                <c:pt idx="858">
                  <c:v>2.7549999999999999</c:v>
                </c:pt>
                <c:pt idx="859">
                  <c:v>2.7675000000000001</c:v>
                </c:pt>
                <c:pt idx="860">
                  <c:v>2.7800000000000002</c:v>
                </c:pt>
                <c:pt idx="861">
                  <c:v>2.7925</c:v>
                </c:pt>
                <c:pt idx="862">
                  <c:v>2.8050000000000002</c:v>
                </c:pt>
                <c:pt idx="863">
                  <c:v>2.8174999999999999</c:v>
                </c:pt>
                <c:pt idx="864">
                  <c:v>2.83</c:v>
                </c:pt>
                <c:pt idx="865">
                  <c:v>2.8008333333333333</c:v>
                </c:pt>
                <c:pt idx="866">
                  <c:v>2.7716666666666665</c:v>
                </c:pt>
                <c:pt idx="867">
                  <c:v>2.83</c:v>
                </c:pt>
                <c:pt idx="868">
                  <c:v>3.05</c:v>
                </c:pt>
                <c:pt idx="869">
                  <c:v>3.11</c:v>
                </c:pt>
                <c:pt idx="870">
                  <c:v>2.93</c:v>
                </c:pt>
                <c:pt idx="871">
                  <c:v>2.95</c:v>
                </c:pt>
                <c:pt idx="872">
                  <c:v>2.87</c:v>
                </c:pt>
                <c:pt idx="873">
                  <c:v>2.66</c:v>
                </c:pt>
                <c:pt idx="874">
                  <c:v>2.68</c:v>
                </c:pt>
                <c:pt idx="875">
                  <c:v>2.59</c:v>
                </c:pt>
                <c:pt idx="876">
                  <c:v>2.48</c:v>
                </c:pt>
                <c:pt idx="877">
                  <c:v>2.4700000000000002</c:v>
                </c:pt>
                <c:pt idx="878">
                  <c:v>2.37</c:v>
                </c:pt>
                <c:pt idx="879">
                  <c:v>2.29</c:v>
                </c:pt>
                <c:pt idx="880">
                  <c:v>2.37</c:v>
                </c:pt>
                <c:pt idx="881">
                  <c:v>2.38</c:v>
                </c:pt>
                <c:pt idx="882">
                  <c:v>2.2999999999999998</c:v>
                </c:pt>
                <c:pt idx="883">
                  <c:v>2.36</c:v>
                </c:pt>
                <c:pt idx="884">
                  <c:v>2.38</c:v>
                </c:pt>
                <c:pt idx="885">
                  <c:v>2.4300000000000002</c:v>
                </c:pt>
                <c:pt idx="886">
                  <c:v>2.48</c:v>
                </c:pt>
                <c:pt idx="887">
                  <c:v>2.5099999999999998</c:v>
                </c:pt>
                <c:pt idx="888">
                  <c:v>2.61</c:v>
                </c:pt>
                <c:pt idx="889">
                  <c:v>2.65</c:v>
                </c:pt>
                <c:pt idx="890">
                  <c:v>2.68</c:v>
                </c:pt>
                <c:pt idx="891">
                  <c:v>2.75</c:v>
                </c:pt>
                <c:pt idx="892">
                  <c:v>2.76</c:v>
                </c:pt>
                <c:pt idx="893">
                  <c:v>2.78</c:v>
                </c:pt>
                <c:pt idx="894">
                  <c:v>2.9</c:v>
                </c:pt>
                <c:pt idx="895">
                  <c:v>2.97</c:v>
                </c:pt>
                <c:pt idx="896">
                  <c:v>2.97</c:v>
                </c:pt>
                <c:pt idx="897">
                  <c:v>2.88</c:v>
                </c:pt>
                <c:pt idx="898">
                  <c:v>2.89</c:v>
                </c:pt>
                <c:pt idx="899">
                  <c:v>2.96</c:v>
                </c:pt>
                <c:pt idx="900">
                  <c:v>2.9</c:v>
                </c:pt>
                <c:pt idx="901">
                  <c:v>2.84</c:v>
                </c:pt>
                <c:pt idx="902">
                  <c:v>2.96</c:v>
                </c:pt>
                <c:pt idx="903">
                  <c:v>3.18</c:v>
                </c:pt>
                <c:pt idx="904">
                  <c:v>3.07</c:v>
                </c:pt>
                <c:pt idx="905">
                  <c:v>3</c:v>
                </c:pt>
                <c:pt idx="906">
                  <c:v>3.11</c:v>
                </c:pt>
                <c:pt idx="907">
                  <c:v>3.33</c:v>
                </c:pt>
                <c:pt idx="908">
                  <c:v>3.38</c:v>
                </c:pt>
                <c:pt idx="909">
                  <c:v>3.34</c:v>
                </c:pt>
                <c:pt idx="910">
                  <c:v>3.49</c:v>
                </c:pt>
                <c:pt idx="911">
                  <c:v>3.59</c:v>
                </c:pt>
                <c:pt idx="912">
                  <c:v>3.46</c:v>
                </c:pt>
                <c:pt idx="913">
                  <c:v>3.34</c:v>
                </c:pt>
                <c:pt idx="914">
                  <c:v>3.41</c:v>
                </c:pt>
                <c:pt idx="915">
                  <c:v>3.48</c:v>
                </c:pt>
                <c:pt idx="916">
                  <c:v>3.6</c:v>
                </c:pt>
                <c:pt idx="917">
                  <c:v>3.8</c:v>
                </c:pt>
                <c:pt idx="918">
                  <c:v>3.93</c:v>
                </c:pt>
                <c:pt idx="919">
                  <c:v>3.93</c:v>
                </c:pt>
                <c:pt idx="920">
                  <c:v>3.92</c:v>
                </c:pt>
                <c:pt idx="921">
                  <c:v>3.97</c:v>
                </c:pt>
                <c:pt idx="922">
                  <c:v>3.72</c:v>
                </c:pt>
                <c:pt idx="923">
                  <c:v>3.21</c:v>
                </c:pt>
                <c:pt idx="924">
                  <c:v>3.09</c:v>
                </c:pt>
                <c:pt idx="925">
                  <c:v>3.05</c:v>
                </c:pt>
                <c:pt idx="926">
                  <c:v>2.98</c:v>
                </c:pt>
                <c:pt idx="927">
                  <c:v>2.88</c:v>
                </c:pt>
                <c:pt idx="928">
                  <c:v>2.92</c:v>
                </c:pt>
                <c:pt idx="929">
                  <c:v>2.97</c:v>
                </c:pt>
                <c:pt idx="930">
                  <c:v>3.2</c:v>
                </c:pt>
                <c:pt idx="931">
                  <c:v>3.54</c:v>
                </c:pt>
                <c:pt idx="932">
                  <c:v>3.76</c:v>
                </c:pt>
                <c:pt idx="933">
                  <c:v>3.8</c:v>
                </c:pt>
                <c:pt idx="934">
                  <c:v>3.74</c:v>
                </c:pt>
                <c:pt idx="935">
                  <c:v>3.86</c:v>
                </c:pt>
                <c:pt idx="936">
                  <c:v>4.0199999999999996</c:v>
                </c:pt>
                <c:pt idx="937">
                  <c:v>3.96</c:v>
                </c:pt>
                <c:pt idx="938">
                  <c:v>3.99</c:v>
                </c:pt>
                <c:pt idx="939">
                  <c:v>4.12</c:v>
                </c:pt>
                <c:pt idx="940">
                  <c:v>4.3099999999999996</c:v>
                </c:pt>
                <c:pt idx="941">
                  <c:v>4.34</c:v>
                </c:pt>
                <c:pt idx="942">
                  <c:v>4.4000000000000004</c:v>
                </c:pt>
                <c:pt idx="943">
                  <c:v>4.43</c:v>
                </c:pt>
                <c:pt idx="944">
                  <c:v>4.68</c:v>
                </c:pt>
                <c:pt idx="945">
                  <c:v>4.53</c:v>
                </c:pt>
                <c:pt idx="946">
                  <c:v>4.53</c:v>
                </c:pt>
                <c:pt idx="947">
                  <c:v>4.6900000000000004</c:v>
                </c:pt>
                <c:pt idx="948">
                  <c:v>4.72</c:v>
                </c:pt>
                <c:pt idx="949">
                  <c:v>4.49</c:v>
                </c:pt>
                <c:pt idx="950">
                  <c:v>4.25</c:v>
                </c:pt>
                <c:pt idx="951">
                  <c:v>4.28</c:v>
                </c:pt>
                <c:pt idx="952">
                  <c:v>4.3499999999999996</c:v>
                </c:pt>
                <c:pt idx="953">
                  <c:v>4.1500000000000004</c:v>
                </c:pt>
                <c:pt idx="954">
                  <c:v>3.9</c:v>
                </c:pt>
                <c:pt idx="955">
                  <c:v>3.8</c:v>
                </c:pt>
                <c:pt idx="956">
                  <c:v>3.8</c:v>
                </c:pt>
                <c:pt idx="957">
                  <c:v>3.89</c:v>
                </c:pt>
                <c:pt idx="958">
                  <c:v>3.93</c:v>
                </c:pt>
                <c:pt idx="959">
                  <c:v>3.84</c:v>
                </c:pt>
                <c:pt idx="960">
                  <c:v>3.84</c:v>
                </c:pt>
                <c:pt idx="961">
                  <c:v>3.78</c:v>
                </c:pt>
                <c:pt idx="962">
                  <c:v>3.74</c:v>
                </c:pt>
                <c:pt idx="963">
                  <c:v>3.78</c:v>
                </c:pt>
                <c:pt idx="964">
                  <c:v>3.71</c:v>
                </c:pt>
                <c:pt idx="965">
                  <c:v>3.88</c:v>
                </c:pt>
                <c:pt idx="966">
                  <c:v>3.92</c:v>
                </c:pt>
                <c:pt idx="967">
                  <c:v>4.04</c:v>
                </c:pt>
                <c:pt idx="968">
                  <c:v>3.98</c:v>
                </c:pt>
                <c:pt idx="969">
                  <c:v>3.92</c:v>
                </c:pt>
                <c:pt idx="970">
                  <c:v>3.94</c:v>
                </c:pt>
                <c:pt idx="971">
                  <c:v>4.0599999999999996</c:v>
                </c:pt>
                <c:pt idx="972">
                  <c:v>4.08</c:v>
                </c:pt>
                <c:pt idx="973">
                  <c:v>4.04</c:v>
                </c:pt>
                <c:pt idx="974">
                  <c:v>3.93</c:v>
                </c:pt>
                <c:pt idx="975">
                  <c:v>3.84</c:v>
                </c:pt>
                <c:pt idx="976">
                  <c:v>3.87</c:v>
                </c:pt>
                <c:pt idx="977">
                  <c:v>3.91</c:v>
                </c:pt>
                <c:pt idx="978">
                  <c:v>4.01</c:v>
                </c:pt>
                <c:pt idx="979">
                  <c:v>3.98</c:v>
                </c:pt>
                <c:pt idx="980">
                  <c:v>3.98</c:v>
                </c:pt>
                <c:pt idx="981">
                  <c:v>3.93</c:v>
                </c:pt>
                <c:pt idx="982">
                  <c:v>3.92</c:v>
                </c:pt>
                <c:pt idx="983">
                  <c:v>3.86</c:v>
                </c:pt>
                <c:pt idx="984">
                  <c:v>3.83</c:v>
                </c:pt>
                <c:pt idx="985">
                  <c:v>3.92</c:v>
                </c:pt>
                <c:pt idx="986">
                  <c:v>3.93</c:v>
                </c:pt>
                <c:pt idx="987">
                  <c:v>3.97</c:v>
                </c:pt>
                <c:pt idx="988">
                  <c:v>3.93</c:v>
                </c:pt>
                <c:pt idx="989">
                  <c:v>3.99</c:v>
                </c:pt>
                <c:pt idx="990">
                  <c:v>4.0199999999999996</c:v>
                </c:pt>
                <c:pt idx="991">
                  <c:v>4</c:v>
                </c:pt>
                <c:pt idx="992">
                  <c:v>4.08</c:v>
                </c:pt>
                <c:pt idx="993">
                  <c:v>4.1100000000000003</c:v>
                </c:pt>
                <c:pt idx="994">
                  <c:v>4.12</c:v>
                </c:pt>
                <c:pt idx="995">
                  <c:v>4.13</c:v>
                </c:pt>
                <c:pt idx="996">
                  <c:v>4.17</c:v>
                </c:pt>
                <c:pt idx="997">
                  <c:v>4.1500000000000004</c:v>
                </c:pt>
                <c:pt idx="998">
                  <c:v>4.22</c:v>
                </c:pt>
                <c:pt idx="999">
                  <c:v>4.2300000000000004</c:v>
                </c:pt>
                <c:pt idx="1000">
                  <c:v>4.2</c:v>
                </c:pt>
                <c:pt idx="1001">
                  <c:v>4.17</c:v>
                </c:pt>
                <c:pt idx="1002">
                  <c:v>4.1900000000000004</c:v>
                </c:pt>
                <c:pt idx="1003">
                  <c:v>4.1900000000000004</c:v>
                </c:pt>
                <c:pt idx="1004">
                  <c:v>4.2</c:v>
                </c:pt>
                <c:pt idx="1005">
                  <c:v>4.1900000000000004</c:v>
                </c:pt>
                <c:pt idx="1006">
                  <c:v>4.1500000000000004</c:v>
                </c:pt>
                <c:pt idx="1007">
                  <c:v>4.18</c:v>
                </c:pt>
                <c:pt idx="1008">
                  <c:v>4.1900000000000004</c:v>
                </c:pt>
                <c:pt idx="1009">
                  <c:v>4.21</c:v>
                </c:pt>
                <c:pt idx="1010">
                  <c:v>4.21</c:v>
                </c:pt>
                <c:pt idx="1011">
                  <c:v>4.2</c:v>
                </c:pt>
                <c:pt idx="1012">
                  <c:v>4.21</c:v>
                </c:pt>
                <c:pt idx="1013">
                  <c:v>4.21</c:v>
                </c:pt>
                <c:pt idx="1014">
                  <c:v>4.2</c:v>
                </c:pt>
                <c:pt idx="1015">
                  <c:v>4.25</c:v>
                </c:pt>
                <c:pt idx="1016">
                  <c:v>4.29</c:v>
                </c:pt>
                <c:pt idx="1017">
                  <c:v>4.3499999999999996</c:v>
                </c:pt>
                <c:pt idx="1018">
                  <c:v>4.45</c:v>
                </c:pt>
                <c:pt idx="1019">
                  <c:v>4.62</c:v>
                </c:pt>
                <c:pt idx="1020">
                  <c:v>4.6100000000000003</c:v>
                </c:pt>
                <c:pt idx="1021">
                  <c:v>4.83</c:v>
                </c:pt>
                <c:pt idx="1022">
                  <c:v>4.87</c:v>
                </c:pt>
                <c:pt idx="1023">
                  <c:v>4.75</c:v>
                </c:pt>
                <c:pt idx="1024">
                  <c:v>4.78</c:v>
                </c:pt>
                <c:pt idx="1025">
                  <c:v>4.8099999999999996</c:v>
                </c:pt>
                <c:pt idx="1026">
                  <c:v>5.0199999999999996</c:v>
                </c:pt>
                <c:pt idx="1027">
                  <c:v>5.22</c:v>
                </c:pt>
                <c:pt idx="1028">
                  <c:v>5.18</c:v>
                </c:pt>
                <c:pt idx="1029">
                  <c:v>5.01</c:v>
                </c:pt>
                <c:pt idx="1030">
                  <c:v>5.16</c:v>
                </c:pt>
                <c:pt idx="1031">
                  <c:v>4.84</c:v>
                </c:pt>
                <c:pt idx="1032">
                  <c:v>4.58</c:v>
                </c:pt>
                <c:pt idx="1033">
                  <c:v>4.63</c:v>
                </c:pt>
                <c:pt idx="1034">
                  <c:v>4.54</c:v>
                </c:pt>
                <c:pt idx="1035">
                  <c:v>4.59</c:v>
                </c:pt>
                <c:pt idx="1036">
                  <c:v>4.8499999999999996</c:v>
                </c:pt>
                <c:pt idx="1037">
                  <c:v>5.0199999999999996</c:v>
                </c:pt>
                <c:pt idx="1038">
                  <c:v>5.16</c:v>
                </c:pt>
                <c:pt idx="1039">
                  <c:v>5.28</c:v>
                </c:pt>
                <c:pt idx="1040">
                  <c:v>5.3</c:v>
                </c:pt>
                <c:pt idx="1041">
                  <c:v>5.48</c:v>
                </c:pt>
                <c:pt idx="1042">
                  <c:v>5.75</c:v>
                </c:pt>
                <c:pt idx="1043">
                  <c:v>5.7</c:v>
                </c:pt>
                <c:pt idx="1044">
                  <c:v>5.53</c:v>
                </c:pt>
                <c:pt idx="1045">
                  <c:v>5.56</c:v>
                </c:pt>
                <c:pt idx="1046">
                  <c:v>5.74</c:v>
                </c:pt>
                <c:pt idx="1047">
                  <c:v>5.64</c:v>
                </c:pt>
                <c:pt idx="1048">
                  <c:v>5.87</c:v>
                </c:pt>
                <c:pt idx="1049">
                  <c:v>5.72</c:v>
                </c:pt>
                <c:pt idx="1050">
                  <c:v>5.5</c:v>
                </c:pt>
                <c:pt idx="1051">
                  <c:v>5.42</c:v>
                </c:pt>
                <c:pt idx="1052">
                  <c:v>5.46</c:v>
                </c:pt>
                <c:pt idx="1053">
                  <c:v>5.58</c:v>
                </c:pt>
                <c:pt idx="1054">
                  <c:v>5.7</c:v>
                </c:pt>
                <c:pt idx="1055">
                  <c:v>6.03</c:v>
                </c:pt>
                <c:pt idx="1056">
                  <c:v>6.04</c:v>
                </c:pt>
                <c:pt idx="1057">
                  <c:v>6.19</c:v>
                </c:pt>
                <c:pt idx="1058">
                  <c:v>6.3</c:v>
                </c:pt>
                <c:pt idx="1059">
                  <c:v>6.17</c:v>
                </c:pt>
                <c:pt idx="1060">
                  <c:v>6.32</c:v>
                </c:pt>
                <c:pt idx="1061">
                  <c:v>6.57</c:v>
                </c:pt>
                <c:pt idx="1062">
                  <c:v>6.72</c:v>
                </c:pt>
                <c:pt idx="1063">
                  <c:v>6.69</c:v>
                </c:pt>
                <c:pt idx="1064">
                  <c:v>7.16</c:v>
                </c:pt>
                <c:pt idx="1065">
                  <c:v>7.1</c:v>
                </c:pt>
                <c:pt idx="1066">
                  <c:v>7.14</c:v>
                </c:pt>
                <c:pt idx="1067">
                  <c:v>7.65</c:v>
                </c:pt>
                <c:pt idx="1068">
                  <c:v>7.79</c:v>
                </c:pt>
                <c:pt idx="1069">
                  <c:v>7.24</c:v>
                </c:pt>
                <c:pt idx="1070">
                  <c:v>7.07</c:v>
                </c:pt>
                <c:pt idx="1071">
                  <c:v>7.39</c:v>
                </c:pt>
                <c:pt idx="1072">
                  <c:v>7.91</c:v>
                </c:pt>
                <c:pt idx="1073">
                  <c:v>7.84</c:v>
                </c:pt>
                <c:pt idx="1074">
                  <c:v>7.46</c:v>
                </c:pt>
                <c:pt idx="1075">
                  <c:v>7.53</c:v>
                </c:pt>
                <c:pt idx="1076">
                  <c:v>7.39</c:v>
                </c:pt>
                <c:pt idx="1077">
                  <c:v>7.33</c:v>
                </c:pt>
                <c:pt idx="1078">
                  <c:v>6.84</c:v>
                </c:pt>
                <c:pt idx="1079">
                  <c:v>6.39</c:v>
                </c:pt>
                <c:pt idx="1080">
                  <c:v>6.24</c:v>
                </c:pt>
                <c:pt idx="1081">
                  <c:v>6.11</c:v>
                </c:pt>
                <c:pt idx="1082">
                  <c:v>5.7</c:v>
                </c:pt>
                <c:pt idx="1083">
                  <c:v>5.83</c:v>
                </c:pt>
                <c:pt idx="1084">
                  <c:v>6.39</c:v>
                </c:pt>
                <c:pt idx="1085">
                  <c:v>6.52</c:v>
                </c:pt>
                <c:pt idx="1086">
                  <c:v>6.73</c:v>
                </c:pt>
                <c:pt idx="1087">
                  <c:v>6.58</c:v>
                </c:pt>
                <c:pt idx="1088">
                  <c:v>6.14</c:v>
                </c:pt>
                <c:pt idx="1089">
                  <c:v>5.93</c:v>
                </c:pt>
                <c:pt idx="1090">
                  <c:v>5.81</c:v>
                </c:pt>
                <c:pt idx="1091">
                  <c:v>5.93</c:v>
                </c:pt>
                <c:pt idx="1092">
                  <c:v>5.95</c:v>
                </c:pt>
                <c:pt idx="1093">
                  <c:v>6.08</c:v>
                </c:pt>
                <c:pt idx="1094">
                  <c:v>6.07</c:v>
                </c:pt>
                <c:pt idx="1095">
                  <c:v>6.19</c:v>
                </c:pt>
                <c:pt idx="1096">
                  <c:v>6.13</c:v>
                </c:pt>
                <c:pt idx="1097">
                  <c:v>6.11</c:v>
                </c:pt>
                <c:pt idx="1098">
                  <c:v>6.11</c:v>
                </c:pt>
                <c:pt idx="1099">
                  <c:v>6.21</c:v>
                </c:pt>
                <c:pt idx="1100">
                  <c:v>6.55</c:v>
                </c:pt>
                <c:pt idx="1101">
                  <c:v>6.48</c:v>
                </c:pt>
                <c:pt idx="1102">
                  <c:v>6.28</c:v>
                </c:pt>
                <c:pt idx="1103">
                  <c:v>6.36</c:v>
                </c:pt>
                <c:pt idx="1104">
                  <c:v>6.46</c:v>
                </c:pt>
                <c:pt idx="1105">
                  <c:v>6.64</c:v>
                </c:pt>
                <c:pt idx="1106">
                  <c:v>6.71</c:v>
                </c:pt>
                <c:pt idx="1107">
                  <c:v>6.67</c:v>
                </c:pt>
                <c:pt idx="1108">
                  <c:v>6.85</c:v>
                </c:pt>
                <c:pt idx="1109">
                  <c:v>6.9</c:v>
                </c:pt>
                <c:pt idx="1110">
                  <c:v>7.13</c:v>
                </c:pt>
                <c:pt idx="1111">
                  <c:v>7.4</c:v>
                </c:pt>
                <c:pt idx="1112">
                  <c:v>7.09</c:v>
                </c:pt>
                <c:pt idx="1113">
                  <c:v>6.79</c:v>
                </c:pt>
                <c:pt idx="1114">
                  <c:v>6.73</c:v>
                </c:pt>
                <c:pt idx="1115">
                  <c:v>6.74</c:v>
                </c:pt>
                <c:pt idx="1116">
                  <c:v>6.99</c:v>
                </c:pt>
                <c:pt idx="1117">
                  <c:v>6.96</c:v>
                </c:pt>
                <c:pt idx="1118">
                  <c:v>7.21</c:v>
                </c:pt>
                <c:pt idx="1119">
                  <c:v>7.51</c:v>
                </c:pt>
                <c:pt idx="1120">
                  <c:v>7.58</c:v>
                </c:pt>
                <c:pt idx="1121">
                  <c:v>7.54</c:v>
                </c:pt>
                <c:pt idx="1122">
                  <c:v>7.81</c:v>
                </c:pt>
                <c:pt idx="1123">
                  <c:v>8.0399999999999991</c:v>
                </c:pt>
                <c:pt idx="1124">
                  <c:v>8.0399999999999991</c:v>
                </c:pt>
                <c:pt idx="1125">
                  <c:v>7.9</c:v>
                </c:pt>
                <c:pt idx="1126">
                  <c:v>7.68</c:v>
                </c:pt>
                <c:pt idx="1127">
                  <c:v>7.43</c:v>
                </c:pt>
                <c:pt idx="1128">
                  <c:v>7.5</c:v>
                </c:pt>
                <c:pt idx="1129">
                  <c:v>7.39</c:v>
                </c:pt>
                <c:pt idx="1130">
                  <c:v>7.73</c:v>
                </c:pt>
                <c:pt idx="1131">
                  <c:v>8.23</c:v>
                </c:pt>
                <c:pt idx="1132">
                  <c:v>8.06</c:v>
                </c:pt>
                <c:pt idx="1133">
                  <c:v>7.86</c:v>
                </c:pt>
                <c:pt idx="1134">
                  <c:v>8.06</c:v>
                </c:pt>
                <c:pt idx="1135">
                  <c:v>8.4</c:v>
                </c:pt>
                <c:pt idx="1136">
                  <c:v>8.43</c:v>
                </c:pt>
                <c:pt idx="1137">
                  <c:v>8.14</c:v>
                </c:pt>
                <c:pt idx="1138">
                  <c:v>8.0500000000000007</c:v>
                </c:pt>
                <c:pt idx="1139">
                  <c:v>8</c:v>
                </c:pt>
                <c:pt idx="1140">
                  <c:v>7.74</c:v>
                </c:pt>
                <c:pt idx="1141">
                  <c:v>7.79</c:v>
                </c:pt>
                <c:pt idx="1142">
                  <c:v>7.73</c:v>
                </c:pt>
                <c:pt idx="1143">
                  <c:v>7.56</c:v>
                </c:pt>
                <c:pt idx="1144">
                  <c:v>7.9</c:v>
                </c:pt>
                <c:pt idx="1145">
                  <c:v>7.86</c:v>
                </c:pt>
                <c:pt idx="1146">
                  <c:v>7.83</c:v>
                </c:pt>
                <c:pt idx="1147">
                  <c:v>7.77</c:v>
                </c:pt>
                <c:pt idx="1148">
                  <c:v>7.59</c:v>
                </c:pt>
                <c:pt idx="1149">
                  <c:v>7.41</c:v>
                </c:pt>
                <c:pt idx="1150">
                  <c:v>7.29</c:v>
                </c:pt>
                <c:pt idx="1151">
                  <c:v>6.87</c:v>
                </c:pt>
                <c:pt idx="1152">
                  <c:v>7.21</c:v>
                </c:pt>
                <c:pt idx="1153">
                  <c:v>7.39</c:v>
                </c:pt>
                <c:pt idx="1154">
                  <c:v>7.46</c:v>
                </c:pt>
                <c:pt idx="1155">
                  <c:v>7.37</c:v>
                </c:pt>
                <c:pt idx="1156">
                  <c:v>7.46</c:v>
                </c:pt>
                <c:pt idx="1157">
                  <c:v>7.28</c:v>
                </c:pt>
                <c:pt idx="1158">
                  <c:v>7.33</c:v>
                </c:pt>
                <c:pt idx="1159">
                  <c:v>7.4</c:v>
                </c:pt>
                <c:pt idx="1160">
                  <c:v>7.34</c:v>
                </c:pt>
                <c:pt idx="1161">
                  <c:v>7.52</c:v>
                </c:pt>
                <c:pt idx="1162">
                  <c:v>7.58</c:v>
                </c:pt>
                <c:pt idx="1163">
                  <c:v>7.69</c:v>
                </c:pt>
                <c:pt idx="1164">
                  <c:v>7.96</c:v>
                </c:pt>
                <c:pt idx="1165">
                  <c:v>8.0299999999999994</c:v>
                </c:pt>
                <c:pt idx="1166">
                  <c:v>8.0399999999999991</c:v>
                </c:pt>
                <c:pt idx="1167">
                  <c:v>8.15</c:v>
                </c:pt>
                <c:pt idx="1168">
                  <c:v>8.35</c:v>
                </c:pt>
                <c:pt idx="1169">
                  <c:v>8.4600000000000009</c:v>
                </c:pt>
                <c:pt idx="1170">
                  <c:v>8.64</c:v>
                </c:pt>
                <c:pt idx="1171">
                  <c:v>8.41</c:v>
                </c:pt>
                <c:pt idx="1172">
                  <c:v>8.42</c:v>
                </c:pt>
                <c:pt idx="1173">
                  <c:v>8.64</c:v>
                </c:pt>
                <c:pt idx="1174">
                  <c:v>8.81</c:v>
                </c:pt>
                <c:pt idx="1175">
                  <c:v>9.01</c:v>
                </c:pt>
                <c:pt idx="1176">
                  <c:v>9.1</c:v>
                </c:pt>
                <c:pt idx="1177">
                  <c:v>9.1</c:v>
                </c:pt>
                <c:pt idx="1178">
                  <c:v>9.1199999999999992</c:v>
                </c:pt>
                <c:pt idx="1179">
                  <c:v>9.18</c:v>
                </c:pt>
                <c:pt idx="1180">
                  <c:v>9.25</c:v>
                </c:pt>
                <c:pt idx="1181">
                  <c:v>8.91</c:v>
                </c:pt>
                <c:pt idx="1182">
                  <c:v>8.9499999999999993</c:v>
                </c:pt>
                <c:pt idx="1183">
                  <c:v>9.0299999999999994</c:v>
                </c:pt>
                <c:pt idx="1184">
                  <c:v>9.33</c:v>
                </c:pt>
                <c:pt idx="1185">
                  <c:v>10.3</c:v>
                </c:pt>
                <c:pt idx="1186">
                  <c:v>10.65</c:v>
                </c:pt>
                <c:pt idx="1187">
                  <c:v>10.39</c:v>
                </c:pt>
                <c:pt idx="1188">
                  <c:v>10.8</c:v>
                </c:pt>
                <c:pt idx="1189">
                  <c:v>12.41</c:v>
                </c:pt>
                <c:pt idx="1190">
                  <c:v>12.75</c:v>
                </c:pt>
                <c:pt idx="1191">
                  <c:v>11.47</c:v>
                </c:pt>
                <c:pt idx="1192">
                  <c:v>10.18</c:v>
                </c:pt>
                <c:pt idx="1193">
                  <c:v>9.7799999999999994</c:v>
                </c:pt>
                <c:pt idx="1194">
                  <c:v>10.25</c:v>
                </c:pt>
                <c:pt idx="1195">
                  <c:v>11.1</c:v>
                </c:pt>
                <c:pt idx="1196">
                  <c:v>11.51</c:v>
                </c:pt>
                <c:pt idx="1197">
                  <c:v>11.75</c:v>
                </c:pt>
                <c:pt idx="1198">
                  <c:v>12.68</c:v>
                </c:pt>
                <c:pt idx="1199">
                  <c:v>12.84</c:v>
                </c:pt>
                <c:pt idx="1200">
                  <c:v>12.57</c:v>
                </c:pt>
                <c:pt idx="1201">
                  <c:v>13.19</c:v>
                </c:pt>
                <c:pt idx="1202">
                  <c:v>13.12</c:v>
                </c:pt>
                <c:pt idx="1203">
                  <c:v>13.68</c:v>
                </c:pt>
                <c:pt idx="1204">
                  <c:v>14.1</c:v>
                </c:pt>
                <c:pt idx="1205">
                  <c:v>13.47</c:v>
                </c:pt>
                <c:pt idx="1206">
                  <c:v>14.28</c:v>
                </c:pt>
                <c:pt idx="1207">
                  <c:v>14.94</c:v>
                </c:pt>
                <c:pt idx="1208">
                  <c:v>15.32</c:v>
                </c:pt>
                <c:pt idx="1209">
                  <c:v>15.15</c:v>
                </c:pt>
                <c:pt idx="1210">
                  <c:v>13.39</c:v>
                </c:pt>
                <c:pt idx="1211">
                  <c:v>13.72</c:v>
                </c:pt>
                <c:pt idx="1212">
                  <c:v>14.59</c:v>
                </c:pt>
                <c:pt idx="1213">
                  <c:v>14.43</c:v>
                </c:pt>
                <c:pt idx="1214">
                  <c:v>13.86</c:v>
                </c:pt>
                <c:pt idx="1215">
                  <c:v>13.87</c:v>
                </c:pt>
                <c:pt idx="1216">
                  <c:v>13.62</c:v>
                </c:pt>
                <c:pt idx="1217">
                  <c:v>14.3</c:v>
                </c:pt>
                <c:pt idx="1218">
                  <c:v>13.95</c:v>
                </c:pt>
                <c:pt idx="1219">
                  <c:v>13.06</c:v>
                </c:pt>
                <c:pt idx="1220">
                  <c:v>12.34</c:v>
                </c:pt>
                <c:pt idx="1221">
                  <c:v>10.91</c:v>
                </c:pt>
                <c:pt idx="1222">
                  <c:v>10.55</c:v>
                </c:pt>
                <c:pt idx="1223">
                  <c:v>10.54</c:v>
                </c:pt>
                <c:pt idx="1224">
                  <c:v>10.46</c:v>
                </c:pt>
                <c:pt idx="1225">
                  <c:v>10.72</c:v>
                </c:pt>
                <c:pt idx="1226">
                  <c:v>10.51</c:v>
                </c:pt>
                <c:pt idx="1227">
                  <c:v>10.4</c:v>
                </c:pt>
                <c:pt idx="1228">
                  <c:v>10.38</c:v>
                </c:pt>
                <c:pt idx="1229">
                  <c:v>10.85</c:v>
                </c:pt>
                <c:pt idx="1230">
                  <c:v>11.38</c:v>
                </c:pt>
                <c:pt idx="1231">
                  <c:v>11.85</c:v>
                </c:pt>
                <c:pt idx="1232">
                  <c:v>11.65</c:v>
                </c:pt>
                <c:pt idx="1233">
                  <c:v>11.54</c:v>
                </c:pt>
                <c:pt idx="1234">
                  <c:v>11.69</c:v>
                </c:pt>
                <c:pt idx="1235">
                  <c:v>11.83</c:v>
                </c:pt>
                <c:pt idx="1236">
                  <c:v>11.67</c:v>
                </c:pt>
                <c:pt idx="1237">
                  <c:v>11.84</c:v>
                </c:pt>
                <c:pt idx="1238">
                  <c:v>12.32</c:v>
                </c:pt>
                <c:pt idx="1239">
                  <c:v>12.63</c:v>
                </c:pt>
                <c:pt idx="1240">
                  <c:v>13.41</c:v>
                </c:pt>
                <c:pt idx="1241">
                  <c:v>13.56</c:v>
                </c:pt>
                <c:pt idx="1242">
                  <c:v>13.36</c:v>
                </c:pt>
                <c:pt idx="1243">
                  <c:v>12.72</c:v>
                </c:pt>
                <c:pt idx="1244">
                  <c:v>12.52</c:v>
                </c:pt>
                <c:pt idx="1245">
                  <c:v>12.16</c:v>
                </c:pt>
                <c:pt idx="1246">
                  <c:v>11.57</c:v>
                </c:pt>
                <c:pt idx="1247">
                  <c:v>11.5</c:v>
                </c:pt>
                <c:pt idx="1248">
                  <c:v>11.38</c:v>
                </c:pt>
                <c:pt idx="1249">
                  <c:v>11.51</c:v>
                </c:pt>
                <c:pt idx="1250">
                  <c:v>11.86</c:v>
                </c:pt>
                <c:pt idx="1251">
                  <c:v>11.43</c:v>
                </c:pt>
                <c:pt idx="1252">
                  <c:v>10.85</c:v>
                </c:pt>
                <c:pt idx="1253">
                  <c:v>10.16</c:v>
                </c:pt>
                <c:pt idx="1254">
                  <c:v>10.31</c:v>
                </c:pt>
                <c:pt idx="1255">
                  <c:v>10.33</c:v>
                </c:pt>
                <c:pt idx="1256">
                  <c:v>10.37</c:v>
                </c:pt>
                <c:pt idx="1257">
                  <c:v>10.24</c:v>
                </c:pt>
                <c:pt idx="1258">
                  <c:v>9.7799999999999994</c:v>
                </c:pt>
                <c:pt idx="1259">
                  <c:v>9.26</c:v>
                </c:pt>
                <c:pt idx="1260">
                  <c:v>9.19</c:v>
                </c:pt>
                <c:pt idx="1261">
                  <c:v>8.6999999999999993</c:v>
                </c:pt>
                <c:pt idx="1262">
                  <c:v>7.78</c:v>
                </c:pt>
                <c:pt idx="1263">
                  <c:v>7.3</c:v>
                </c:pt>
                <c:pt idx="1264">
                  <c:v>7.71</c:v>
                </c:pt>
                <c:pt idx="1265">
                  <c:v>7.8</c:v>
                </c:pt>
                <c:pt idx="1266">
                  <c:v>7.3</c:v>
                </c:pt>
                <c:pt idx="1267">
                  <c:v>7.17</c:v>
                </c:pt>
                <c:pt idx="1268">
                  <c:v>7.45</c:v>
                </c:pt>
                <c:pt idx="1269">
                  <c:v>7.43</c:v>
                </c:pt>
                <c:pt idx="1270">
                  <c:v>7.25</c:v>
                </c:pt>
                <c:pt idx="1271">
                  <c:v>7.11</c:v>
                </c:pt>
                <c:pt idx="1272">
                  <c:v>7.08</c:v>
                </c:pt>
                <c:pt idx="1273">
                  <c:v>7.25</c:v>
                </c:pt>
                <c:pt idx="1274">
                  <c:v>7.25</c:v>
                </c:pt>
                <c:pt idx="1275">
                  <c:v>8.02</c:v>
                </c:pt>
                <c:pt idx="1276">
                  <c:v>8.61</c:v>
                </c:pt>
                <c:pt idx="1277">
                  <c:v>8.4</c:v>
                </c:pt>
                <c:pt idx="1278">
                  <c:v>8.4499999999999993</c:v>
                </c:pt>
                <c:pt idx="1279">
                  <c:v>8.76</c:v>
                </c:pt>
                <c:pt idx="1280">
                  <c:v>9.42</c:v>
                </c:pt>
                <c:pt idx="1281">
                  <c:v>9.52</c:v>
                </c:pt>
                <c:pt idx="1282">
                  <c:v>8.86</c:v>
                </c:pt>
                <c:pt idx="1283">
                  <c:v>8.99</c:v>
                </c:pt>
                <c:pt idx="1284">
                  <c:v>8.67</c:v>
                </c:pt>
                <c:pt idx="1285">
                  <c:v>8.2100000000000009</c:v>
                </c:pt>
                <c:pt idx="1286">
                  <c:v>8.3699999999999992</c:v>
                </c:pt>
                <c:pt idx="1287">
                  <c:v>8.7200000000000006</c:v>
                </c:pt>
                <c:pt idx="1288">
                  <c:v>9.09</c:v>
                </c:pt>
                <c:pt idx="1289">
                  <c:v>8.92</c:v>
                </c:pt>
                <c:pt idx="1290">
                  <c:v>9.06</c:v>
                </c:pt>
                <c:pt idx="1291">
                  <c:v>9.26</c:v>
                </c:pt>
                <c:pt idx="1292">
                  <c:v>8.98</c:v>
                </c:pt>
                <c:pt idx="1293">
                  <c:v>8.8000000000000007</c:v>
                </c:pt>
                <c:pt idx="1294">
                  <c:v>8.9600000000000009</c:v>
                </c:pt>
                <c:pt idx="1295">
                  <c:v>9.11</c:v>
                </c:pt>
                <c:pt idx="1296">
                  <c:v>9.09</c:v>
                </c:pt>
                <c:pt idx="1297">
                  <c:v>9.17</c:v>
                </c:pt>
                <c:pt idx="1298">
                  <c:v>9.36</c:v>
                </c:pt>
                <c:pt idx="1299">
                  <c:v>9.18</c:v>
                </c:pt>
                <c:pt idx="1300">
                  <c:v>8.86</c:v>
                </c:pt>
                <c:pt idx="1301">
                  <c:v>8.2799999999999994</c:v>
                </c:pt>
                <c:pt idx="1302">
                  <c:v>8.02</c:v>
                </c:pt>
                <c:pt idx="1303">
                  <c:v>8.11</c:v>
                </c:pt>
                <c:pt idx="1304">
                  <c:v>8.19</c:v>
                </c:pt>
                <c:pt idx="1305">
                  <c:v>8.01</c:v>
                </c:pt>
                <c:pt idx="1306">
                  <c:v>7.87</c:v>
                </c:pt>
                <c:pt idx="1307">
                  <c:v>7.84</c:v>
                </c:pt>
                <c:pt idx="1308">
                  <c:v>8.2100000000000009</c:v>
                </c:pt>
                <c:pt idx="1309">
                  <c:v>8.4700000000000006</c:v>
                </c:pt>
                <c:pt idx="1310">
                  <c:v>8.59</c:v>
                </c:pt>
                <c:pt idx="1311">
                  <c:v>8.7899999999999991</c:v>
                </c:pt>
                <c:pt idx="1312">
                  <c:v>8.76</c:v>
                </c:pt>
                <c:pt idx="1313">
                  <c:v>8.48</c:v>
                </c:pt>
                <c:pt idx="1314">
                  <c:v>8.4700000000000006</c:v>
                </c:pt>
                <c:pt idx="1315">
                  <c:v>8.75</c:v>
                </c:pt>
                <c:pt idx="1316">
                  <c:v>8.89</c:v>
                </c:pt>
                <c:pt idx="1317">
                  <c:v>8.7200000000000006</c:v>
                </c:pt>
                <c:pt idx="1318">
                  <c:v>8.39</c:v>
                </c:pt>
                <c:pt idx="1319">
                  <c:v>8.08</c:v>
                </c:pt>
                <c:pt idx="1320">
                  <c:v>8.09</c:v>
                </c:pt>
                <c:pt idx="1321">
                  <c:v>7.85</c:v>
                </c:pt>
                <c:pt idx="1322">
                  <c:v>8.11</c:v>
                </c:pt>
                <c:pt idx="1323">
                  <c:v>8.0399999999999991</c:v>
                </c:pt>
                <c:pt idx="1324">
                  <c:v>8.07</c:v>
                </c:pt>
                <c:pt idx="1325">
                  <c:v>8.2799999999999994</c:v>
                </c:pt>
                <c:pt idx="1326">
                  <c:v>8.27</c:v>
                </c:pt>
                <c:pt idx="1327">
                  <c:v>7.9</c:v>
                </c:pt>
                <c:pt idx="1328">
                  <c:v>7.65</c:v>
                </c:pt>
                <c:pt idx="1329">
                  <c:v>7.53</c:v>
                </c:pt>
                <c:pt idx="1330">
                  <c:v>7.42</c:v>
                </c:pt>
                <c:pt idx="1331">
                  <c:v>7.09</c:v>
                </c:pt>
                <c:pt idx="1332">
                  <c:v>7.03</c:v>
                </c:pt>
                <c:pt idx="1333">
                  <c:v>7.34</c:v>
                </c:pt>
                <c:pt idx="1334">
                  <c:v>7.54</c:v>
                </c:pt>
                <c:pt idx="1335">
                  <c:v>7.48</c:v>
                </c:pt>
                <c:pt idx="1336">
                  <c:v>7.39</c:v>
                </c:pt>
                <c:pt idx="1337">
                  <c:v>7.26</c:v>
                </c:pt>
                <c:pt idx="1338">
                  <c:v>6.84</c:v>
                </c:pt>
                <c:pt idx="1339">
                  <c:v>6.59</c:v>
                </c:pt>
                <c:pt idx="1340">
                  <c:v>6.42</c:v>
                </c:pt>
                <c:pt idx="1341">
                  <c:v>6.59</c:v>
                </c:pt>
                <c:pt idx="1342">
                  <c:v>6.87</c:v>
                </c:pt>
                <c:pt idx="1343">
                  <c:v>6.77</c:v>
                </c:pt>
                <c:pt idx="1344">
                  <c:v>6.6</c:v>
                </c:pt>
                <c:pt idx="1345">
                  <c:v>6.26</c:v>
                </c:pt>
                <c:pt idx="1346">
                  <c:v>5.98</c:v>
                </c:pt>
                <c:pt idx="1347">
                  <c:v>5.97</c:v>
                </c:pt>
                <c:pt idx="1348">
                  <c:v>6.04</c:v>
                </c:pt>
                <c:pt idx="1349">
                  <c:v>5.96</c:v>
                </c:pt>
                <c:pt idx="1350">
                  <c:v>5.81</c:v>
                </c:pt>
                <c:pt idx="1351">
                  <c:v>5.68</c:v>
                </c:pt>
                <c:pt idx="1352">
                  <c:v>5.36</c:v>
                </c:pt>
                <c:pt idx="1353">
                  <c:v>5.33</c:v>
                </c:pt>
                <c:pt idx="1354">
                  <c:v>5.72</c:v>
                </c:pt>
                <c:pt idx="1355">
                  <c:v>5.77</c:v>
                </c:pt>
                <c:pt idx="1356">
                  <c:v>5.75</c:v>
                </c:pt>
                <c:pt idx="1357">
                  <c:v>5.97</c:v>
                </c:pt>
                <c:pt idx="1358">
                  <c:v>6.48</c:v>
                </c:pt>
                <c:pt idx="1359">
                  <c:v>6.97</c:v>
                </c:pt>
                <c:pt idx="1360">
                  <c:v>7.18</c:v>
                </c:pt>
                <c:pt idx="1361">
                  <c:v>7.1</c:v>
                </c:pt>
                <c:pt idx="1362">
                  <c:v>7.3</c:v>
                </c:pt>
                <c:pt idx="1363">
                  <c:v>7.24</c:v>
                </c:pt>
                <c:pt idx="1364">
                  <c:v>7.46</c:v>
                </c:pt>
                <c:pt idx="1365">
                  <c:v>7.74</c:v>
                </c:pt>
                <c:pt idx="1366">
                  <c:v>7.96</c:v>
                </c:pt>
                <c:pt idx="1367">
                  <c:v>7.81</c:v>
                </c:pt>
                <c:pt idx="1368">
                  <c:v>7.78</c:v>
                </c:pt>
                <c:pt idx="1369">
                  <c:v>7.47</c:v>
                </c:pt>
                <c:pt idx="1370">
                  <c:v>7.2</c:v>
                </c:pt>
                <c:pt idx="1371">
                  <c:v>7.06</c:v>
                </c:pt>
                <c:pt idx="1372">
                  <c:v>6.63</c:v>
                </c:pt>
                <c:pt idx="1373">
                  <c:v>6.17</c:v>
                </c:pt>
                <c:pt idx="1374">
                  <c:v>6.28</c:v>
                </c:pt>
                <c:pt idx="1375">
                  <c:v>6.49</c:v>
                </c:pt>
                <c:pt idx="1376">
                  <c:v>6.2</c:v>
                </c:pt>
                <c:pt idx="1377">
                  <c:v>6.04</c:v>
                </c:pt>
                <c:pt idx="1378">
                  <c:v>5.93</c:v>
                </c:pt>
                <c:pt idx="1379">
                  <c:v>5.71</c:v>
                </c:pt>
                <c:pt idx="1380">
                  <c:v>5.65</c:v>
                </c:pt>
                <c:pt idx="1381">
                  <c:v>5.81</c:v>
                </c:pt>
                <c:pt idx="1382">
                  <c:v>6.27</c:v>
                </c:pt>
                <c:pt idx="1383">
                  <c:v>6.51</c:v>
                </c:pt>
                <c:pt idx="1384">
                  <c:v>6.74</c:v>
                </c:pt>
                <c:pt idx="1385">
                  <c:v>6.91</c:v>
                </c:pt>
                <c:pt idx="1386">
                  <c:v>6.87</c:v>
                </c:pt>
                <c:pt idx="1387">
                  <c:v>6.64</c:v>
                </c:pt>
                <c:pt idx="1388">
                  <c:v>6.83</c:v>
                </c:pt>
                <c:pt idx="1389">
                  <c:v>6.53</c:v>
                </c:pt>
                <c:pt idx="1390">
                  <c:v>6.2</c:v>
                </c:pt>
                <c:pt idx="1391">
                  <c:v>6.3</c:v>
                </c:pt>
                <c:pt idx="1392">
                  <c:v>6.58</c:v>
                </c:pt>
                <c:pt idx="1393">
                  <c:v>6.42</c:v>
                </c:pt>
                <c:pt idx="1394">
                  <c:v>6.69</c:v>
                </c:pt>
                <c:pt idx="1395">
                  <c:v>6.89</c:v>
                </c:pt>
                <c:pt idx="1396">
                  <c:v>6.71</c:v>
                </c:pt>
                <c:pt idx="1397">
                  <c:v>6.49</c:v>
                </c:pt>
                <c:pt idx="1398">
                  <c:v>6.22</c:v>
                </c:pt>
                <c:pt idx="1399">
                  <c:v>6.3</c:v>
                </c:pt>
                <c:pt idx="1400">
                  <c:v>6.21</c:v>
                </c:pt>
                <c:pt idx="1401">
                  <c:v>6.03</c:v>
                </c:pt>
                <c:pt idx="1402">
                  <c:v>5.88</c:v>
                </c:pt>
                <c:pt idx="1403">
                  <c:v>5.81</c:v>
                </c:pt>
                <c:pt idx="1404">
                  <c:v>5.54</c:v>
                </c:pt>
                <c:pt idx="1405">
                  <c:v>5.57</c:v>
                </c:pt>
                <c:pt idx="1406">
                  <c:v>5.65</c:v>
                </c:pt>
                <c:pt idx="1407">
                  <c:v>5.64</c:v>
                </c:pt>
                <c:pt idx="1408">
                  <c:v>5.65</c:v>
                </c:pt>
                <c:pt idx="1409">
                  <c:v>5.5</c:v>
                </c:pt>
                <c:pt idx="1410">
                  <c:v>5.46</c:v>
                </c:pt>
                <c:pt idx="1411">
                  <c:v>5.34</c:v>
                </c:pt>
                <c:pt idx="1412">
                  <c:v>4.8099999999999996</c:v>
                </c:pt>
                <c:pt idx="1413">
                  <c:v>4.53</c:v>
                </c:pt>
                <c:pt idx="1414">
                  <c:v>4.83</c:v>
                </c:pt>
                <c:pt idx="1415">
                  <c:v>4.6500000000000004</c:v>
                </c:pt>
                <c:pt idx="1416">
                  <c:v>4.72</c:v>
                </c:pt>
                <c:pt idx="1417">
                  <c:v>5</c:v>
                </c:pt>
                <c:pt idx="1418">
                  <c:v>5.23</c:v>
                </c:pt>
                <c:pt idx="1419">
                  <c:v>5.18</c:v>
                </c:pt>
                <c:pt idx="1420">
                  <c:v>5.54</c:v>
                </c:pt>
                <c:pt idx="1421">
                  <c:v>5.9</c:v>
                </c:pt>
                <c:pt idx="1422">
                  <c:v>5.79</c:v>
                </c:pt>
                <c:pt idx="1423">
                  <c:v>5.94</c:v>
                </c:pt>
                <c:pt idx="1424">
                  <c:v>5.92</c:v>
                </c:pt>
                <c:pt idx="1425">
                  <c:v>6.11</c:v>
                </c:pt>
                <c:pt idx="1426">
                  <c:v>6.03</c:v>
                </c:pt>
                <c:pt idx="1427">
                  <c:v>6.28</c:v>
                </c:pt>
                <c:pt idx="1428">
                  <c:v>6.66</c:v>
                </c:pt>
                <c:pt idx="1429">
                  <c:v>6.52</c:v>
                </c:pt>
                <c:pt idx="1430">
                  <c:v>6.26</c:v>
                </c:pt>
                <c:pt idx="1431">
                  <c:v>5.99</c:v>
                </c:pt>
                <c:pt idx="1432">
                  <c:v>6.44</c:v>
                </c:pt>
                <c:pt idx="1433">
                  <c:v>6.1</c:v>
                </c:pt>
                <c:pt idx="1434">
                  <c:v>6.05</c:v>
                </c:pt>
                <c:pt idx="1435">
                  <c:v>5.83</c:v>
                </c:pt>
                <c:pt idx="1436">
                  <c:v>5.8</c:v>
                </c:pt>
                <c:pt idx="1437">
                  <c:v>5.74</c:v>
                </c:pt>
                <c:pt idx="1438">
                  <c:v>5.72</c:v>
                </c:pt>
                <c:pt idx="1439">
                  <c:v>5.24</c:v>
                </c:pt>
                <c:pt idx="1440">
                  <c:v>5.16</c:v>
                </c:pt>
                <c:pt idx="1441">
                  <c:v>5.0999999999999996</c:v>
                </c:pt>
                <c:pt idx="1442">
                  <c:v>4.8899999999999997</c:v>
                </c:pt>
                <c:pt idx="1443">
                  <c:v>5.14</c:v>
                </c:pt>
                <c:pt idx="1444">
                  <c:v>5.39</c:v>
                </c:pt>
                <c:pt idx="1445">
                  <c:v>5.28</c:v>
                </c:pt>
                <c:pt idx="1446">
                  <c:v>5.24</c:v>
                </c:pt>
                <c:pt idx="1447">
                  <c:v>4.97</c:v>
                </c:pt>
                <c:pt idx="1448">
                  <c:v>4.7300000000000004</c:v>
                </c:pt>
                <c:pt idx="1449">
                  <c:v>4.57</c:v>
                </c:pt>
                <c:pt idx="1450">
                  <c:v>4.6500000000000004</c:v>
                </c:pt>
                <c:pt idx="1451">
                  <c:v>5.09</c:v>
                </c:pt>
                <c:pt idx="1452">
                  <c:v>5.04</c:v>
                </c:pt>
                <c:pt idx="1453">
                  <c:v>4.91</c:v>
                </c:pt>
                <c:pt idx="1454">
                  <c:v>5.28</c:v>
                </c:pt>
                <c:pt idx="1455">
                  <c:v>5.21</c:v>
                </c:pt>
                <c:pt idx="1456">
                  <c:v>5.16</c:v>
                </c:pt>
                <c:pt idx="1457">
                  <c:v>4.93</c:v>
                </c:pt>
                <c:pt idx="1458">
                  <c:v>4.6500000000000004</c:v>
                </c:pt>
                <c:pt idx="1459">
                  <c:v>4.26</c:v>
                </c:pt>
                <c:pt idx="1460">
                  <c:v>3.87</c:v>
                </c:pt>
                <c:pt idx="1461">
                  <c:v>3.94</c:v>
                </c:pt>
                <c:pt idx="1462">
                  <c:v>4.05</c:v>
                </c:pt>
                <c:pt idx="1463">
                  <c:v>4.03</c:v>
                </c:pt>
                <c:pt idx="1464">
                  <c:v>4.05</c:v>
                </c:pt>
                <c:pt idx="1465">
                  <c:v>3.9</c:v>
                </c:pt>
                <c:pt idx="1466">
                  <c:v>3.81</c:v>
                </c:pt>
                <c:pt idx="1467">
                  <c:v>3.96</c:v>
                </c:pt>
                <c:pt idx="1468">
                  <c:v>3.57</c:v>
                </c:pt>
                <c:pt idx="1469">
                  <c:v>3.33</c:v>
                </c:pt>
                <c:pt idx="1470">
                  <c:v>3.98</c:v>
                </c:pt>
                <c:pt idx="1471">
                  <c:v>4.45</c:v>
                </c:pt>
                <c:pt idx="1472">
                  <c:v>4.2699999999999996</c:v>
                </c:pt>
                <c:pt idx="1473">
                  <c:v>4.29</c:v>
                </c:pt>
                <c:pt idx="1474">
                  <c:v>4.3</c:v>
                </c:pt>
                <c:pt idx="1475">
                  <c:v>4.2699999999999996</c:v>
                </c:pt>
                <c:pt idx="1476">
                  <c:v>4.1500000000000004</c:v>
                </c:pt>
                <c:pt idx="1477">
                  <c:v>4.08</c:v>
                </c:pt>
                <c:pt idx="1478">
                  <c:v>3.83</c:v>
                </c:pt>
                <c:pt idx="1479">
                  <c:v>4.3499999999999996</c:v>
                </c:pt>
                <c:pt idx="1480">
                  <c:v>4.72</c:v>
                </c:pt>
                <c:pt idx="1481">
                  <c:v>4.7300000000000004</c:v>
                </c:pt>
                <c:pt idx="1482">
                  <c:v>4.5</c:v>
                </c:pt>
                <c:pt idx="1483">
                  <c:v>4.28</c:v>
                </c:pt>
                <c:pt idx="1484">
                  <c:v>4.13</c:v>
                </c:pt>
                <c:pt idx="1485">
                  <c:v>4.0999999999999996</c:v>
                </c:pt>
                <c:pt idx="1486">
                  <c:v>4.1900000000000004</c:v>
                </c:pt>
                <c:pt idx="1487">
                  <c:v>4.2300000000000004</c:v>
                </c:pt>
                <c:pt idx="1488">
                  <c:v>4.22</c:v>
                </c:pt>
                <c:pt idx="1489">
                  <c:v>4.17</c:v>
                </c:pt>
                <c:pt idx="1490">
                  <c:v>4.5</c:v>
                </c:pt>
                <c:pt idx="1491">
                  <c:v>4.34</c:v>
                </c:pt>
                <c:pt idx="1492">
                  <c:v>4.1399999999999997</c:v>
                </c:pt>
                <c:pt idx="1493">
                  <c:v>4</c:v>
                </c:pt>
                <c:pt idx="1494">
                  <c:v>4.18</c:v>
                </c:pt>
                <c:pt idx="1495">
                  <c:v>4.26</c:v>
                </c:pt>
                <c:pt idx="1496">
                  <c:v>4.2</c:v>
                </c:pt>
                <c:pt idx="1497">
                  <c:v>4.46</c:v>
                </c:pt>
                <c:pt idx="1498">
                  <c:v>4.54</c:v>
                </c:pt>
                <c:pt idx="1499">
                  <c:v>4.47</c:v>
                </c:pt>
                <c:pt idx="1500">
                  <c:v>4.42</c:v>
                </c:pt>
                <c:pt idx="1501">
                  <c:v>4.57</c:v>
                </c:pt>
                <c:pt idx="1502">
                  <c:v>4.72</c:v>
                </c:pt>
                <c:pt idx="1503">
                  <c:v>4.99</c:v>
                </c:pt>
                <c:pt idx="1504">
                  <c:v>5.1100000000000003</c:v>
                </c:pt>
                <c:pt idx="1505">
                  <c:v>5.1100000000000003</c:v>
                </c:pt>
                <c:pt idx="1506">
                  <c:v>5.09</c:v>
                </c:pt>
                <c:pt idx="1507">
                  <c:v>4.88</c:v>
                </c:pt>
                <c:pt idx="1508">
                  <c:v>4.72</c:v>
                </c:pt>
                <c:pt idx="1509">
                  <c:v>4.7300000000000004</c:v>
                </c:pt>
                <c:pt idx="1510">
                  <c:v>4.5999999999999996</c:v>
                </c:pt>
                <c:pt idx="1511">
                  <c:v>4.5599999999999996</c:v>
                </c:pt>
                <c:pt idx="1512">
                  <c:v>4.76</c:v>
                </c:pt>
                <c:pt idx="1513">
                  <c:v>4.72</c:v>
                </c:pt>
                <c:pt idx="1514">
                  <c:v>4.5599999999999996</c:v>
                </c:pt>
                <c:pt idx="1515">
                  <c:v>4.6900000000000004</c:v>
                </c:pt>
                <c:pt idx="1516">
                  <c:v>4.75</c:v>
                </c:pt>
                <c:pt idx="1517">
                  <c:v>5.0999999999999996</c:v>
                </c:pt>
                <c:pt idx="1518">
                  <c:v>5</c:v>
                </c:pt>
                <c:pt idx="1519">
                  <c:v>4.67</c:v>
                </c:pt>
                <c:pt idx="1520">
                  <c:v>4.5199999999999996</c:v>
                </c:pt>
                <c:pt idx="1521">
                  <c:v>4.53</c:v>
                </c:pt>
                <c:pt idx="1522">
                  <c:v>4.1500000000000004</c:v>
                </c:pt>
                <c:pt idx="1523">
                  <c:v>4.0999999999999996</c:v>
                </c:pt>
                <c:pt idx="1524">
                  <c:v>3.74</c:v>
                </c:pt>
                <c:pt idx="1525">
                  <c:v>3.74</c:v>
                </c:pt>
                <c:pt idx="1526">
                  <c:v>3.51</c:v>
                </c:pt>
                <c:pt idx="1527">
                  <c:v>3.68</c:v>
                </c:pt>
                <c:pt idx="1528">
                  <c:v>3.88</c:v>
                </c:pt>
                <c:pt idx="1529">
                  <c:v>4.0999999999999996</c:v>
                </c:pt>
                <c:pt idx="1530">
                  <c:v>4.01</c:v>
                </c:pt>
                <c:pt idx="1531">
                  <c:v>3.89</c:v>
                </c:pt>
                <c:pt idx="1532">
                  <c:v>3.69</c:v>
                </c:pt>
                <c:pt idx="1533" formatCode="General">
                  <c:v>3.81</c:v>
                </c:pt>
                <c:pt idx="1534" formatCode="General">
                  <c:v>3.53</c:v>
                </c:pt>
                <c:pt idx="1535" formatCode="General">
                  <c:v>2.42</c:v>
                </c:pt>
                <c:pt idx="1536" formatCode="General">
                  <c:v>2.52</c:v>
                </c:pt>
                <c:pt idx="1537" formatCode="General">
                  <c:v>2.87</c:v>
                </c:pt>
                <c:pt idx="1538" formatCode="General">
                  <c:v>2.82</c:v>
                </c:pt>
                <c:pt idx="1539" formatCode="General">
                  <c:v>2.93</c:v>
                </c:pt>
                <c:pt idx="1540" formatCode="General">
                  <c:v>3.29</c:v>
                </c:pt>
                <c:pt idx="1541" formatCode="General">
                  <c:v>3.72</c:v>
                </c:pt>
                <c:pt idx="1542" formatCode="General">
                  <c:v>3.56</c:v>
                </c:pt>
                <c:pt idx="1543" formatCode="General">
                  <c:v>3.59</c:v>
                </c:pt>
                <c:pt idx="1544" formatCode="General">
                  <c:v>3.4</c:v>
                </c:pt>
                <c:pt idx="1545" formatCode="General">
                  <c:v>3.39</c:v>
                </c:pt>
                <c:pt idx="1546" formatCode="General">
                  <c:v>3.4</c:v>
                </c:pt>
                <c:pt idx="1547" formatCode="General">
                  <c:v>3.59</c:v>
                </c:pt>
                <c:pt idx="1548">
                  <c:v>3.73</c:v>
                </c:pt>
                <c:pt idx="1549" formatCode="General">
                  <c:v>3.69</c:v>
                </c:pt>
                <c:pt idx="1550" formatCode="General">
                  <c:v>3.73</c:v>
                </c:pt>
                <c:pt idx="1551" formatCode="General">
                  <c:v>3.85</c:v>
                </c:pt>
                <c:pt idx="1552" formatCode="General">
                  <c:v>3.42</c:v>
                </c:pt>
                <c:pt idx="1553" formatCode="General">
                  <c:v>3.2</c:v>
                </c:pt>
                <c:pt idx="1554" formatCode="General">
                  <c:v>3.01</c:v>
                </c:pt>
                <c:pt idx="1555" formatCode="General">
                  <c:v>2.7</c:v>
                </c:pt>
                <c:pt idx="1556" formatCode="General">
                  <c:v>2.65</c:v>
                </c:pt>
                <c:pt idx="1557" formatCode="General">
                  <c:v>2.54</c:v>
                </c:pt>
                <c:pt idx="1558" formatCode="General">
                  <c:v>2.76</c:v>
                </c:pt>
                <c:pt idx="1559" formatCode="General">
                  <c:v>3.29</c:v>
                </c:pt>
                <c:pt idx="1560" formatCode="General">
                  <c:v>3.39</c:v>
                </c:pt>
                <c:pt idx="1561" formatCode="General">
                  <c:v>3.58</c:v>
                </c:pt>
                <c:pt idx="1562" formatCode="General">
                  <c:v>3.41</c:v>
                </c:pt>
                <c:pt idx="1563" formatCode="General">
                  <c:v>3.46</c:v>
                </c:pt>
                <c:pt idx="1564" formatCode="General">
                  <c:v>3.17</c:v>
                </c:pt>
                <c:pt idx="1565" formatCode="General">
                  <c:v>3</c:v>
                </c:pt>
                <c:pt idx="1566" formatCode="General">
                  <c:v>3</c:v>
                </c:pt>
                <c:pt idx="1567" formatCode="General">
                  <c:v>2.2999999999999998</c:v>
                </c:pt>
                <c:pt idx="1568" formatCode="General">
                  <c:v>1.98</c:v>
                </c:pt>
                <c:pt idx="1569" formatCode="General">
                  <c:v>2.15</c:v>
                </c:pt>
                <c:pt idx="1570" formatCode="General">
                  <c:v>2.0099999999999998</c:v>
                </c:pt>
                <c:pt idx="1571" formatCode="General">
                  <c:v>1.98</c:v>
                </c:pt>
                <c:pt idx="1572" formatCode="General">
                  <c:v>1.97</c:v>
                </c:pt>
                <c:pt idx="1573" formatCode="General">
                  <c:v>1.97</c:v>
                </c:pt>
                <c:pt idx="1574" formatCode="General">
                  <c:v>2.17</c:v>
                </c:pt>
                <c:pt idx="1575" formatCode="General">
                  <c:v>2.0499999999999998</c:v>
                </c:pt>
                <c:pt idx="1576" formatCode="General">
                  <c:v>1.8</c:v>
                </c:pt>
                <c:pt idx="1577" formatCode="General">
                  <c:v>1.62</c:v>
                </c:pt>
                <c:pt idx="1578" formatCode="General">
                  <c:v>1.53</c:v>
                </c:pt>
                <c:pt idx="1579" formatCode="General">
                  <c:v>1.68</c:v>
                </c:pt>
                <c:pt idx="1580" formatCode="General">
                  <c:v>1.72</c:v>
                </c:pt>
                <c:pt idx="1581" formatCode="General">
                  <c:v>1.75</c:v>
                </c:pt>
                <c:pt idx="1582" formatCode="General">
                  <c:v>1.65</c:v>
                </c:pt>
                <c:pt idx="1583" formatCode="General">
                  <c:v>1.72</c:v>
                </c:pt>
                <c:pt idx="1584" formatCode="General">
                  <c:v>1.91</c:v>
                </c:pt>
                <c:pt idx="1585" formatCode="General">
                  <c:v>1.98</c:v>
                </c:pt>
                <c:pt idx="1586" formatCode="General">
                  <c:v>1.96</c:v>
                </c:pt>
                <c:pt idx="1587" formatCode="General">
                  <c:v>1.76</c:v>
                </c:pt>
                <c:pt idx="1588" formatCode="General">
                  <c:v>1.93</c:v>
                </c:pt>
                <c:pt idx="1589" formatCode="General">
                  <c:v>2.2999999999999998</c:v>
                </c:pt>
                <c:pt idx="1590" formatCode="General">
                  <c:v>2.58</c:v>
                </c:pt>
                <c:pt idx="1591" formatCode="General">
                  <c:v>2.74</c:v>
                </c:pt>
                <c:pt idx="1592" formatCode="General">
                  <c:v>2.81</c:v>
                </c:pt>
                <c:pt idx="1593" formatCode="General">
                  <c:v>2.62</c:v>
                </c:pt>
                <c:pt idx="1594" formatCode="General">
                  <c:v>2.72</c:v>
                </c:pt>
                <c:pt idx="1595" formatCode="General">
                  <c:v>2.9</c:v>
                </c:pt>
                <c:pt idx="1596" formatCode="General">
                  <c:v>2.86</c:v>
                </c:pt>
                <c:pt idx="1597" formatCode="General">
                  <c:v>2.71</c:v>
                </c:pt>
                <c:pt idx="1598" formatCode="General">
                  <c:v>2.72</c:v>
                </c:pt>
                <c:pt idx="1599" formatCode="General">
                  <c:v>2.71</c:v>
                </c:pt>
                <c:pt idx="1600" formatCode="General">
                  <c:v>2.56</c:v>
                </c:pt>
                <c:pt idx="1601" formatCode="General">
                  <c:v>2.6</c:v>
                </c:pt>
                <c:pt idx="1602" formatCode="General">
                  <c:v>2.54</c:v>
                </c:pt>
                <c:pt idx="1603" formatCode="General">
                  <c:v>2.42</c:v>
                </c:pt>
                <c:pt idx="1604" formatCode="General">
                  <c:v>2.5299999999999998</c:v>
                </c:pt>
                <c:pt idx="1605" formatCode="General">
                  <c:v>2.2999999999999998</c:v>
                </c:pt>
                <c:pt idx="1606" formatCode="General">
                  <c:v>2.33</c:v>
                </c:pt>
                <c:pt idx="1607" formatCode="General">
                  <c:v>2.21</c:v>
                </c:pt>
                <c:pt idx="1608" formatCode="General">
                  <c:v>1.88</c:v>
                </c:pt>
                <c:pt idx="1609" formatCode="General">
                  <c:v>1.98</c:v>
                </c:pt>
                <c:pt idx="1610" formatCode="General">
                  <c:v>2.04</c:v>
                </c:pt>
                <c:pt idx="1611" formatCode="General">
                  <c:v>1.94</c:v>
                </c:pt>
                <c:pt idx="1612" formatCode="General">
                  <c:v>2.2000000000000002</c:v>
                </c:pt>
                <c:pt idx="1613" formatCode="General">
                  <c:v>2.36</c:v>
                </c:pt>
                <c:pt idx="1614" formatCode="General">
                  <c:v>2.3199999999999998</c:v>
                </c:pt>
                <c:pt idx="1615" formatCode="General">
                  <c:v>2.17</c:v>
                </c:pt>
                <c:pt idx="1616" formatCode="General">
                  <c:v>2.17</c:v>
                </c:pt>
                <c:pt idx="1617" formatCode="General">
                  <c:v>2.0699999999999998</c:v>
                </c:pt>
                <c:pt idx="1618" formatCode="General">
                  <c:v>2.2599999999999998</c:v>
                </c:pt>
                <c:pt idx="1619" formatCode="General">
                  <c:v>2.2400000000000002</c:v>
                </c:pt>
                <c:pt idx="1620" formatCode="General">
                  <c:v>2.09</c:v>
                </c:pt>
                <c:pt idx="1621" formatCode="General">
                  <c:v>1.78</c:v>
                </c:pt>
                <c:pt idx="1622" formatCode="General">
                  <c:v>1.89</c:v>
                </c:pt>
                <c:pt idx="1623" formatCode="General">
                  <c:v>1.81</c:v>
                </c:pt>
                <c:pt idx="1624" formatCode="General">
                  <c:v>1.81</c:v>
                </c:pt>
                <c:pt idx="1625" formatCode="General">
                  <c:v>1.64</c:v>
                </c:pt>
                <c:pt idx="1626" formatCode="General">
                  <c:v>1.5</c:v>
                </c:pt>
                <c:pt idx="1627" formatCode="General">
                  <c:v>1.56</c:v>
                </c:pt>
                <c:pt idx="1628" formatCode="General">
                  <c:v>1.63</c:v>
                </c:pt>
                <c:pt idx="1629" formatCode="General">
                  <c:v>1.76</c:v>
                </c:pt>
                <c:pt idx="1630" formatCode="General">
                  <c:v>2.14</c:v>
                </c:pt>
                <c:pt idx="1631" formatCode="General">
                  <c:v>2.4900000000000002</c:v>
                </c:pt>
                <c:pt idx="1632" formatCode="General">
                  <c:v>2.4300000000000002</c:v>
                </c:pt>
                <c:pt idx="1633" formatCode="General">
                  <c:v>2.42</c:v>
                </c:pt>
                <c:pt idx="1634" formatCode="General">
                  <c:v>2.48</c:v>
                </c:pt>
                <c:pt idx="1635" formatCode="General">
                  <c:v>2.2999999999999998</c:v>
                </c:pt>
                <c:pt idx="1636" formatCode="General">
                  <c:v>2.2999999999999998</c:v>
                </c:pt>
                <c:pt idx="1637" formatCode="General">
                  <c:v>2.19</c:v>
                </c:pt>
                <c:pt idx="1638" formatCode="General">
                  <c:v>2.3199999999999998</c:v>
                </c:pt>
                <c:pt idx="1639">
                  <c:v>2.21</c:v>
                </c:pt>
                <c:pt idx="1640">
                  <c:v>2.2000000000000002</c:v>
                </c:pt>
                <c:pt idx="1641">
                  <c:v>2.36</c:v>
                </c:pt>
                <c:pt idx="1642">
                  <c:v>2.35</c:v>
                </c:pt>
                <c:pt idx="1643" formatCode="General">
                  <c:v>2.4</c:v>
                </c:pt>
                <c:pt idx="1644">
                  <c:v>2.58</c:v>
                </c:pt>
                <c:pt idx="1645">
                  <c:v>2.86</c:v>
                </c:pt>
                <c:pt idx="1646">
                  <c:v>2.84</c:v>
                </c:pt>
                <c:pt idx="1647">
                  <c:v>2.87</c:v>
                </c:pt>
                <c:pt idx="1648">
                  <c:v>2.976</c:v>
                </c:pt>
                <c:pt idx="1649">
                  <c:v>2.91</c:v>
                </c:pt>
                <c:pt idx="1650">
                  <c:v>2.89</c:v>
                </c:pt>
                <c:pt idx="1651">
                  <c:v>2.89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B3-4216-A353-D1C629DE6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2083778831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sz="1600" b="1" i="0" u="none" strike="noStrike" baseline="0">
                    <a:solidFill>
                      <a:srgbClr val="333399"/>
                    </a:solidFill>
                    <a:latin typeface="Calibri"/>
                    <a:cs typeface="Calibri"/>
                  </a:rPr>
                  <a:t>Price-Earnings Ratio (CAPE, P/E10, </a:t>
                </a:r>
                <a:r>
                  <a:rPr lang="en-US" sz="1600" b="1" i="0" u="none" strike="noStrike" baseline="0">
                    <a:solidFill>
                      <a:srgbClr val="008000"/>
                    </a:solidFill>
                    <a:latin typeface="Calibri"/>
                    <a:cs typeface="Calibri"/>
                  </a:rPr>
                  <a:t>TR CAPE</a:t>
                </a:r>
                <a:r>
                  <a:rPr lang="en-US" sz="1600" b="1" i="0" u="none" strike="noStrike" baseline="0">
                    <a:solidFill>
                      <a:srgbClr val="333399"/>
                    </a:solidFill>
                    <a:latin typeface="Calibri"/>
                    <a:cs typeface="Calibri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5.8637391489377057E-3"/>
              <c:y val="0.25348626120988466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333399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083778831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FF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Long-Term Interest Rates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600" b="0" i="0" u="none" strike="noStrike" baseline="0">
                <a:solidFill>
                  <a:srgbClr val="FF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0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989" cy="58336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612ED-BE4A-F721-8D34-D75DC775A4C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0.6205</cdr:x>
      <cdr:y>0.363</cdr:y>
    </cdr:from>
    <cdr:to>
      <cdr:x>0.7455</cdr:x>
      <cdr:y>0.47075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363766" y="2090299"/>
          <a:ext cx="1096353" cy="6262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41148" rIns="45720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 baseline="0">
              <a:solidFill>
                <a:srgbClr val="3366FF"/>
              </a:solidFill>
              <a:latin typeface="Times New Roman"/>
              <a:cs typeface="Times New Roman"/>
            </a:rPr>
            <a:t>Price</a:t>
          </a:r>
        </a:p>
      </cdr:txBody>
    </cdr:sp>
  </cdr:relSizeAnchor>
  <cdr:relSizeAnchor xmlns:cdr="http://schemas.openxmlformats.org/drawingml/2006/chartDrawing">
    <cdr:from>
      <cdr:x>0.69964</cdr:x>
      <cdr:y>0.7287</cdr:y>
    </cdr:from>
    <cdr:to>
      <cdr:x>0.80224</cdr:x>
      <cdr:y>0.76681</cdr:y>
    </cdr:to>
    <cdr:sp macro="" textlink="">
      <cdr:nvSpPr>
        <cdr:cNvPr id="1026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055843" y="4212428"/>
          <a:ext cx="878357" cy="2166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45720" tIns="41148" rIns="45720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0" i="0" strike="noStrike" baseline="0">
              <a:solidFill>
                <a:srgbClr val="00FF00"/>
              </a:solidFill>
              <a:latin typeface="Times New Roman"/>
              <a:cs typeface="Times New Roman"/>
            </a:rPr>
            <a:t>Earnings</a:t>
          </a:r>
          <a:endParaRPr lang="en-US" sz="1600" b="0" i="0" strike="noStrike" baseline="0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ctr" rtl="0">
            <a:defRPr sz="1000"/>
          </a:pPr>
          <a:endParaRPr lang="en-US" sz="1825" b="0" i="0" strike="noStrike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0.53375</cdr:x>
      <cdr:y>0.533</cdr:y>
    </cdr:from>
    <cdr:to>
      <cdr:x>0.736</cdr:x>
      <cdr:y>0.55925</cdr:y>
    </cdr:to>
    <cdr:sp macro="" textlink="">
      <cdr:nvSpPr>
        <cdr:cNvPr id="1028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606402" y="3055165"/>
          <a:ext cx="1737860" cy="1737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0.77175</cdr:x>
      <cdr:y>0.81175</cdr:y>
    </cdr:from>
    <cdr:to>
      <cdr:x>0.8935</cdr:x>
      <cdr:y>0.8665</cdr:y>
    </cdr:to>
    <cdr:sp macro="" textlink="">
      <cdr:nvSpPr>
        <cdr:cNvPr id="1030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81106" y="4719230"/>
          <a:ext cx="1068463" cy="33427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36576" rIns="36576" bIns="36576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 sz="1825" b="0" i="0" strike="noStrike">
            <a:solidFill>
              <a:srgbClr val="000000"/>
            </a:solidFill>
            <a:latin typeface="Times New Roman"/>
            <a:cs typeface="Times New Roman"/>
          </a:endParaRPr>
        </a:p>
        <a:p xmlns:a="http://schemas.openxmlformats.org/drawingml/2006/main">
          <a:pPr algn="ctr" rtl="0">
            <a:defRPr sz="1000"/>
          </a:pPr>
          <a:endParaRPr lang="en-US" sz="1825" b="0" i="0" strike="noStrike">
            <a:solidFill>
              <a:srgbClr val="000000"/>
            </a:solidFill>
            <a:latin typeface="Times New Roman"/>
            <a:cs typeface="Times New Roman"/>
          </a:endParaRPr>
        </a:p>
      </cdr:txBody>
    </cdr:sp>
  </cdr:relSizeAnchor>
  <cdr:relSizeAnchor xmlns:cdr="http://schemas.openxmlformats.org/drawingml/2006/chartDrawing">
    <cdr:from>
      <cdr:x>0.73695</cdr:x>
      <cdr:y>0.60181</cdr:y>
    </cdr:from>
    <cdr:to>
      <cdr:x>0.82866</cdr:x>
      <cdr:y>0.61572</cdr:y>
    </cdr:to>
    <cdr:sp macro="" textlink="">
      <cdr:nvSpPr>
        <cdr:cNvPr id="103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50269" y="3486149"/>
          <a:ext cx="793481" cy="724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0.7836</cdr:x>
      <cdr:y>0.28571</cdr:y>
    </cdr:from>
    <cdr:to>
      <cdr:x>0.82563</cdr:x>
      <cdr:y>0.29438</cdr:y>
    </cdr:to>
    <cdr:sp macro="" textlink="">
      <cdr:nvSpPr>
        <cdr:cNvPr id="1273" name="Text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776367" y="1639017"/>
          <a:ext cx="386433" cy="564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91440" tIns="45720" rIns="91440" bIns="45720" anchor="t" upright="1"/>
        <a:lstStyle xmlns:a="http://schemas.openxmlformats.org/drawingml/2006/main"/>
        <a:p xmlns:a="http://schemas.openxmlformats.org/drawingml/2006/main">
          <a:pPr algn="l" rtl="0">
            <a:lnSpc>
              <a:spcPts val="1200"/>
            </a:lnSpc>
            <a:defRPr sz="1000"/>
          </a:pPr>
          <a:endParaRPr lang="en-US" sz="1400" b="0" i="0" strike="noStrike">
            <a:solidFill>
              <a:srgbClr val="333399"/>
            </a:solidFill>
            <a:latin typeface="Calibri"/>
          </a:endParaRPr>
        </a:p>
        <a:p xmlns:a="http://schemas.openxmlformats.org/drawingml/2006/main">
          <a:pPr algn="l" rtl="0">
            <a:lnSpc>
              <a:spcPts val="1000"/>
            </a:lnSpc>
            <a:defRPr sz="1000"/>
          </a:pPr>
          <a:endParaRPr lang="en-US" sz="1400" b="0" i="0" strike="noStrike">
            <a:solidFill>
              <a:srgbClr val="333399"/>
            </a:solidFill>
            <a:latin typeface="Calibri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5137" cy="62804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1A3975-BD66-F625-4743-1E585C1F6C2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0.10371</cdr:x>
      <cdr:y>0.67145</cdr:y>
    </cdr:from>
    <cdr:to>
      <cdr:x>0.18825</cdr:x>
      <cdr:y>0.7337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32803" y="3371622"/>
          <a:ext cx="580794" cy="3132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chemeClr val="accent1">
                  <a:lumMod val="75000"/>
                </a:schemeClr>
              </a:solidFill>
            </a:rPr>
            <a:t>CAPE</a:t>
          </a:r>
        </a:p>
      </cdr:txBody>
    </cdr:sp>
  </cdr:relSizeAnchor>
  <cdr:relSizeAnchor xmlns:cdr="http://schemas.openxmlformats.org/drawingml/2006/chartDrawing">
    <cdr:from>
      <cdr:x>0.11371</cdr:x>
      <cdr:y>0.80236</cdr:y>
    </cdr:from>
    <cdr:to>
      <cdr:x>0.30613</cdr:x>
      <cdr:y>0.93496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00359" y="4031675"/>
          <a:ext cx="1332103" cy="6711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 baseline="0">
              <a:solidFill>
                <a:srgbClr val="FF0000"/>
              </a:solidFill>
            </a:rPr>
            <a:t>Long-Term</a:t>
          </a:r>
          <a:r>
            <a:rPr lang="en-US" sz="1100" b="1">
              <a:solidFill>
                <a:srgbClr val="FF0000"/>
              </a:solidFill>
            </a:rPr>
            <a:t> </a:t>
          </a:r>
        </a:p>
        <a:p xmlns:a="http://schemas.openxmlformats.org/drawingml/2006/main">
          <a:r>
            <a:rPr lang="en-US" sz="1600" b="1">
              <a:solidFill>
                <a:srgbClr val="FF0000"/>
              </a:solidFill>
            </a:rPr>
            <a:t>Interest Rates</a:t>
          </a:r>
        </a:p>
      </cdr:txBody>
    </cdr:sp>
  </cdr:relSizeAnchor>
  <cdr:relSizeAnchor xmlns:cdr="http://schemas.openxmlformats.org/drawingml/2006/chartDrawing">
    <cdr:from>
      <cdr:x>0.69714</cdr:x>
      <cdr:y>0.13155</cdr:y>
    </cdr:from>
    <cdr:to>
      <cdr:x>0.80422</cdr:x>
      <cdr:y>0.18326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6043839" y="771071"/>
          <a:ext cx="929822" cy="34017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2000</a:t>
          </a:r>
        </a:p>
      </cdr:txBody>
    </cdr:sp>
  </cdr:relSizeAnchor>
  <cdr:relSizeAnchor xmlns:cdr="http://schemas.openxmlformats.org/drawingml/2006/chartDrawing">
    <cdr:from>
      <cdr:x>0.62193</cdr:x>
      <cdr:y>0.13018</cdr:y>
    </cdr:from>
    <cdr:to>
      <cdr:x>0.68244</cdr:x>
      <cdr:y>0.17959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4311158" y="655157"/>
          <a:ext cx="419451" cy="2486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1981</a:t>
          </a:r>
        </a:p>
      </cdr:txBody>
    </cdr:sp>
  </cdr:relSizeAnchor>
  <cdr:relSizeAnchor xmlns:cdr="http://schemas.openxmlformats.org/drawingml/2006/chartDrawing">
    <cdr:from>
      <cdr:x>0.38914</cdr:x>
      <cdr:y>0.32514</cdr:y>
    </cdr:from>
    <cdr:to>
      <cdr:x>0.47359</cdr:x>
      <cdr:y>0.37455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3299732" y="2018393"/>
          <a:ext cx="759732" cy="328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1929</a:t>
          </a:r>
        </a:p>
      </cdr:txBody>
    </cdr:sp>
  </cdr:relSizeAnchor>
  <cdr:relSizeAnchor xmlns:cdr="http://schemas.openxmlformats.org/drawingml/2006/chartDrawing">
    <cdr:from>
      <cdr:x>0.25071</cdr:x>
      <cdr:y>0.44709</cdr:y>
    </cdr:from>
    <cdr:to>
      <cdr:x>0.34164</cdr:x>
      <cdr:y>0.5041</cdr:y>
    </cdr:to>
    <cdr:sp macro="" textlink="">
      <cdr:nvSpPr>
        <cdr:cNvPr id="7" name="TextBox 6"/>
        <cdr:cNvSpPr txBox="1"/>
      </cdr:nvSpPr>
      <cdr:spPr>
        <a:xfrm xmlns:a="http://schemas.openxmlformats.org/drawingml/2006/main">
          <a:off x="2109107" y="2823482"/>
          <a:ext cx="805089" cy="3515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1901</a:t>
          </a:r>
        </a:p>
      </cdr:txBody>
    </cdr:sp>
  </cdr:relSizeAnchor>
  <cdr:relSizeAnchor xmlns:cdr="http://schemas.openxmlformats.org/drawingml/2006/chartDrawing">
    <cdr:from>
      <cdr:x>0.34218</cdr:x>
      <cdr:y>0.85135</cdr:y>
    </cdr:from>
    <cdr:to>
      <cdr:x>0.44224</cdr:x>
      <cdr:y>0.91236</cdr:y>
    </cdr:to>
    <cdr:sp macro="" textlink="">
      <cdr:nvSpPr>
        <cdr:cNvPr id="8" name="TextBox 7"/>
        <cdr:cNvSpPr txBox="1"/>
      </cdr:nvSpPr>
      <cdr:spPr>
        <a:xfrm xmlns:a="http://schemas.openxmlformats.org/drawingml/2006/main">
          <a:off x="2380631" y="4280740"/>
          <a:ext cx="690115" cy="3083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1921</a:t>
          </a:r>
        </a:p>
      </cdr:txBody>
    </cdr:sp>
  </cdr:relSizeAnchor>
  <cdr:relSizeAnchor xmlns:cdr="http://schemas.openxmlformats.org/drawingml/2006/chartDrawing">
    <cdr:from>
      <cdr:x>0.83428</cdr:x>
      <cdr:y>0.46042</cdr:y>
    </cdr:from>
    <cdr:to>
      <cdr:x>0.91657</cdr:x>
      <cdr:y>0.51989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5777966" y="2312083"/>
          <a:ext cx="573929" cy="298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rgbClr val="002060"/>
              </a:solidFill>
            </a:rPr>
            <a:t>33.18</a:t>
          </a:r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endParaRPr lang="en-US" sz="1600"/>
        </a:p>
        <a:p xmlns:a="http://schemas.openxmlformats.org/drawingml/2006/main">
          <a:r>
            <a:rPr lang="en-US" sz="1100"/>
            <a:t>26.1</a:t>
          </a:r>
        </a:p>
        <a:p xmlns:a="http://schemas.openxmlformats.org/drawingml/2006/main">
          <a:r>
            <a:rPr lang="en-US" sz="1100"/>
            <a:t>225.7</a:t>
          </a:r>
        </a:p>
      </cdr:txBody>
    </cdr:sp>
  </cdr:relSizeAnchor>
  <cdr:relSizeAnchor xmlns:cdr="http://schemas.openxmlformats.org/drawingml/2006/chartDrawing">
    <cdr:from>
      <cdr:x>0.55619</cdr:x>
      <cdr:y>0.46203</cdr:y>
    </cdr:from>
    <cdr:to>
      <cdr:x>0.64504</cdr:x>
      <cdr:y>0.51876</cdr:y>
    </cdr:to>
    <cdr:sp macro="" textlink="">
      <cdr:nvSpPr>
        <cdr:cNvPr id="10" name="TextBox 9"/>
        <cdr:cNvSpPr txBox="1"/>
      </cdr:nvSpPr>
      <cdr:spPr>
        <a:xfrm xmlns:a="http://schemas.openxmlformats.org/drawingml/2006/main">
          <a:off x="3855494" y="2318926"/>
          <a:ext cx="612410" cy="2855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/>
            <a:t>1966</a:t>
          </a:r>
        </a:p>
      </cdr:txBody>
    </cdr:sp>
  </cdr:relSizeAnchor>
  <cdr:relSizeAnchor xmlns:cdr="http://schemas.openxmlformats.org/drawingml/2006/chartDrawing">
    <cdr:from>
      <cdr:x>0.0825</cdr:x>
      <cdr:y>0.54475</cdr:y>
    </cdr:from>
    <cdr:to>
      <cdr:x>0.19709</cdr:x>
      <cdr:y>0.61619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585717" y="2735238"/>
          <a:ext cx="796119" cy="3582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sz="1600" b="1">
              <a:solidFill>
                <a:srgbClr val="00B050"/>
              </a:solidFill>
            </a:rPr>
            <a:t>TR CAPE</a:t>
          </a:r>
        </a:p>
      </cdr:txBody>
    </cdr:sp>
  </cdr:relSizeAnchor>
  <cdr:relSizeAnchor xmlns:cdr="http://schemas.openxmlformats.org/drawingml/2006/chartDrawing">
    <cdr:from>
      <cdr:x>0.83282</cdr:x>
      <cdr:y>0.381</cdr:y>
    </cdr:from>
    <cdr:to>
      <cdr:x>0.916</cdr:x>
      <cdr:y>0.43967</cdr:y>
    </cdr:to>
    <cdr:sp macro="" textlink="">
      <cdr:nvSpPr>
        <cdr:cNvPr id="12" name="TextBox 11"/>
        <cdr:cNvSpPr xmlns:a="http://schemas.openxmlformats.org/drawingml/2006/main" txBox="1"/>
      </cdr:nvSpPr>
      <cdr:spPr>
        <a:xfrm xmlns:a="http://schemas.openxmlformats.org/drawingml/2006/main">
          <a:off x="5767847" y="1912392"/>
          <a:ext cx="578362" cy="2939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600" b="1">
              <a:solidFill>
                <a:srgbClr val="00B050"/>
              </a:solidFill>
            </a:rPr>
            <a:t>36.15</a:t>
          </a:r>
        </a:p>
        <a:p xmlns:a="http://schemas.openxmlformats.org/drawingml/2006/main">
          <a:endParaRPr lang="en-US" sz="1100">
            <a:solidFill>
              <a:srgbClr val="00B050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23"/>
  <sheetViews>
    <sheetView showGridLines="0" zoomScale="97" zoomScaleNormal="97" workbookViewId="0">
      <pane xSplit="1" ySplit="8" topLeftCell="C1774" activePane="bottomRight" state="frozen"/>
      <selection pane="topRight" activeCell="B1" sqref="B1"/>
      <selection pane="bottomLeft" activeCell="A9" sqref="A9"/>
      <selection pane="bottomRight" activeCell="E1782" sqref="E1782"/>
    </sheetView>
  </sheetViews>
  <sheetFormatPr defaultColWidth="10.25" defaultRowHeight="12.5" x14ac:dyDescent="0.25"/>
  <cols>
    <col min="10" max="10" width="10.25" style="15"/>
    <col min="12" max="12" width="10.25" style="15"/>
    <col min="14" max="14" width="10.25" style="15"/>
  </cols>
  <sheetData>
    <row r="1" spans="1:14" ht="13" x14ac:dyDescent="0.3">
      <c r="A1" s="1"/>
      <c r="B1" s="1"/>
      <c r="C1" s="1"/>
      <c r="D1" s="1"/>
      <c r="E1" s="1"/>
      <c r="F1" s="1"/>
      <c r="G1" s="1"/>
      <c r="H1" s="1"/>
      <c r="I1" s="1"/>
      <c r="J1" s="8"/>
      <c r="K1" s="1"/>
      <c r="L1" s="8"/>
      <c r="M1" s="1"/>
      <c r="N1" s="14" t="s">
        <v>20</v>
      </c>
    </row>
    <row r="2" spans="1:14" ht="13" x14ac:dyDescent="0.3">
      <c r="A2" s="2" t="s">
        <v>24</v>
      </c>
      <c r="B2" s="1"/>
      <c r="C2" s="1"/>
      <c r="D2" s="1"/>
      <c r="E2" s="1"/>
      <c r="F2" s="1"/>
      <c r="G2" s="1"/>
      <c r="H2" s="1"/>
      <c r="I2" s="1"/>
      <c r="J2" s="8"/>
      <c r="K2" s="1"/>
      <c r="L2" s="8"/>
      <c r="M2" s="3" t="s">
        <v>20</v>
      </c>
      <c r="N2" s="14" t="s">
        <v>21</v>
      </c>
    </row>
    <row r="3" spans="1:14" ht="13" x14ac:dyDescent="0.3">
      <c r="A3" s="2" t="s">
        <v>25</v>
      </c>
      <c r="B3" s="1"/>
      <c r="C3" s="1"/>
      <c r="D3" s="1"/>
      <c r="E3" s="1"/>
      <c r="F3" s="1"/>
      <c r="H3" s="1"/>
      <c r="I3" s="1"/>
      <c r="J3" s="8"/>
      <c r="K3" s="1"/>
      <c r="L3" s="8"/>
      <c r="M3" s="3" t="s">
        <v>21</v>
      </c>
      <c r="N3" s="14" t="s">
        <v>28</v>
      </c>
    </row>
    <row r="4" spans="1:14" ht="13" x14ac:dyDescent="0.3">
      <c r="A4" s="1"/>
      <c r="B4" s="1"/>
      <c r="C4" s="1"/>
      <c r="D4" s="1"/>
      <c r="E4" s="1"/>
      <c r="F4" s="1"/>
      <c r="G4" s="1"/>
      <c r="H4" s="1"/>
      <c r="J4" s="8"/>
      <c r="K4" s="1"/>
      <c r="L4" s="8"/>
      <c r="M4" s="3" t="s">
        <v>0</v>
      </c>
      <c r="N4" s="14" t="s">
        <v>32</v>
      </c>
    </row>
    <row r="5" spans="1:14" ht="13" x14ac:dyDescent="0.3">
      <c r="A5" s="1"/>
      <c r="B5" s="1"/>
      <c r="C5" s="1"/>
      <c r="D5" s="1"/>
      <c r="E5" s="3" t="s">
        <v>14</v>
      </c>
      <c r="F5" s="2"/>
      <c r="G5" s="1"/>
      <c r="H5" s="1"/>
      <c r="I5" s="3"/>
      <c r="J5" s="14" t="s">
        <v>6</v>
      </c>
      <c r="K5" s="1"/>
      <c r="L5" s="14" t="s">
        <v>6</v>
      </c>
      <c r="M5" s="3" t="s">
        <v>2</v>
      </c>
      <c r="N5" s="14" t="s">
        <v>2</v>
      </c>
    </row>
    <row r="6" spans="1:14" ht="13" x14ac:dyDescent="0.3">
      <c r="A6" s="1"/>
      <c r="B6" s="3" t="s">
        <v>1</v>
      </c>
      <c r="C6" s="1"/>
      <c r="D6" s="1"/>
      <c r="E6" s="3" t="s">
        <v>0</v>
      </c>
      <c r="F6" s="3"/>
      <c r="G6" s="3" t="s">
        <v>18</v>
      </c>
      <c r="H6" s="1"/>
      <c r="I6" s="3"/>
      <c r="J6" s="14" t="s">
        <v>28</v>
      </c>
      <c r="K6" s="1"/>
      <c r="L6" s="14" t="s">
        <v>30</v>
      </c>
      <c r="M6" s="3" t="s">
        <v>7</v>
      </c>
      <c r="N6" s="14" t="s">
        <v>7</v>
      </c>
    </row>
    <row r="7" spans="1:14" ht="13" x14ac:dyDescent="0.3">
      <c r="A7" s="1"/>
      <c r="B7" s="3" t="s">
        <v>3</v>
      </c>
      <c r="C7" s="3" t="s">
        <v>4</v>
      </c>
      <c r="D7" s="3" t="s">
        <v>2</v>
      </c>
      <c r="E7" s="3" t="s">
        <v>5</v>
      </c>
      <c r="F7" s="3" t="s">
        <v>15</v>
      </c>
      <c r="G7" s="3" t="s">
        <v>17</v>
      </c>
      <c r="H7" s="3" t="s">
        <v>6</v>
      </c>
      <c r="I7" s="3" t="s">
        <v>6</v>
      </c>
      <c r="J7" s="14" t="s">
        <v>29</v>
      </c>
      <c r="K7" s="3" t="s">
        <v>6</v>
      </c>
      <c r="L7" s="14" t="s">
        <v>31</v>
      </c>
      <c r="M7" s="3" t="s">
        <v>22</v>
      </c>
      <c r="N7" s="14" t="s">
        <v>22</v>
      </c>
    </row>
    <row r="8" spans="1:14" ht="13" x14ac:dyDescent="0.3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16</v>
      </c>
      <c r="G8" s="3" t="s">
        <v>19</v>
      </c>
      <c r="H8" s="3" t="s">
        <v>0</v>
      </c>
      <c r="I8" s="3" t="s">
        <v>4</v>
      </c>
      <c r="J8" s="14" t="s">
        <v>0</v>
      </c>
      <c r="K8" s="3" t="s">
        <v>2</v>
      </c>
      <c r="L8" s="14" t="s">
        <v>2</v>
      </c>
      <c r="M8" s="3" t="s">
        <v>23</v>
      </c>
      <c r="N8" s="14" t="s">
        <v>23</v>
      </c>
    </row>
    <row r="9" spans="1:14" ht="13" x14ac:dyDescent="0.3">
      <c r="A9" s="1">
        <v>1871.01</v>
      </c>
      <c r="B9" s="5">
        <v>4.4400000000000004</v>
      </c>
      <c r="C9" s="10">
        <v>0.26</v>
      </c>
      <c r="D9" s="10">
        <v>0.4</v>
      </c>
      <c r="E9" s="10">
        <v>12.46406116</v>
      </c>
      <c r="F9" s="5">
        <f>1871+1/24</f>
        <v>1871.0416666666667</v>
      </c>
      <c r="G9" s="5">
        <v>5.32</v>
      </c>
      <c r="H9" s="5">
        <f>B9*$E$1781/E9</f>
        <v>89.77517324698367</v>
      </c>
      <c r="I9" s="5">
        <f t="shared" ref="I9:I72" si="0">C9*$E$1781/E9</f>
        <v>5.2571047396882324</v>
      </c>
      <c r="J9" s="9">
        <f>H9</f>
        <v>89.77517324698367</v>
      </c>
      <c r="K9" s="5">
        <f>D9*$E$1781/E9</f>
        <v>8.0878534456742024</v>
      </c>
      <c r="L9" s="9">
        <f>K9*(J9/H9)</f>
        <v>8.0878534456742024</v>
      </c>
      <c r="M9" s="6" t="s">
        <v>13</v>
      </c>
      <c r="N9" s="16" t="s">
        <v>13</v>
      </c>
    </row>
    <row r="10" spans="1:14" ht="13" x14ac:dyDescent="0.3">
      <c r="A10" s="1">
        <v>1871.02</v>
      </c>
      <c r="B10" s="5">
        <v>4.5</v>
      </c>
      <c r="C10" s="10">
        <v>0.26</v>
      </c>
      <c r="D10" s="10">
        <v>0.4</v>
      </c>
      <c r="E10" s="10">
        <v>12.844641319999999</v>
      </c>
      <c r="F10" s="5">
        <f>F9+1/12</f>
        <v>1871.125</v>
      </c>
      <c r="G10" s="5">
        <f>G9*11/12+G21*1/12</f>
        <v>5.3233333333333333</v>
      </c>
      <c r="H10" s="5">
        <f t="shared" ref="H10:H73" si="1">B10*$E$1781/E10</f>
        <v>88.292412901725172</v>
      </c>
      <c r="I10" s="5">
        <f t="shared" si="0"/>
        <v>5.1013394120996765</v>
      </c>
      <c r="J10" s="9">
        <f>J9*((H10+(I10/12))/H9)</f>
        <v>88.717524519400143</v>
      </c>
      <c r="K10" s="5">
        <f t="shared" ref="K10:K73" si="2">D10*$E$1781/E10</f>
        <v>7.8482144801533478</v>
      </c>
      <c r="L10" s="9">
        <f t="shared" ref="L10:L73" si="3">K10*(J10/H10)</f>
        <v>7.8860021795022339</v>
      </c>
      <c r="M10" s="6" t="s">
        <v>13</v>
      </c>
      <c r="N10" s="16" t="s">
        <v>13</v>
      </c>
    </row>
    <row r="11" spans="1:14" ht="13" x14ac:dyDescent="0.3">
      <c r="A11" s="1">
        <v>1871.03</v>
      </c>
      <c r="B11" s="5">
        <v>4.6100000000000003</v>
      </c>
      <c r="C11" s="10">
        <v>0.26</v>
      </c>
      <c r="D11" s="10">
        <v>0.4</v>
      </c>
      <c r="E11" s="10">
        <v>13.0349719</v>
      </c>
      <c r="F11" s="5">
        <f t="shared" ref="F11:F74" si="4">F10+1/12</f>
        <v>1871.2083333333333</v>
      </c>
      <c r="G11" s="5">
        <f>G9*10/12+G21*2/12</f>
        <v>5.3266666666666671</v>
      </c>
      <c r="H11" s="5">
        <f t="shared" si="1"/>
        <v>89.129953360313735</v>
      </c>
      <c r="I11" s="5">
        <f t="shared" si="0"/>
        <v>5.0268520333365663</v>
      </c>
      <c r="J11" s="9">
        <f t="shared" ref="J11:J74" si="5">J10*((H11+(I11/12))/H10)</f>
        <v>89.98001886311161</v>
      </c>
      <c r="K11" s="5">
        <f t="shared" si="2"/>
        <v>7.733618512825486</v>
      </c>
      <c r="L11" s="9">
        <f t="shared" si="3"/>
        <v>7.807376907862178</v>
      </c>
      <c r="M11" s="6" t="s">
        <v>13</v>
      </c>
      <c r="N11" s="16" t="s">
        <v>13</v>
      </c>
    </row>
    <row r="12" spans="1:14" ht="13" x14ac:dyDescent="0.3">
      <c r="A12" s="1">
        <v>1871.04</v>
      </c>
      <c r="B12" s="5">
        <v>4.74</v>
      </c>
      <c r="C12" s="10">
        <v>0.26</v>
      </c>
      <c r="D12" s="10">
        <v>0.4</v>
      </c>
      <c r="E12" s="10">
        <v>12.559226450000001</v>
      </c>
      <c r="F12" s="5">
        <f t="shared" si="4"/>
        <v>1871.2916666666665</v>
      </c>
      <c r="G12" s="5">
        <f>G9*9/12+G21*3/12</f>
        <v>5.33</v>
      </c>
      <c r="H12" s="5">
        <f t="shared" si="1"/>
        <v>95.11484483186463</v>
      </c>
      <c r="I12" s="5">
        <f t="shared" si="0"/>
        <v>5.2172699696803386</v>
      </c>
      <c r="J12" s="9">
        <f t="shared" si="5"/>
        <v>96.460909554173526</v>
      </c>
      <c r="K12" s="5">
        <f t="shared" si="2"/>
        <v>8.0265691841235967</v>
      </c>
      <c r="L12" s="9">
        <f t="shared" si="3"/>
        <v>8.1401611438121115</v>
      </c>
      <c r="M12" s="6" t="s">
        <v>13</v>
      </c>
      <c r="N12" s="16" t="s">
        <v>13</v>
      </c>
    </row>
    <row r="13" spans="1:14" ht="13" x14ac:dyDescent="0.3">
      <c r="A13" s="1">
        <v>1871.05</v>
      </c>
      <c r="B13" s="5">
        <v>4.8600000000000003</v>
      </c>
      <c r="C13" s="10">
        <v>0.26</v>
      </c>
      <c r="D13" s="10">
        <v>0.4</v>
      </c>
      <c r="E13" s="10">
        <v>12.273811569999999</v>
      </c>
      <c r="F13" s="5">
        <f t="shared" si="4"/>
        <v>1871.3749999999998</v>
      </c>
      <c r="G13" s="5">
        <f>G9*8/12+G21*4/12</f>
        <v>5.3333333333333339</v>
      </c>
      <c r="H13" s="5">
        <f t="shared" si="1"/>
        <v>99.790608484956579</v>
      </c>
      <c r="I13" s="5">
        <f t="shared" si="0"/>
        <v>5.3385922234750431</v>
      </c>
      <c r="J13" s="9">
        <f t="shared" si="5"/>
        <v>101.65402324929312</v>
      </c>
      <c r="K13" s="5">
        <f t="shared" si="2"/>
        <v>8.2132188053462194</v>
      </c>
      <c r="L13" s="9">
        <f t="shared" si="3"/>
        <v>8.3665862756619838</v>
      </c>
      <c r="M13" s="6" t="s">
        <v>13</v>
      </c>
      <c r="N13" s="16" t="s">
        <v>13</v>
      </c>
    </row>
    <row r="14" spans="1:14" ht="13" x14ac:dyDescent="0.3">
      <c r="A14" s="1">
        <v>1871.06</v>
      </c>
      <c r="B14" s="5">
        <v>4.82</v>
      </c>
      <c r="C14" s="10">
        <v>0.26</v>
      </c>
      <c r="D14" s="10">
        <v>0.4</v>
      </c>
      <c r="E14" s="10">
        <v>12.08348099</v>
      </c>
      <c r="F14" s="5">
        <f t="shared" si="4"/>
        <v>1871.458333333333</v>
      </c>
      <c r="G14" s="5">
        <f>G9*7/12+G21*5/12</f>
        <v>5.3366666666666669</v>
      </c>
      <c r="H14" s="5">
        <f t="shared" si="1"/>
        <v>100.52818190431069</v>
      </c>
      <c r="I14" s="5">
        <f t="shared" si="0"/>
        <v>5.4226820114358461</v>
      </c>
      <c r="J14" s="9">
        <f t="shared" si="5"/>
        <v>102.86569798462301</v>
      </c>
      <c r="K14" s="5">
        <f t="shared" si="2"/>
        <v>8.3425877099013004</v>
      </c>
      <c r="L14" s="9">
        <f t="shared" si="3"/>
        <v>8.536572446856681</v>
      </c>
      <c r="M14" s="6" t="s">
        <v>13</v>
      </c>
      <c r="N14" s="16" t="s">
        <v>13</v>
      </c>
    </row>
    <row r="15" spans="1:14" ht="13" x14ac:dyDescent="0.3">
      <c r="A15" s="1">
        <v>1871.07</v>
      </c>
      <c r="B15" s="5">
        <v>4.7300000000000004</v>
      </c>
      <c r="C15" s="10">
        <v>0.26</v>
      </c>
      <c r="D15" s="10">
        <v>0.4</v>
      </c>
      <c r="E15" s="10">
        <v>12.08348099</v>
      </c>
      <c r="F15" s="5">
        <f t="shared" si="4"/>
        <v>1871.5416666666663</v>
      </c>
      <c r="G15" s="5">
        <f>G9*6/12+G21*6/12</f>
        <v>5.34</v>
      </c>
      <c r="H15" s="5">
        <f t="shared" si="1"/>
        <v>98.651099669582891</v>
      </c>
      <c r="I15" s="5">
        <f t="shared" si="0"/>
        <v>5.4226820114358461</v>
      </c>
      <c r="J15" s="9">
        <f t="shared" si="5"/>
        <v>101.40736685828499</v>
      </c>
      <c r="K15" s="5">
        <f t="shared" si="2"/>
        <v>8.3425877099013004</v>
      </c>
      <c r="L15" s="9">
        <f t="shared" si="3"/>
        <v>8.5756758442524301</v>
      </c>
      <c r="M15" s="6" t="s">
        <v>13</v>
      </c>
      <c r="N15" s="16" t="s">
        <v>13</v>
      </c>
    </row>
    <row r="16" spans="1:14" ht="13" x14ac:dyDescent="0.3">
      <c r="A16" s="1">
        <v>1871.08</v>
      </c>
      <c r="B16" s="5">
        <v>4.79</v>
      </c>
      <c r="C16" s="10">
        <v>0.26</v>
      </c>
      <c r="D16" s="10">
        <v>0.4</v>
      </c>
      <c r="E16" s="10">
        <v>11.893231399999999</v>
      </c>
      <c r="F16" s="5">
        <f t="shared" si="4"/>
        <v>1871.6249999999995</v>
      </c>
      <c r="G16" s="5">
        <f>G9*5/12+G21*7/12</f>
        <v>5.3433333333333337</v>
      </c>
      <c r="H16" s="5">
        <f t="shared" si="1"/>
        <v>101.50057388944775</v>
      </c>
      <c r="I16" s="5">
        <f t="shared" si="0"/>
        <v>5.509425722600505</v>
      </c>
      <c r="J16" s="9">
        <f t="shared" si="5"/>
        <v>104.8084004839618</v>
      </c>
      <c r="K16" s="5">
        <f t="shared" si="2"/>
        <v>8.4760395732315441</v>
      </c>
      <c r="L16" s="9">
        <f t="shared" si="3"/>
        <v>8.7522672637963925</v>
      </c>
      <c r="M16" s="6" t="s">
        <v>13</v>
      </c>
      <c r="N16" s="16" t="s">
        <v>13</v>
      </c>
    </row>
    <row r="17" spans="1:14" ht="13" x14ac:dyDescent="0.3">
      <c r="A17" s="1">
        <v>1871.09</v>
      </c>
      <c r="B17" s="5">
        <v>4.84</v>
      </c>
      <c r="C17" s="10">
        <v>0.26</v>
      </c>
      <c r="D17" s="10">
        <v>0.4</v>
      </c>
      <c r="E17" s="10">
        <v>12.178646280000001</v>
      </c>
      <c r="F17" s="5">
        <f t="shared" si="4"/>
        <v>1871.7083333333328</v>
      </c>
      <c r="G17" s="5">
        <f>G9*4/12+G21*8/12</f>
        <v>5.3466666666666676</v>
      </c>
      <c r="H17" s="5">
        <f t="shared" si="1"/>
        <v>100.1565134544658</v>
      </c>
      <c r="I17" s="5">
        <f t="shared" si="0"/>
        <v>5.3803085740002299</v>
      </c>
      <c r="J17" s="9">
        <f t="shared" si="5"/>
        <v>103.88350886905764</v>
      </c>
      <c r="K17" s="5">
        <f t="shared" si="2"/>
        <v>8.2773978061542</v>
      </c>
      <c r="L17" s="9">
        <f t="shared" si="3"/>
        <v>8.5854139561204672</v>
      </c>
      <c r="M17" s="6" t="s">
        <v>13</v>
      </c>
      <c r="N17" s="16" t="s">
        <v>13</v>
      </c>
    </row>
    <row r="18" spans="1:14" ht="13" x14ac:dyDescent="0.3">
      <c r="A18" s="1">
        <v>1871.1</v>
      </c>
      <c r="B18" s="5">
        <v>4.59</v>
      </c>
      <c r="C18" s="10">
        <v>0.26</v>
      </c>
      <c r="D18" s="10">
        <v>0.4</v>
      </c>
      <c r="E18" s="10">
        <v>12.368895869999999</v>
      </c>
      <c r="F18" s="5">
        <f t="shared" si="4"/>
        <v>1871.7916666666661</v>
      </c>
      <c r="G18" s="5">
        <f>G9*3/12+G21*9/12</f>
        <v>5.3500000000000005</v>
      </c>
      <c r="H18" s="5">
        <f t="shared" si="1"/>
        <v>93.522176486719843</v>
      </c>
      <c r="I18" s="5">
        <f t="shared" si="0"/>
        <v>5.2975524807292285</v>
      </c>
      <c r="J18" s="9">
        <f t="shared" si="5"/>
        <v>97.460187149577493</v>
      </c>
      <c r="K18" s="5">
        <f t="shared" si="2"/>
        <v>8.1500807395834283</v>
      </c>
      <c r="L18" s="9">
        <f t="shared" si="3"/>
        <v>8.4932624966952073</v>
      </c>
      <c r="M18" s="6" t="s">
        <v>13</v>
      </c>
      <c r="N18" s="16" t="s">
        <v>13</v>
      </c>
    </row>
    <row r="19" spans="1:14" ht="13" x14ac:dyDescent="0.3">
      <c r="A19" s="1">
        <v>1871.11</v>
      </c>
      <c r="B19" s="5">
        <v>4.6399999999999997</v>
      </c>
      <c r="C19" s="10">
        <v>0.26</v>
      </c>
      <c r="D19" s="10">
        <v>0.4</v>
      </c>
      <c r="E19" s="10">
        <v>12.368895869999999</v>
      </c>
      <c r="F19" s="5">
        <f t="shared" si="4"/>
        <v>1871.8749999999993</v>
      </c>
      <c r="G19" s="5">
        <f>G9*2/12+G21*10/12</f>
        <v>5.3533333333333335</v>
      </c>
      <c r="H19" s="5">
        <f t="shared" si="1"/>
        <v>94.540936579167763</v>
      </c>
      <c r="I19" s="5">
        <f t="shared" si="0"/>
        <v>5.2975524807292285</v>
      </c>
      <c r="J19" s="9">
        <f t="shared" si="5"/>
        <v>98.981896680235366</v>
      </c>
      <c r="K19" s="5">
        <f t="shared" si="2"/>
        <v>8.1500807395834283</v>
      </c>
      <c r="L19" s="9">
        <f t="shared" si="3"/>
        <v>8.532922127606497</v>
      </c>
      <c r="M19" s="6" t="s">
        <v>13</v>
      </c>
      <c r="N19" s="16" t="s">
        <v>13</v>
      </c>
    </row>
    <row r="20" spans="1:14" ht="13" x14ac:dyDescent="0.3">
      <c r="A20" s="1">
        <v>1871.12</v>
      </c>
      <c r="B20" s="5">
        <v>4.74</v>
      </c>
      <c r="C20" s="10">
        <v>0.26</v>
      </c>
      <c r="D20" s="10">
        <v>0.4</v>
      </c>
      <c r="E20" s="10">
        <v>12.654391739999999</v>
      </c>
      <c r="F20" s="5">
        <f t="shared" si="4"/>
        <v>1871.9583333333326</v>
      </c>
      <c r="G20" s="5">
        <f>G9*1/12+G21*11/12</f>
        <v>5.3566666666666665</v>
      </c>
      <c r="H20" s="5">
        <f t="shared" si="1"/>
        <v>94.399549148144217</v>
      </c>
      <c r="I20" s="5">
        <f t="shared" si="0"/>
        <v>5.1780343414593872</v>
      </c>
      <c r="J20" s="9">
        <f t="shared" si="5"/>
        <v>99.285639975281441</v>
      </c>
      <c r="K20" s="5">
        <f t="shared" si="2"/>
        <v>7.9662066791682875</v>
      </c>
      <c r="L20" s="9">
        <f t="shared" si="3"/>
        <v>8.3785350190110908</v>
      </c>
      <c r="M20" s="6" t="s">
        <v>13</v>
      </c>
      <c r="N20" s="16" t="s">
        <v>13</v>
      </c>
    </row>
    <row r="21" spans="1:14" ht="13" x14ac:dyDescent="0.3">
      <c r="A21" s="1">
        <v>1872.01</v>
      </c>
      <c r="B21" s="5">
        <v>4.8600000000000003</v>
      </c>
      <c r="C21" s="10">
        <v>0.26329999999999998</v>
      </c>
      <c r="D21" s="10">
        <v>0.40250000000000002</v>
      </c>
      <c r="E21" s="10">
        <v>12.654391739999999</v>
      </c>
      <c r="F21" s="5">
        <f t="shared" si="4"/>
        <v>1872.0416666666658</v>
      </c>
      <c r="G21" s="5">
        <v>5.36</v>
      </c>
      <c r="H21" s="5">
        <f t="shared" si="1"/>
        <v>96.789411151894697</v>
      </c>
      <c r="I21" s="5">
        <f t="shared" si="0"/>
        <v>5.2437555465625252</v>
      </c>
      <c r="J21" s="9">
        <f t="shared" si="5"/>
        <v>102.25879803734009</v>
      </c>
      <c r="K21" s="5">
        <f t="shared" si="2"/>
        <v>8.0159954709130901</v>
      </c>
      <c r="L21" s="9">
        <f t="shared" si="3"/>
        <v>8.4689642407467876</v>
      </c>
      <c r="M21" s="6" t="s">
        <v>13</v>
      </c>
      <c r="N21" s="16" t="s">
        <v>13</v>
      </c>
    </row>
    <row r="22" spans="1:14" ht="13" x14ac:dyDescent="0.3">
      <c r="A22" s="1">
        <v>1872.02</v>
      </c>
      <c r="B22" s="5">
        <v>4.88</v>
      </c>
      <c r="C22" s="10">
        <v>0.26669999999999999</v>
      </c>
      <c r="D22" s="10">
        <v>0.40500000000000003</v>
      </c>
      <c r="E22" s="10">
        <v>12.654391739999999</v>
      </c>
      <c r="F22" s="5">
        <f t="shared" si="4"/>
        <v>1872.1249999999991</v>
      </c>
      <c r="G22" s="5">
        <f>G21*11/12+G33*1/12</f>
        <v>5.378333333333333</v>
      </c>
      <c r="H22" s="5">
        <f t="shared" si="1"/>
        <v>97.187721485853103</v>
      </c>
      <c r="I22" s="5">
        <f t="shared" si="0"/>
        <v>5.3114683033354559</v>
      </c>
      <c r="J22" s="9">
        <f t="shared" si="5"/>
        <v>103.14725024868301</v>
      </c>
      <c r="K22" s="5">
        <f t="shared" si="2"/>
        <v>8.0657842626578926</v>
      </c>
      <c r="L22" s="9">
        <f t="shared" si="3"/>
        <v>8.5603763013763565</v>
      </c>
      <c r="M22" s="6" t="s">
        <v>13</v>
      </c>
      <c r="N22" s="16" t="s">
        <v>13</v>
      </c>
    </row>
    <row r="23" spans="1:14" ht="13" x14ac:dyDescent="0.3">
      <c r="A23" s="1">
        <v>1872.03</v>
      </c>
      <c r="B23" s="5">
        <v>5.04</v>
      </c>
      <c r="C23" s="10">
        <v>0.27</v>
      </c>
      <c r="D23" s="10">
        <v>0.40749999999999997</v>
      </c>
      <c r="E23" s="10">
        <v>12.844641319999999</v>
      </c>
      <c r="F23" s="5">
        <f t="shared" si="4"/>
        <v>1872.2083333333323</v>
      </c>
      <c r="G23" s="5">
        <f>G21*10/12+G33*2/12</f>
        <v>5.3966666666666665</v>
      </c>
      <c r="H23" s="5">
        <f t="shared" si="1"/>
        <v>98.887502449932185</v>
      </c>
      <c r="I23" s="5">
        <f t="shared" si="0"/>
        <v>5.2975447741035104</v>
      </c>
      <c r="J23" s="9">
        <f t="shared" si="5"/>
        <v>105.41979380805779</v>
      </c>
      <c r="K23" s="5">
        <f t="shared" si="2"/>
        <v>7.9953685016562224</v>
      </c>
      <c r="L23" s="9">
        <f t="shared" si="3"/>
        <v>8.5235249953935597</v>
      </c>
      <c r="M23" s="6" t="s">
        <v>13</v>
      </c>
      <c r="N23" s="16" t="s">
        <v>13</v>
      </c>
    </row>
    <row r="24" spans="1:14" ht="13" x14ac:dyDescent="0.3">
      <c r="A24" s="1">
        <v>1872.04</v>
      </c>
      <c r="B24" s="5">
        <v>5.18</v>
      </c>
      <c r="C24" s="10">
        <v>0.27329999999999999</v>
      </c>
      <c r="D24" s="10">
        <v>0.41</v>
      </c>
      <c r="E24" s="10">
        <v>13.130137189999999</v>
      </c>
      <c r="F24" s="5">
        <f t="shared" si="4"/>
        <v>1872.2916666666656</v>
      </c>
      <c r="G24" s="5">
        <f>G21*9/12+G33*3/12</f>
        <v>5.4150000000000009</v>
      </c>
      <c r="H24" s="5">
        <f t="shared" si="1"/>
        <v>99.424484764275334</v>
      </c>
      <c r="I24" s="5">
        <f t="shared" si="0"/>
        <v>5.2456972366942951</v>
      </c>
      <c r="J24" s="9">
        <f t="shared" si="5"/>
        <v>106.45826603560687</v>
      </c>
      <c r="K24" s="5">
        <f t="shared" si="2"/>
        <v>7.8695055508403264</v>
      </c>
      <c r="L24" s="9">
        <f t="shared" si="3"/>
        <v>8.4262334120847147</v>
      </c>
      <c r="M24" s="6" t="s">
        <v>13</v>
      </c>
      <c r="N24" s="16" t="s">
        <v>13</v>
      </c>
    </row>
    <row r="25" spans="1:14" ht="13" x14ac:dyDescent="0.3">
      <c r="A25" s="1">
        <v>1872.05</v>
      </c>
      <c r="B25" s="5">
        <v>5.18</v>
      </c>
      <c r="C25" s="10">
        <v>0.2767</v>
      </c>
      <c r="D25" s="10">
        <v>0.41249999999999998</v>
      </c>
      <c r="E25" s="10">
        <v>13.130137189999999</v>
      </c>
      <c r="F25" s="5">
        <f t="shared" si="4"/>
        <v>1872.3749999999989</v>
      </c>
      <c r="G25" s="5">
        <f>G21*8/12+G33*4/12</f>
        <v>5.4333333333333336</v>
      </c>
      <c r="H25" s="5">
        <f t="shared" si="1"/>
        <v>99.424484764275334</v>
      </c>
      <c r="I25" s="5">
        <f t="shared" si="0"/>
        <v>5.3109565510183367</v>
      </c>
      <c r="J25" s="9">
        <f t="shared" si="5"/>
        <v>106.93215603258326</v>
      </c>
      <c r="K25" s="5">
        <f t="shared" si="2"/>
        <v>7.9174903407844752</v>
      </c>
      <c r="L25" s="9">
        <f t="shared" si="3"/>
        <v>8.515350263212472</v>
      </c>
      <c r="M25" s="6" t="s">
        <v>13</v>
      </c>
      <c r="N25" s="16" t="s">
        <v>13</v>
      </c>
    </row>
    <row r="26" spans="1:14" ht="13" x14ac:dyDescent="0.3">
      <c r="A26" s="1">
        <v>1872.06</v>
      </c>
      <c r="B26" s="5">
        <v>5.13</v>
      </c>
      <c r="C26" s="10">
        <v>0.28000000000000003</v>
      </c>
      <c r="D26" s="10">
        <v>0.41499999999999998</v>
      </c>
      <c r="E26" s="10">
        <v>13.0349719</v>
      </c>
      <c r="F26" s="5">
        <f t="shared" si="4"/>
        <v>1872.4583333333321</v>
      </c>
      <c r="G26" s="5">
        <f>G21*7/12+G33*5/12</f>
        <v>5.4516666666666662</v>
      </c>
      <c r="H26" s="5">
        <f t="shared" si="1"/>
        <v>99.183657426986855</v>
      </c>
      <c r="I26" s="5">
        <f t="shared" si="0"/>
        <v>5.4135329589778403</v>
      </c>
      <c r="J26" s="9">
        <f t="shared" si="5"/>
        <v>107.158336497421</v>
      </c>
      <c r="K26" s="5">
        <f t="shared" si="2"/>
        <v>8.0236292070564428</v>
      </c>
      <c r="L26" s="9">
        <f t="shared" si="3"/>
        <v>8.6687543170428309</v>
      </c>
      <c r="M26" s="6" t="s">
        <v>13</v>
      </c>
      <c r="N26" s="16" t="s">
        <v>13</v>
      </c>
    </row>
    <row r="27" spans="1:14" ht="13" x14ac:dyDescent="0.3">
      <c r="A27" s="1">
        <v>1872.07</v>
      </c>
      <c r="B27" s="5">
        <v>5.0999999999999996</v>
      </c>
      <c r="C27" s="10">
        <v>0.2833</v>
      </c>
      <c r="D27" s="10">
        <v>0.41749999999999998</v>
      </c>
      <c r="E27" s="10">
        <v>12.844641319999999</v>
      </c>
      <c r="F27" s="5">
        <f t="shared" si="4"/>
        <v>1872.5416666666654</v>
      </c>
      <c r="G27" s="5">
        <f>G21*6/12+G33*6/12</f>
        <v>5.4700000000000006</v>
      </c>
      <c r="H27" s="5">
        <f t="shared" si="1"/>
        <v>100.06473462195518</v>
      </c>
      <c r="I27" s="5">
        <f t="shared" si="0"/>
        <v>5.5584979055686086</v>
      </c>
      <c r="J27" s="9">
        <f t="shared" si="5"/>
        <v>108.6107066360542</v>
      </c>
      <c r="K27" s="5">
        <f t="shared" si="2"/>
        <v>8.1915738636600555</v>
      </c>
      <c r="L27" s="9">
        <f t="shared" si="3"/>
        <v>8.8911705922652207</v>
      </c>
      <c r="M27" s="6" t="s">
        <v>13</v>
      </c>
      <c r="N27" s="16" t="s">
        <v>13</v>
      </c>
    </row>
    <row r="28" spans="1:14" ht="13" x14ac:dyDescent="0.3">
      <c r="A28" s="1">
        <v>1872.08</v>
      </c>
      <c r="B28" s="5">
        <v>5.04</v>
      </c>
      <c r="C28" s="10">
        <v>0.28670000000000001</v>
      </c>
      <c r="D28" s="10">
        <v>0.42</v>
      </c>
      <c r="E28" s="10">
        <v>12.93980661</v>
      </c>
      <c r="F28" s="5">
        <f t="shared" si="4"/>
        <v>1872.6249999999986</v>
      </c>
      <c r="G28" s="5">
        <f>G21*5/12+G33*7/12</f>
        <v>5.4883333333333333</v>
      </c>
      <c r="H28" s="5">
        <f t="shared" si="1"/>
        <v>98.160238269588802</v>
      </c>
      <c r="I28" s="5">
        <f t="shared" si="0"/>
        <v>5.5838373634704581</v>
      </c>
      <c r="J28" s="9">
        <f t="shared" si="5"/>
        <v>107.0486180035515</v>
      </c>
      <c r="K28" s="5">
        <f t="shared" si="2"/>
        <v>8.1800198557990669</v>
      </c>
      <c r="L28" s="9">
        <f t="shared" si="3"/>
        <v>8.9207181669626259</v>
      </c>
      <c r="M28" s="6" t="s">
        <v>13</v>
      </c>
      <c r="N28" s="16" t="s">
        <v>13</v>
      </c>
    </row>
    <row r="29" spans="1:14" ht="13" x14ac:dyDescent="0.3">
      <c r="A29" s="1">
        <v>1872.09</v>
      </c>
      <c r="B29" s="5">
        <v>4.95</v>
      </c>
      <c r="C29" s="10">
        <v>0.28999999999999998</v>
      </c>
      <c r="D29" s="10">
        <v>0.42249999999999999</v>
      </c>
      <c r="E29" s="10">
        <v>13.0349719</v>
      </c>
      <c r="F29" s="5">
        <f t="shared" si="4"/>
        <v>1872.7083333333319</v>
      </c>
      <c r="G29" s="5">
        <f>G21*4/12+G33*8/12</f>
        <v>5.5066666666666668</v>
      </c>
      <c r="H29" s="5">
        <f t="shared" si="1"/>
        <v>95.703529096215391</v>
      </c>
      <c r="I29" s="5">
        <f t="shared" si="0"/>
        <v>5.6068734217984773</v>
      </c>
      <c r="J29" s="9">
        <f t="shared" si="5"/>
        <v>104.87900240351934</v>
      </c>
      <c r="K29" s="5">
        <f t="shared" si="2"/>
        <v>8.1686345541719199</v>
      </c>
      <c r="L29" s="9">
        <f t="shared" si="3"/>
        <v>8.9517936394923066</v>
      </c>
      <c r="M29" s="6" t="s">
        <v>13</v>
      </c>
      <c r="N29" s="16" t="s">
        <v>13</v>
      </c>
    </row>
    <row r="30" spans="1:14" ht="13" x14ac:dyDescent="0.3">
      <c r="A30" s="1">
        <v>1872.1</v>
      </c>
      <c r="B30" s="5">
        <v>4.97</v>
      </c>
      <c r="C30" s="10">
        <v>0.29330000000000001</v>
      </c>
      <c r="D30" s="10">
        <v>0.42499999999999999</v>
      </c>
      <c r="E30" s="10">
        <v>12.74947603</v>
      </c>
      <c r="F30" s="5">
        <f t="shared" si="4"/>
        <v>1872.7916666666652</v>
      </c>
      <c r="G30" s="5">
        <f>G21*3/12+G33*9/12</f>
        <v>5.5249999999999995</v>
      </c>
      <c r="H30" s="5">
        <f t="shared" si="1"/>
        <v>98.241934378537749</v>
      </c>
      <c r="I30" s="5">
        <f t="shared" si="0"/>
        <v>5.7976578175503271</v>
      </c>
      <c r="J30" s="9">
        <f t="shared" si="5"/>
        <v>108.19023307648304</v>
      </c>
      <c r="K30" s="5">
        <f t="shared" si="2"/>
        <v>8.4009702436375342</v>
      </c>
      <c r="L30" s="9">
        <f t="shared" si="3"/>
        <v>9.2516798908461357</v>
      </c>
      <c r="M30" s="6" t="s">
        <v>13</v>
      </c>
      <c r="N30" s="16" t="s">
        <v>13</v>
      </c>
    </row>
    <row r="31" spans="1:14" ht="13" x14ac:dyDescent="0.3">
      <c r="A31" s="1">
        <v>1872.11</v>
      </c>
      <c r="B31" s="5">
        <v>4.95</v>
      </c>
      <c r="C31" s="10">
        <v>0.29670000000000002</v>
      </c>
      <c r="D31" s="10">
        <v>0.42749999999999999</v>
      </c>
      <c r="E31" s="10">
        <v>13.130137189999999</v>
      </c>
      <c r="F31" s="5">
        <f t="shared" si="4"/>
        <v>1872.8749999999984</v>
      </c>
      <c r="G31" s="5">
        <f>G21*2/12+G33*10/12</f>
        <v>5.543333333333333</v>
      </c>
      <c r="H31" s="5">
        <f t="shared" si="1"/>
        <v>95.009884089413703</v>
      </c>
      <c r="I31" s="5">
        <f t="shared" si="0"/>
        <v>5.6948348705715244</v>
      </c>
      <c r="J31" s="9">
        <f t="shared" si="5"/>
        <v>105.15352086883452</v>
      </c>
      <c r="K31" s="5">
        <f t="shared" si="2"/>
        <v>8.2053990804493644</v>
      </c>
      <c r="L31" s="9">
        <f t="shared" si="3"/>
        <v>9.0814404386720717</v>
      </c>
      <c r="M31" s="6" t="s">
        <v>13</v>
      </c>
      <c r="N31" s="16" t="s">
        <v>13</v>
      </c>
    </row>
    <row r="32" spans="1:14" ht="13" x14ac:dyDescent="0.3">
      <c r="A32" s="1">
        <v>1872.12</v>
      </c>
      <c r="B32" s="5">
        <v>5.07</v>
      </c>
      <c r="C32" s="10">
        <v>0.3</v>
      </c>
      <c r="D32" s="10">
        <v>0.43</v>
      </c>
      <c r="E32" s="10">
        <v>12.93980661</v>
      </c>
      <c r="F32" s="5">
        <f t="shared" si="4"/>
        <v>1872.9583333333317</v>
      </c>
      <c r="G32" s="5">
        <f>G21*1/12+G33*11/12</f>
        <v>5.5616666666666665</v>
      </c>
      <c r="H32" s="5">
        <f t="shared" si="1"/>
        <v>98.744525402145882</v>
      </c>
      <c r="I32" s="5">
        <f t="shared" si="0"/>
        <v>5.8428713255707621</v>
      </c>
      <c r="J32" s="9">
        <f t="shared" si="5"/>
        <v>109.8257774639537</v>
      </c>
      <c r="K32" s="5">
        <f t="shared" si="2"/>
        <v>8.3747822333180917</v>
      </c>
      <c r="L32" s="9">
        <f t="shared" si="3"/>
        <v>9.314612289842227</v>
      </c>
      <c r="M32" s="6" t="s">
        <v>13</v>
      </c>
      <c r="N32" s="16" t="s">
        <v>13</v>
      </c>
    </row>
    <row r="33" spans="1:14" ht="13" x14ac:dyDescent="0.3">
      <c r="A33" s="1">
        <v>1873.01</v>
      </c>
      <c r="B33" s="5">
        <v>5.1100000000000003</v>
      </c>
      <c r="C33" s="10">
        <v>0.30249999999999999</v>
      </c>
      <c r="D33" s="10">
        <v>0.4325</v>
      </c>
      <c r="E33" s="10">
        <v>12.93980661</v>
      </c>
      <c r="F33" s="5">
        <f t="shared" si="4"/>
        <v>1873.0416666666649</v>
      </c>
      <c r="G33" s="5">
        <v>5.58</v>
      </c>
      <c r="H33" s="5">
        <f t="shared" si="1"/>
        <v>99.523574912221989</v>
      </c>
      <c r="I33" s="5">
        <f t="shared" si="0"/>
        <v>5.8915619199505178</v>
      </c>
      <c r="J33" s="9">
        <f t="shared" si="5"/>
        <v>111.23831314550439</v>
      </c>
      <c r="K33" s="5">
        <f t="shared" si="2"/>
        <v>8.4234728276978483</v>
      </c>
      <c r="L33" s="9">
        <f t="shared" si="3"/>
        <v>9.4149844296341758</v>
      </c>
      <c r="M33" s="6" t="s">
        <v>13</v>
      </c>
      <c r="N33" s="16" t="s">
        <v>13</v>
      </c>
    </row>
    <row r="34" spans="1:14" ht="13" x14ac:dyDescent="0.3">
      <c r="A34" s="1">
        <v>1873.02</v>
      </c>
      <c r="B34" s="5">
        <v>5.15</v>
      </c>
      <c r="C34" s="10">
        <v>0.30499999999999999</v>
      </c>
      <c r="D34" s="10">
        <v>0.435</v>
      </c>
      <c r="E34" s="10">
        <v>13.225221489999999</v>
      </c>
      <c r="F34" s="5">
        <f t="shared" si="4"/>
        <v>1873.1249999999982</v>
      </c>
      <c r="G34" s="5">
        <f>G33*11/12+G45*1/12</f>
        <v>5.5708333333333337</v>
      </c>
      <c r="H34" s="5">
        <f t="shared" si="1"/>
        <v>98.13798305619153</v>
      </c>
      <c r="I34" s="5">
        <f t="shared" si="0"/>
        <v>5.8120553072113426</v>
      </c>
      <c r="J34" s="9">
        <f t="shared" si="5"/>
        <v>110.23097427960067</v>
      </c>
      <c r="K34" s="5">
        <f t="shared" si="2"/>
        <v>8.2893247824161786</v>
      </c>
      <c r="L34" s="9">
        <f t="shared" si="3"/>
        <v>9.3107716139080186</v>
      </c>
      <c r="M34" s="6" t="s">
        <v>13</v>
      </c>
      <c r="N34" s="16" t="s">
        <v>13</v>
      </c>
    </row>
    <row r="35" spans="1:14" ht="13" x14ac:dyDescent="0.3">
      <c r="A35" s="1">
        <v>1873.03</v>
      </c>
      <c r="B35" s="5">
        <v>5.1100000000000003</v>
      </c>
      <c r="C35" s="10">
        <v>0.3075</v>
      </c>
      <c r="D35" s="10">
        <v>0.4375</v>
      </c>
      <c r="E35" s="10">
        <v>13.225221489999999</v>
      </c>
      <c r="F35" s="5">
        <f t="shared" si="4"/>
        <v>1873.2083333333314</v>
      </c>
      <c r="G35" s="5">
        <f>G33*10/12+G45*2/12</f>
        <v>5.5616666666666656</v>
      </c>
      <c r="H35" s="5">
        <f t="shared" si="1"/>
        <v>97.375746294590058</v>
      </c>
      <c r="I35" s="5">
        <f t="shared" si="0"/>
        <v>5.8596951048114363</v>
      </c>
      <c r="J35" s="9">
        <f t="shared" si="5"/>
        <v>109.9232907348882</v>
      </c>
      <c r="K35" s="5">
        <f t="shared" si="2"/>
        <v>8.3369645800162715</v>
      </c>
      <c r="L35" s="9">
        <f t="shared" si="3"/>
        <v>9.4112406451102899</v>
      </c>
      <c r="M35" s="6" t="s">
        <v>13</v>
      </c>
      <c r="N35" s="16" t="s">
        <v>13</v>
      </c>
    </row>
    <row r="36" spans="1:14" ht="13" x14ac:dyDescent="0.3">
      <c r="A36" s="1">
        <v>1873.04</v>
      </c>
      <c r="B36" s="5">
        <v>5.04</v>
      </c>
      <c r="C36" s="10">
        <v>0.31</v>
      </c>
      <c r="D36" s="10">
        <v>0.44</v>
      </c>
      <c r="E36" s="10">
        <v>13.225221489999999</v>
      </c>
      <c r="F36" s="5">
        <f t="shared" si="4"/>
        <v>1873.2916666666647</v>
      </c>
      <c r="G36" s="5">
        <f>G33*9/12+G45*3/12</f>
        <v>5.5524999999999993</v>
      </c>
      <c r="H36" s="5">
        <f t="shared" si="1"/>
        <v>96.041831961787437</v>
      </c>
      <c r="I36" s="5">
        <f t="shared" si="0"/>
        <v>5.90733490241153</v>
      </c>
      <c r="J36" s="9">
        <f t="shared" si="5"/>
        <v>108.97320358404846</v>
      </c>
      <c r="K36" s="5">
        <f t="shared" si="2"/>
        <v>8.3846043776163643</v>
      </c>
      <c r="L36" s="9">
        <f t="shared" si="3"/>
        <v>9.5135336462264526</v>
      </c>
      <c r="M36" s="6" t="s">
        <v>13</v>
      </c>
      <c r="N36" s="16" t="s">
        <v>13</v>
      </c>
    </row>
    <row r="37" spans="1:14" ht="13" x14ac:dyDescent="0.3">
      <c r="A37" s="1">
        <v>1873.05</v>
      </c>
      <c r="B37" s="5">
        <v>5.05</v>
      </c>
      <c r="C37" s="10">
        <v>0.3125</v>
      </c>
      <c r="D37" s="10">
        <v>0.4425</v>
      </c>
      <c r="E37" s="10">
        <v>12.93980661</v>
      </c>
      <c r="F37" s="5">
        <f t="shared" si="4"/>
        <v>1873.374999999998</v>
      </c>
      <c r="G37" s="5">
        <f>G33*8/12+G45*4/12</f>
        <v>5.543333333333333</v>
      </c>
      <c r="H37" s="5">
        <f t="shared" si="1"/>
        <v>98.355000647107829</v>
      </c>
      <c r="I37" s="5">
        <f t="shared" si="0"/>
        <v>6.0863242974695435</v>
      </c>
      <c r="J37" s="9">
        <f t="shared" si="5"/>
        <v>112.17330834243653</v>
      </c>
      <c r="K37" s="5">
        <f t="shared" si="2"/>
        <v>8.6182352052168731</v>
      </c>
      <c r="L37" s="9">
        <f t="shared" si="3"/>
        <v>9.8290473151540905</v>
      </c>
      <c r="M37" s="6" t="s">
        <v>13</v>
      </c>
      <c r="N37" s="16" t="s">
        <v>13</v>
      </c>
    </row>
    <row r="38" spans="1:14" ht="13" x14ac:dyDescent="0.3">
      <c r="A38" s="1">
        <v>1873.06</v>
      </c>
      <c r="B38" s="5">
        <v>4.9800000000000004</v>
      </c>
      <c r="C38" s="10">
        <v>0.315</v>
      </c>
      <c r="D38" s="10">
        <v>0.44500000000000001</v>
      </c>
      <c r="E38" s="10">
        <v>12.559226450000001</v>
      </c>
      <c r="F38" s="5">
        <f t="shared" si="4"/>
        <v>1873.4583333333312</v>
      </c>
      <c r="G38" s="5">
        <f>G33*7/12+G45*5/12</f>
        <v>5.5341666666666667</v>
      </c>
      <c r="H38" s="5">
        <f t="shared" si="1"/>
        <v>99.930786342338791</v>
      </c>
      <c r="I38" s="5">
        <f t="shared" si="0"/>
        <v>6.320923232497333</v>
      </c>
      <c r="J38" s="9">
        <f t="shared" si="5"/>
        <v>114.57123082411019</v>
      </c>
      <c r="K38" s="5">
        <f t="shared" si="2"/>
        <v>8.9295582173375028</v>
      </c>
      <c r="L38" s="9">
        <f t="shared" si="3"/>
        <v>10.237790706170488</v>
      </c>
      <c r="M38" s="6" t="s">
        <v>13</v>
      </c>
      <c r="N38" s="16" t="s">
        <v>13</v>
      </c>
    </row>
    <row r="39" spans="1:14" ht="13" x14ac:dyDescent="0.3">
      <c r="A39" s="1">
        <v>1873.07</v>
      </c>
      <c r="B39" s="5">
        <v>4.97</v>
      </c>
      <c r="C39" s="10">
        <v>0.3175</v>
      </c>
      <c r="D39" s="10">
        <v>0.44750000000000001</v>
      </c>
      <c r="E39" s="10">
        <v>12.559226450000001</v>
      </c>
      <c r="F39" s="5">
        <f t="shared" si="4"/>
        <v>1873.5416666666645</v>
      </c>
      <c r="G39" s="5">
        <f>G33*6/12+G45*6/12</f>
        <v>5.5250000000000004</v>
      </c>
      <c r="H39" s="5">
        <f t="shared" si="1"/>
        <v>99.730122112735685</v>
      </c>
      <c r="I39" s="5">
        <f t="shared" si="0"/>
        <v>6.371089289898106</v>
      </c>
      <c r="J39" s="9">
        <f t="shared" si="5"/>
        <v>114.94987570509682</v>
      </c>
      <c r="K39" s="5">
        <f t="shared" si="2"/>
        <v>8.9797242747382757</v>
      </c>
      <c r="L39" s="9">
        <f t="shared" si="3"/>
        <v>10.350114562984071</v>
      </c>
      <c r="M39" s="6" t="s">
        <v>13</v>
      </c>
      <c r="N39" s="16" t="s">
        <v>13</v>
      </c>
    </row>
    <row r="40" spans="1:14" ht="13" x14ac:dyDescent="0.3">
      <c r="A40" s="1">
        <v>1873.08</v>
      </c>
      <c r="B40" s="5">
        <v>4.97</v>
      </c>
      <c r="C40" s="10">
        <v>0.32</v>
      </c>
      <c r="D40" s="10">
        <v>0.45</v>
      </c>
      <c r="E40" s="10">
        <v>12.559226450000001</v>
      </c>
      <c r="F40" s="5">
        <f t="shared" si="4"/>
        <v>1873.6249999999977</v>
      </c>
      <c r="G40" s="5">
        <f>G33*5/12+G45*7/12</f>
        <v>5.5158333333333331</v>
      </c>
      <c r="H40" s="5">
        <f t="shared" si="1"/>
        <v>99.730122112735685</v>
      </c>
      <c r="I40" s="5">
        <f t="shared" si="0"/>
        <v>6.4212553472988771</v>
      </c>
      <c r="J40" s="9">
        <f t="shared" si="5"/>
        <v>115.56664230847763</v>
      </c>
      <c r="K40" s="5">
        <f t="shared" si="2"/>
        <v>9.0298903321390469</v>
      </c>
      <c r="L40" s="9">
        <f t="shared" si="3"/>
        <v>10.463780490707231</v>
      </c>
      <c r="M40" s="6" t="s">
        <v>13</v>
      </c>
      <c r="N40" s="16" t="s">
        <v>13</v>
      </c>
    </row>
    <row r="41" spans="1:14" ht="13" x14ac:dyDescent="0.3">
      <c r="A41" s="1">
        <v>1873.09</v>
      </c>
      <c r="B41" s="5">
        <v>4.59</v>
      </c>
      <c r="C41" s="10">
        <v>0.32250000000000001</v>
      </c>
      <c r="D41" s="10">
        <v>0.45250000000000001</v>
      </c>
      <c r="E41" s="10">
        <v>12.559226450000001</v>
      </c>
      <c r="F41" s="5">
        <f t="shared" si="4"/>
        <v>1873.708333333331</v>
      </c>
      <c r="G41" s="5">
        <f>G33*4/12+G45*8/12</f>
        <v>5.5066666666666668</v>
      </c>
      <c r="H41" s="5">
        <f t="shared" si="1"/>
        <v>92.104881387818281</v>
      </c>
      <c r="I41" s="5">
        <f t="shared" si="0"/>
        <v>6.4714214046996501</v>
      </c>
      <c r="J41" s="9">
        <f t="shared" si="5"/>
        <v>107.35548122896432</v>
      </c>
      <c r="K41" s="5">
        <f t="shared" si="2"/>
        <v>9.0800563895398199</v>
      </c>
      <c r="L41" s="9">
        <f t="shared" si="3"/>
        <v>10.583519663639729</v>
      </c>
      <c r="M41" s="6" t="s">
        <v>13</v>
      </c>
      <c r="N41" s="16" t="s">
        <v>13</v>
      </c>
    </row>
    <row r="42" spans="1:14" ht="13" x14ac:dyDescent="0.3">
      <c r="A42" s="1">
        <v>1873.1</v>
      </c>
      <c r="B42" s="5">
        <v>4.1900000000000004</v>
      </c>
      <c r="C42" s="10">
        <v>0.32500000000000001</v>
      </c>
      <c r="D42" s="10">
        <v>0.45500000000000002</v>
      </c>
      <c r="E42" s="10">
        <v>12.273811569999999</v>
      </c>
      <c r="F42" s="5">
        <f t="shared" si="4"/>
        <v>1873.7916666666642</v>
      </c>
      <c r="G42" s="5">
        <f>G33*3/12+G45*9/12</f>
        <v>5.4975000000000005</v>
      </c>
      <c r="H42" s="5">
        <f t="shared" si="1"/>
        <v>86.03346698600167</v>
      </c>
      <c r="I42" s="5">
        <f t="shared" si="0"/>
        <v>6.6732402793438039</v>
      </c>
      <c r="J42" s="9">
        <f t="shared" si="5"/>
        <v>100.92695255096446</v>
      </c>
      <c r="K42" s="5">
        <f t="shared" si="2"/>
        <v>9.3425363910813264</v>
      </c>
      <c r="L42" s="9">
        <f t="shared" si="3"/>
        <v>10.959848069376807</v>
      </c>
      <c r="M42" s="6" t="s">
        <v>13</v>
      </c>
      <c r="N42" s="16" t="s">
        <v>13</v>
      </c>
    </row>
    <row r="43" spans="1:14" ht="13" x14ac:dyDescent="0.3">
      <c r="A43" s="1">
        <v>1873.11</v>
      </c>
      <c r="B43" s="5">
        <v>4.04</v>
      </c>
      <c r="C43" s="10">
        <v>0.32750000000000001</v>
      </c>
      <c r="D43" s="10">
        <v>0.45750000000000002</v>
      </c>
      <c r="E43" s="10">
        <v>11.893231399999999</v>
      </c>
      <c r="F43" s="5">
        <f t="shared" si="4"/>
        <v>1873.8749999999975</v>
      </c>
      <c r="G43" s="5">
        <f>G33*2/12+G45*10/12</f>
        <v>5.4883333333333324</v>
      </c>
      <c r="H43" s="5">
        <f t="shared" si="1"/>
        <v>85.607999689638604</v>
      </c>
      <c r="I43" s="5">
        <f t="shared" si="0"/>
        <v>6.9397574005833276</v>
      </c>
      <c r="J43" s="9">
        <f t="shared" si="5"/>
        <v>101.10625792361451</v>
      </c>
      <c r="K43" s="5">
        <f t="shared" si="2"/>
        <v>9.6944702618835787</v>
      </c>
      <c r="L43" s="9">
        <f t="shared" si="3"/>
        <v>11.449532920805353</v>
      </c>
      <c r="M43" s="6" t="s">
        <v>13</v>
      </c>
      <c r="N43" s="16" t="s">
        <v>13</v>
      </c>
    </row>
    <row r="44" spans="1:14" ht="13" x14ac:dyDescent="0.3">
      <c r="A44" s="1">
        <v>1873.12</v>
      </c>
      <c r="B44" s="5">
        <v>4.42</v>
      </c>
      <c r="C44" s="10">
        <v>0.33</v>
      </c>
      <c r="D44" s="10">
        <v>0.46</v>
      </c>
      <c r="E44" s="10">
        <v>12.178646280000001</v>
      </c>
      <c r="F44" s="5">
        <f t="shared" si="4"/>
        <v>1873.9583333333308</v>
      </c>
      <c r="G44" s="5">
        <f>G33*1/12+G45*11/12</f>
        <v>5.4791666666666661</v>
      </c>
      <c r="H44" s="5">
        <f t="shared" si="1"/>
        <v>91.465245758003888</v>
      </c>
      <c r="I44" s="5">
        <f t="shared" si="0"/>
        <v>6.8288531900772149</v>
      </c>
      <c r="J44" s="9">
        <f t="shared" si="5"/>
        <v>108.69597948463269</v>
      </c>
      <c r="K44" s="5">
        <f t="shared" si="2"/>
        <v>9.519007477077329</v>
      </c>
      <c r="L44" s="9">
        <f t="shared" si="3"/>
        <v>11.312251258581684</v>
      </c>
      <c r="M44" s="6" t="s">
        <v>13</v>
      </c>
      <c r="N44" s="16" t="s">
        <v>13</v>
      </c>
    </row>
    <row r="45" spans="1:14" ht="13" x14ac:dyDescent="0.3">
      <c r="A45" s="1">
        <v>1874.01</v>
      </c>
      <c r="B45" s="5">
        <v>4.66</v>
      </c>
      <c r="C45" s="10">
        <v>0.33</v>
      </c>
      <c r="D45" s="10">
        <v>0.46</v>
      </c>
      <c r="E45" s="10">
        <v>12.368895869999999</v>
      </c>
      <c r="F45" s="5">
        <f t="shared" si="4"/>
        <v>1874.041666666664</v>
      </c>
      <c r="G45" s="5">
        <v>5.47</v>
      </c>
      <c r="H45" s="5">
        <f t="shared" si="1"/>
        <v>94.948440616146939</v>
      </c>
      <c r="I45" s="5">
        <f t="shared" si="0"/>
        <v>6.7238166101563284</v>
      </c>
      <c r="J45" s="9">
        <f t="shared" si="5"/>
        <v>113.50123193389865</v>
      </c>
      <c r="K45" s="5">
        <f t="shared" si="2"/>
        <v>9.3725928505209435</v>
      </c>
      <c r="L45" s="9">
        <f t="shared" si="3"/>
        <v>11.203984268153087</v>
      </c>
      <c r="M45" s="6" t="s">
        <v>13</v>
      </c>
      <c r="N45" s="16" t="s">
        <v>13</v>
      </c>
    </row>
    <row r="46" spans="1:14" ht="13" x14ac:dyDescent="0.3">
      <c r="A46" s="1">
        <v>1874.02</v>
      </c>
      <c r="B46" s="5">
        <v>4.8</v>
      </c>
      <c r="C46" s="10">
        <v>0.33</v>
      </c>
      <c r="D46" s="10">
        <v>0.46</v>
      </c>
      <c r="E46" s="10">
        <v>12.368895869999999</v>
      </c>
      <c r="F46" s="5">
        <f t="shared" si="4"/>
        <v>1874.1249999999973</v>
      </c>
      <c r="G46" s="5">
        <f>G45*11/12+G57*1/12</f>
        <v>5.4366666666666665</v>
      </c>
      <c r="H46" s="5">
        <f t="shared" si="1"/>
        <v>97.800968875001132</v>
      </c>
      <c r="I46" s="5">
        <f t="shared" si="0"/>
        <v>6.7238166101563284</v>
      </c>
      <c r="J46" s="9">
        <f t="shared" si="5"/>
        <v>117.58094359675874</v>
      </c>
      <c r="K46" s="5">
        <f t="shared" si="2"/>
        <v>9.3725928505209435</v>
      </c>
      <c r="L46" s="9">
        <f t="shared" si="3"/>
        <v>11.268173761356049</v>
      </c>
      <c r="M46" s="6" t="s">
        <v>13</v>
      </c>
      <c r="N46" s="16" t="s">
        <v>13</v>
      </c>
    </row>
    <row r="47" spans="1:14" ht="13" x14ac:dyDescent="0.3">
      <c r="A47" s="1">
        <v>1874.03</v>
      </c>
      <c r="B47" s="5">
        <v>4.7300000000000004</v>
      </c>
      <c r="C47" s="10">
        <v>0.33</v>
      </c>
      <c r="D47" s="10">
        <v>0.46</v>
      </c>
      <c r="E47" s="10">
        <v>12.368895869999999</v>
      </c>
      <c r="F47" s="5">
        <f t="shared" si="4"/>
        <v>1874.2083333333305</v>
      </c>
      <c r="G47" s="5">
        <f>G45*10/12+G57*2/12</f>
        <v>5.4033333333333324</v>
      </c>
      <c r="H47" s="5">
        <f t="shared" si="1"/>
        <v>96.37470474557405</v>
      </c>
      <c r="I47" s="5">
        <f t="shared" si="0"/>
        <v>6.7238166101563284</v>
      </c>
      <c r="J47" s="9">
        <f t="shared" si="5"/>
        <v>116.53986232532912</v>
      </c>
      <c r="K47" s="5">
        <f t="shared" si="2"/>
        <v>9.3725928505209435</v>
      </c>
      <c r="L47" s="9">
        <f t="shared" si="3"/>
        <v>11.333686399503465</v>
      </c>
      <c r="M47" s="6" t="s">
        <v>13</v>
      </c>
      <c r="N47" s="16" t="s">
        <v>13</v>
      </c>
    </row>
    <row r="48" spans="1:14" ht="13" x14ac:dyDescent="0.3">
      <c r="A48" s="1">
        <v>1874.04</v>
      </c>
      <c r="B48" s="5">
        <v>4.5999999999999996</v>
      </c>
      <c r="C48" s="10">
        <v>0.33</v>
      </c>
      <c r="D48" s="10">
        <v>0.46</v>
      </c>
      <c r="E48" s="10">
        <v>12.178646280000001</v>
      </c>
      <c r="F48" s="5">
        <f t="shared" si="4"/>
        <v>1874.2916666666638</v>
      </c>
      <c r="G48" s="5">
        <f>G45*9/12+G57*3/12</f>
        <v>5.37</v>
      </c>
      <c r="H48" s="5">
        <f t="shared" si="1"/>
        <v>95.190074770773279</v>
      </c>
      <c r="I48" s="5">
        <f t="shared" si="0"/>
        <v>6.8288531900772149</v>
      </c>
      <c r="J48" s="9">
        <f t="shared" si="5"/>
        <v>115.79550573499593</v>
      </c>
      <c r="K48" s="5">
        <f t="shared" si="2"/>
        <v>9.519007477077329</v>
      </c>
      <c r="L48" s="9">
        <f t="shared" si="3"/>
        <v>11.579550573499594</v>
      </c>
      <c r="M48" s="6" t="s">
        <v>13</v>
      </c>
      <c r="N48" s="16" t="s">
        <v>13</v>
      </c>
    </row>
    <row r="49" spans="1:14" ht="13" x14ac:dyDescent="0.3">
      <c r="A49" s="1">
        <v>1874.05</v>
      </c>
      <c r="B49" s="5">
        <v>4.4800000000000004</v>
      </c>
      <c r="C49" s="10">
        <v>0.33</v>
      </c>
      <c r="D49" s="10">
        <v>0.46</v>
      </c>
      <c r="E49" s="10">
        <v>12.08348099</v>
      </c>
      <c r="F49" s="5">
        <f t="shared" si="4"/>
        <v>1874.374999999997</v>
      </c>
      <c r="G49" s="5">
        <f>G45*8/12+G57*4/12</f>
        <v>5.3366666666666669</v>
      </c>
      <c r="H49" s="5">
        <f t="shared" si="1"/>
        <v>93.436982350894581</v>
      </c>
      <c r="I49" s="5">
        <f t="shared" si="0"/>
        <v>6.8826348606685732</v>
      </c>
      <c r="J49" s="9">
        <f t="shared" si="5"/>
        <v>114.36063581833446</v>
      </c>
      <c r="K49" s="5">
        <f t="shared" si="2"/>
        <v>9.5939758663864971</v>
      </c>
      <c r="L49" s="9">
        <f t="shared" si="3"/>
        <v>11.742386713489699</v>
      </c>
      <c r="M49" s="6" t="s">
        <v>13</v>
      </c>
      <c r="N49" s="16" t="s">
        <v>13</v>
      </c>
    </row>
    <row r="50" spans="1:14" ht="13" x14ac:dyDescent="0.3">
      <c r="A50" s="1">
        <v>1874.06</v>
      </c>
      <c r="B50" s="5">
        <v>4.46</v>
      </c>
      <c r="C50" s="10">
        <v>0.33</v>
      </c>
      <c r="D50" s="10">
        <v>0.46</v>
      </c>
      <c r="E50" s="10">
        <v>11.79806612</v>
      </c>
      <c r="F50" s="5">
        <f t="shared" si="4"/>
        <v>1874.4583333333303</v>
      </c>
      <c r="G50" s="5">
        <f>G45*7/12+G57*5/12</f>
        <v>5.3033333333333337</v>
      </c>
      <c r="H50" s="5">
        <f t="shared" si="1"/>
        <v>95.270158140120685</v>
      </c>
      <c r="I50" s="5">
        <f t="shared" si="0"/>
        <v>7.0491372614887506</v>
      </c>
      <c r="J50" s="9">
        <f t="shared" si="5"/>
        <v>117.32329357393964</v>
      </c>
      <c r="K50" s="5">
        <f t="shared" si="2"/>
        <v>9.8260701220752278</v>
      </c>
      <c r="L50" s="9">
        <f t="shared" si="3"/>
        <v>12.100608754262833</v>
      </c>
      <c r="M50" s="6" t="s">
        <v>13</v>
      </c>
      <c r="N50" s="16" t="s">
        <v>13</v>
      </c>
    </row>
    <row r="51" spans="1:14" ht="13" x14ac:dyDescent="0.3">
      <c r="A51" s="1">
        <v>1874.07</v>
      </c>
      <c r="B51" s="5">
        <v>4.46</v>
      </c>
      <c r="C51" s="10">
        <v>0.33</v>
      </c>
      <c r="D51" s="10">
        <v>0.46</v>
      </c>
      <c r="E51" s="10">
        <v>11.893231399999999</v>
      </c>
      <c r="F51" s="5">
        <f t="shared" si="4"/>
        <v>1874.5416666666636</v>
      </c>
      <c r="G51" s="5">
        <f>G45*6/12+G57*6/12</f>
        <v>5.27</v>
      </c>
      <c r="H51" s="5">
        <f t="shared" si="1"/>
        <v>94.507841241531722</v>
      </c>
      <c r="I51" s="5">
        <f t="shared" si="0"/>
        <v>6.992732647916025</v>
      </c>
      <c r="J51" s="9">
        <f t="shared" si="5"/>
        <v>117.10213309455938</v>
      </c>
      <c r="K51" s="5">
        <f t="shared" si="2"/>
        <v>9.7474455092162771</v>
      </c>
      <c r="L51" s="9">
        <f t="shared" si="3"/>
        <v>12.07779848060478</v>
      </c>
      <c r="M51" s="6" t="s">
        <v>13</v>
      </c>
      <c r="N51" s="16" t="s">
        <v>13</v>
      </c>
    </row>
    <row r="52" spans="1:14" ht="13" x14ac:dyDescent="0.3">
      <c r="A52" s="1">
        <v>1874.08</v>
      </c>
      <c r="B52" s="5">
        <v>4.47</v>
      </c>
      <c r="C52" s="10">
        <v>0.33</v>
      </c>
      <c r="D52" s="10">
        <v>0.46</v>
      </c>
      <c r="E52" s="10">
        <v>11.79806612</v>
      </c>
      <c r="F52" s="5">
        <f t="shared" si="4"/>
        <v>1874.6249999999968</v>
      </c>
      <c r="G52" s="5">
        <f>G45*5/12+G57*7/12</f>
        <v>5.2366666666666664</v>
      </c>
      <c r="H52" s="5">
        <f t="shared" si="1"/>
        <v>95.483768360165797</v>
      </c>
      <c r="I52" s="5">
        <f t="shared" si="0"/>
        <v>7.0491372614887506</v>
      </c>
      <c r="J52" s="9">
        <f t="shared" si="5"/>
        <v>119.03924465145894</v>
      </c>
      <c r="K52" s="5">
        <f t="shared" si="2"/>
        <v>9.8260701220752278</v>
      </c>
      <c r="L52" s="9">
        <f t="shared" si="3"/>
        <v>12.250123610664678</v>
      </c>
      <c r="M52" s="6" t="s">
        <v>13</v>
      </c>
      <c r="N52" s="16" t="s">
        <v>13</v>
      </c>
    </row>
    <row r="53" spans="1:14" ht="13" x14ac:dyDescent="0.3">
      <c r="A53" s="1">
        <v>1874.09</v>
      </c>
      <c r="B53" s="5">
        <v>4.54</v>
      </c>
      <c r="C53" s="10">
        <v>0.33</v>
      </c>
      <c r="D53" s="10">
        <v>0.46</v>
      </c>
      <c r="E53" s="10">
        <v>11.79806612</v>
      </c>
      <c r="F53" s="5">
        <f t="shared" si="4"/>
        <v>1874.7083333333301</v>
      </c>
      <c r="G53" s="5">
        <f>G45*4/12+G57*8/12</f>
        <v>5.2033333333333331</v>
      </c>
      <c r="H53" s="5">
        <f t="shared" si="1"/>
        <v>96.979039900481595</v>
      </c>
      <c r="I53" s="5">
        <f t="shared" si="0"/>
        <v>7.0491372614887506</v>
      </c>
      <c r="J53" s="9">
        <f t="shared" si="5"/>
        <v>121.63573824284984</v>
      </c>
      <c r="K53" s="5">
        <f t="shared" si="2"/>
        <v>9.8260701220752278</v>
      </c>
      <c r="L53" s="9">
        <f t="shared" si="3"/>
        <v>12.324325901257913</v>
      </c>
      <c r="M53" s="6" t="s">
        <v>13</v>
      </c>
      <c r="N53" s="16" t="s">
        <v>13</v>
      </c>
    </row>
    <row r="54" spans="1:14" ht="13" x14ac:dyDescent="0.3">
      <c r="A54" s="1">
        <v>1874.1</v>
      </c>
      <c r="B54" s="5">
        <v>4.53</v>
      </c>
      <c r="C54" s="10">
        <v>0.33</v>
      </c>
      <c r="D54" s="10">
        <v>0.46</v>
      </c>
      <c r="E54" s="10">
        <v>11.60773554</v>
      </c>
      <c r="F54" s="5">
        <f t="shared" si="4"/>
        <v>1874.7916666666633</v>
      </c>
      <c r="G54" s="5">
        <f>G45*3/12+G57*9/12</f>
        <v>5.17</v>
      </c>
      <c r="H54" s="5">
        <f t="shared" si="1"/>
        <v>98.352080262848588</v>
      </c>
      <c r="I54" s="5">
        <f t="shared" si="0"/>
        <v>7.1647210787505591</v>
      </c>
      <c r="J54" s="9">
        <f t="shared" si="5"/>
        <v>124.10673221401593</v>
      </c>
      <c r="K54" s="5">
        <f t="shared" si="2"/>
        <v>9.9871869582583557</v>
      </c>
      <c r="L54" s="9">
        <f t="shared" si="3"/>
        <v>12.60244962879632</v>
      </c>
      <c r="M54" s="6" t="s">
        <v>13</v>
      </c>
      <c r="N54" s="16" t="s">
        <v>13</v>
      </c>
    </row>
    <row r="55" spans="1:14" ht="13" x14ac:dyDescent="0.3">
      <c r="A55" s="1">
        <v>1874.11</v>
      </c>
      <c r="B55" s="5">
        <v>4.57</v>
      </c>
      <c r="C55" s="10">
        <v>0.33</v>
      </c>
      <c r="D55" s="10">
        <v>0.46</v>
      </c>
      <c r="E55" s="10">
        <v>11.51265124</v>
      </c>
      <c r="F55" s="5">
        <f t="shared" si="4"/>
        <v>1874.8749999999966</v>
      </c>
      <c r="G55" s="5">
        <f>G45*2/12+G57*10/12</f>
        <v>5.1366666666666667</v>
      </c>
      <c r="H55" s="5">
        <f t="shared" si="1"/>
        <v>100.0400049901972</v>
      </c>
      <c r="I55" s="5">
        <f t="shared" si="0"/>
        <v>7.2238953275197106</v>
      </c>
      <c r="J55" s="9">
        <f t="shared" si="5"/>
        <v>126.99628972638546</v>
      </c>
      <c r="K55" s="5">
        <f t="shared" si="2"/>
        <v>10.069672274724445</v>
      </c>
      <c r="L55" s="9">
        <f t="shared" si="3"/>
        <v>12.78299634007381</v>
      </c>
      <c r="M55" s="6" t="s">
        <v>13</v>
      </c>
      <c r="N55" s="16" t="s">
        <v>13</v>
      </c>
    </row>
    <row r="56" spans="1:14" ht="13" x14ac:dyDescent="0.3">
      <c r="A56" s="1">
        <v>1874.12</v>
      </c>
      <c r="B56" s="5">
        <v>4.54</v>
      </c>
      <c r="C56" s="10">
        <v>0.33</v>
      </c>
      <c r="D56" s="10">
        <v>0.46</v>
      </c>
      <c r="E56" s="10">
        <v>11.51265124</v>
      </c>
      <c r="F56" s="5">
        <f t="shared" si="4"/>
        <v>1874.9583333333298</v>
      </c>
      <c r="G56" s="5">
        <f>G45*1/12+G57*11/12</f>
        <v>5.1033333333333335</v>
      </c>
      <c r="H56" s="5">
        <f t="shared" si="1"/>
        <v>99.383287233149957</v>
      </c>
      <c r="I56" s="5">
        <f t="shared" si="0"/>
        <v>7.2238953275197106</v>
      </c>
      <c r="J56" s="9">
        <f t="shared" si="5"/>
        <v>126.92681692018941</v>
      </c>
      <c r="K56" s="5">
        <f t="shared" si="2"/>
        <v>10.069672274724445</v>
      </c>
      <c r="L56" s="9">
        <f t="shared" si="3"/>
        <v>12.860426383983949</v>
      </c>
      <c r="M56" s="6" t="s">
        <v>13</v>
      </c>
      <c r="N56" s="16" t="s">
        <v>13</v>
      </c>
    </row>
    <row r="57" spans="1:14" ht="13" x14ac:dyDescent="0.3">
      <c r="A57" s="1">
        <v>1875.01</v>
      </c>
      <c r="B57" s="5">
        <v>4.54</v>
      </c>
      <c r="C57" s="10">
        <v>0.32750000000000001</v>
      </c>
      <c r="D57" s="10">
        <v>0.45169999999999999</v>
      </c>
      <c r="E57" s="10">
        <v>11.51265124</v>
      </c>
      <c r="F57" s="5">
        <f t="shared" si="4"/>
        <v>1875.0416666666631</v>
      </c>
      <c r="G57" s="5">
        <v>5.07</v>
      </c>
      <c r="H57" s="5">
        <f t="shared" si="1"/>
        <v>99.383287233149957</v>
      </c>
      <c r="I57" s="5">
        <f t="shared" si="0"/>
        <v>7.1691688477657731</v>
      </c>
      <c r="J57" s="9">
        <f t="shared" si="5"/>
        <v>127.68982228989137</v>
      </c>
      <c r="K57" s="5">
        <f t="shared" si="2"/>
        <v>9.8879803619413735</v>
      </c>
      <c r="L57" s="9">
        <f t="shared" si="3"/>
        <v>12.704293552498664</v>
      </c>
      <c r="M57" s="6" t="s">
        <v>13</v>
      </c>
      <c r="N57" s="16" t="s">
        <v>13</v>
      </c>
    </row>
    <row r="58" spans="1:14" ht="13" x14ac:dyDescent="0.3">
      <c r="A58" s="1">
        <v>1875.02</v>
      </c>
      <c r="B58" s="5">
        <v>4.53</v>
      </c>
      <c r="C58" s="10">
        <v>0.32500000000000001</v>
      </c>
      <c r="D58" s="10">
        <v>0.44330000000000003</v>
      </c>
      <c r="E58" s="10">
        <v>11.51265124</v>
      </c>
      <c r="F58" s="5">
        <f t="shared" si="4"/>
        <v>1875.1249999999964</v>
      </c>
      <c r="G58" s="5">
        <f>G57*11/12+G69*1/12</f>
        <v>5.03</v>
      </c>
      <c r="H58" s="5">
        <f t="shared" si="1"/>
        <v>99.164381314134218</v>
      </c>
      <c r="I58" s="5">
        <f t="shared" si="0"/>
        <v>7.1144423680118365</v>
      </c>
      <c r="J58" s="9">
        <f t="shared" si="5"/>
        <v>128.170299778317</v>
      </c>
      <c r="K58" s="5">
        <f t="shared" si="2"/>
        <v>9.7040993899681443</v>
      </c>
      <c r="L58" s="9">
        <f t="shared" si="3"/>
        <v>12.54258143305252</v>
      </c>
      <c r="M58" s="6" t="s">
        <v>13</v>
      </c>
      <c r="N58" s="16" t="s">
        <v>13</v>
      </c>
    </row>
    <row r="59" spans="1:14" ht="13" x14ac:dyDescent="0.3">
      <c r="A59" s="1">
        <v>1875.03</v>
      </c>
      <c r="B59" s="5">
        <v>4.59</v>
      </c>
      <c r="C59" s="10">
        <v>0.32250000000000001</v>
      </c>
      <c r="D59" s="10">
        <v>0.435</v>
      </c>
      <c r="E59" s="10">
        <v>11.51265124</v>
      </c>
      <c r="F59" s="5">
        <f t="shared" si="4"/>
        <v>1875.2083333333296</v>
      </c>
      <c r="G59" s="5">
        <f>G57*10/12+G69*2/12</f>
        <v>4.99</v>
      </c>
      <c r="H59" s="5">
        <f t="shared" si="1"/>
        <v>100.47781682822871</v>
      </c>
      <c r="I59" s="5">
        <f t="shared" si="0"/>
        <v>7.059715888257899</v>
      </c>
      <c r="J59" s="9">
        <f t="shared" si="5"/>
        <v>130.62831187395525</v>
      </c>
      <c r="K59" s="5">
        <f t="shared" si="2"/>
        <v>9.5224074771850731</v>
      </c>
      <c r="L59" s="9">
        <f t="shared" si="3"/>
        <v>12.379807334459811</v>
      </c>
      <c r="M59" s="6" t="s">
        <v>13</v>
      </c>
      <c r="N59" s="16" t="s">
        <v>13</v>
      </c>
    </row>
    <row r="60" spans="1:14" ht="13" x14ac:dyDescent="0.3">
      <c r="A60" s="1">
        <v>1875.04</v>
      </c>
      <c r="B60" s="5">
        <v>4.6500000000000004</v>
      </c>
      <c r="C60" s="10">
        <v>0.32</v>
      </c>
      <c r="D60" s="10">
        <v>0.42670000000000002</v>
      </c>
      <c r="E60" s="10">
        <v>11.60773554</v>
      </c>
      <c r="F60" s="5">
        <f t="shared" si="4"/>
        <v>1875.2916666666629</v>
      </c>
      <c r="G60" s="5">
        <f>G57*9/12+G69*3/12</f>
        <v>4.95</v>
      </c>
      <c r="H60" s="5">
        <f t="shared" si="1"/>
        <v>100.95743338239426</v>
      </c>
      <c r="I60" s="5">
        <f t="shared" si="0"/>
        <v>6.9476083187884203</v>
      </c>
      <c r="J60" s="9">
        <f t="shared" si="5"/>
        <v>132.0045462910264</v>
      </c>
      <c r="K60" s="5">
        <f t="shared" si="2"/>
        <v>9.2642014675844351</v>
      </c>
      <c r="L60" s="9">
        <f t="shared" si="3"/>
        <v>12.11319137685612</v>
      </c>
      <c r="M60" s="6" t="s">
        <v>13</v>
      </c>
      <c r="N60" s="16" t="s">
        <v>13</v>
      </c>
    </row>
    <row r="61" spans="1:14" ht="13" x14ac:dyDescent="0.3">
      <c r="A61" s="1">
        <v>1875.05</v>
      </c>
      <c r="B61" s="5">
        <v>4.47</v>
      </c>
      <c r="C61" s="10">
        <v>0.3175</v>
      </c>
      <c r="D61" s="10">
        <v>0.41830000000000001</v>
      </c>
      <c r="E61" s="10">
        <v>11.322320660000001</v>
      </c>
      <c r="F61" s="5">
        <f t="shared" si="4"/>
        <v>1875.3749999999961</v>
      </c>
      <c r="G61" s="5">
        <f>G57*8/12+G69*4/12</f>
        <v>4.91</v>
      </c>
      <c r="H61" s="5">
        <f t="shared" si="1"/>
        <v>99.495840678654659</v>
      </c>
      <c r="I61" s="5">
        <f t="shared" si="0"/>
        <v>7.067098303237775</v>
      </c>
      <c r="J61" s="9">
        <f t="shared" si="5"/>
        <v>130.86350972640139</v>
      </c>
      <c r="K61" s="5">
        <f t="shared" si="2"/>
        <v>9.310762898407436</v>
      </c>
      <c r="L61" s="9">
        <f t="shared" si="3"/>
        <v>12.246131122718946</v>
      </c>
      <c r="M61" s="6" t="s">
        <v>13</v>
      </c>
      <c r="N61" s="16" t="s">
        <v>13</v>
      </c>
    </row>
    <row r="62" spans="1:14" ht="13" x14ac:dyDescent="0.3">
      <c r="A62" s="1">
        <v>1875.06</v>
      </c>
      <c r="B62" s="5">
        <v>4.38</v>
      </c>
      <c r="C62" s="10">
        <v>0.315</v>
      </c>
      <c r="D62" s="10">
        <v>0.41</v>
      </c>
      <c r="E62" s="10">
        <v>11.13207107</v>
      </c>
      <c r="F62" s="5">
        <f t="shared" si="4"/>
        <v>1875.4583333333294</v>
      </c>
      <c r="G62" s="5">
        <f>G57*7/12+G69*5/12</f>
        <v>4.87</v>
      </c>
      <c r="H62" s="5">
        <f t="shared" si="1"/>
        <v>99.158738572444278</v>
      </c>
      <c r="I62" s="5">
        <f t="shared" si="0"/>
        <v>7.1312791439086638</v>
      </c>
      <c r="J62" s="9">
        <f t="shared" si="5"/>
        <v>131.20175823826355</v>
      </c>
      <c r="K62" s="5">
        <f t="shared" si="2"/>
        <v>9.2819823777858783</v>
      </c>
      <c r="L62" s="9">
        <f t="shared" si="3"/>
        <v>12.281443122759827</v>
      </c>
      <c r="M62" s="6" t="s">
        <v>13</v>
      </c>
      <c r="N62" s="16" t="s">
        <v>13</v>
      </c>
    </row>
    <row r="63" spans="1:14" ht="13" x14ac:dyDescent="0.3">
      <c r="A63" s="1">
        <v>1875.07</v>
      </c>
      <c r="B63" s="5">
        <v>4.3899999999999997</v>
      </c>
      <c r="C63" s="10">
        <v>0.3125</v>
      </c>
      <c r="D63" s="10">
        <v>0.4017</v>
      </c>
      <c r="E63" s="10">
        <v>11.13207107</v>
      </c>
      <c r="F63" s="5">
        <f t="shared" si="4"/>
        <v>1875.5416666666626</v>
      </c>
      <c r="G63" s="5">
        <f>G57*6/12+G69*6/12</f>
        <v>4.83</v>
      </c>
      <c r="H63" s="5">
        <f t="shared" si="1"/>
        <v>99.385128386536607</v>
      </c>
      <c r="I63" s="5">
        <f t="shared" si="0"/>
        <v>7.0746816903855789</v>
      </c>
      <c r="J63" s="9">
        <f t="shared" si="5"/>
        <v>132.28137696805899</v>
      </c>
      <c r="K63" s="5">
        <f t="shared" si="2"/>
        <v>9.0940788320892381</v>
      </c>
      <c r="L63" s="9">
        <f t="shared" si="3"/>
        <v>12.104197979059066</v>
      </c>
      <c r="M63" s="6" t="s">
        <v>13</v>
      </c>
      <c r="N63" s="16" t="s">
        <v>13</v>
      </c>
    </row>
    <row r="64" spans="1:14" ht="13" x14ac:dyDescent="0.3">
      <c r="A64" s="1">
        <v>1875.08</v>
      </c>
      <c r="B64" s="5">
        <v>4.41</v>
      </c>
      <c r="C64" s="10">
        <v>0.31</v>
      </c>
      <c r="D64" s="10">
        <v>0.39329999999999998</v>
      </c>
      <c r="E64" s="10">
        <v>11.22715537</v>
      </c>
      <c r="F64" s="5">
        <f t="shared" si="4"/>
        <v>1875.6249999999959</v>
      </c>
      <c r="G64" s="5">
        <f>G57*5/12+G69*7/12</f>
        <v>4.79</v>
      </c>
      <c r="H64" s="5">
        <f t="shared" si="1"/>
        <v>98.992367244669225</v>
      </c>
      <c r="I64" s="5">
        <f t="shared" si="0"/>
        <v>6.9586471305776545</v>
      </c>
      <c r="J64" s="9">
        <f t="shared" si="5"/>
        <v>132.53044140145792</v>
      </c>
      <c r="K64" s="5">
        <f t="shared" si="2"/>
        <v>8.8285029563102935</v>
      </c>
      <c r="L64" s="9">
        <f t="shared" si="3"/>
        <v>11.819551610701447</v>
      </c>
      <c r="M64" s="6" t="s">
        <v>13</v>
      </c>
      <c r="N64" s="16" t="s">
        <v>13</v>
      </c>
    </row>
    <row r="65" spans="1:14" ht="13" x14ac:dyDescent="0.3">
      <c r="A65" s="1">
        <v>1875.09</v>
      </c>
      <c r="B65" s="5">
        <v>4.37</v>
      </c>
      <c r="C65" s="10">
        <v>0.3075</v>
      </c>
      <c r="D65" s="10">
        <v>0.38500000000000001</v>
      </c>
      <c r="E65" s="10">
        <v>11.13207107</v>
      </c>
      <c r="F65" s="5">
        <f t="shared" si="4"/>
        <v>1875.7083333333292</v>
      </c>
      <c r="G65" s="5">
        <f>G57*4/12+G69*8/12</f>
        <v>4.75</v>
      </c>
      <c r="H65" s="5">
        <f t="shared" si="1"/>
        <v>98.932348758351935</v>
      </c>
      <c r="I65" s="5">
        <f t="shared" si="0"/>
        <v>6.9614867833394101</v>
      </c>
      <c r="J65" s="9">
        <f t="shared" si="5"/>
        <v>133.22675569098581</v>
      </c>
      <c r="K65" s="5">
        <f t="shared" si="2"/>
        <v>8.7160078425550331</v>
      </c>
      <c r="L65" s="9">
        <f t="shared" si="3"/>
        <v>11.737368636391199</v>
      </c>
      <c r="M65" s="6" t="s">
        <v>13</v>
      </c>
      <c r="N65" s="16" t="s">
        <v>13</v>
      </c>
    </row>
    <row r="66" spans="1:14" ht="13" x14ac:dyDescent="0.3">
      <c r="A66" s="1">
        <v>1875.1</v>
      </c>
      <c r="B66" s="5">
        <v>4.3</v>
      </c>
      <c r="C66" s="10">
        <v>0.30499999999999999</v>
      </c>
      <c r="D66" s="10">
        <v>0.37669999999999998</v>
      </c>
      <c r="E66" s="10">
        <v>11.13207107</v>
      </c>
      <c r="F66" s="5">
        <f t="shared" si="4"/>
        <v>1875.7916666666624</v>
      </c>
      <c r="G66" s="5">
        <f>G57*3/12+G69*9/12</f>
        <v>4.7100000000000009</v>
      </c>
      <c r="H66" s="5">
        <f t="shared" si="1"/>
        <v>97.347620059705562</v>
      </c>
      <c r="I66" s="5">
        <f t="shared" si="0"/>
        <v>6.9048893298163252</v>
      </c>
      <c r="J66" s="9">
        <f t="shared" si="5"/>
        <v>131.86755824066779</v>
      </c>
      <c r="K66" s="5">
        <f t="shared" si="2"/>
        <v>8.5281042968583911</v>
      </c>
      <c r="L66" s="9">
        <f t="shared" si="3"/>
        <v>11.552211439362686</v>
      </c>
      <c r="M66" s="6" t="s">
        <v>13</v>
      </c>
      <c r="N66" s="16" t="s">
        <v>13</v>
      </c>
    </row>
    <row r="67" spans="1:14" ht="13" x14ac:dyDescent="0.3">
      <c r="A67" s="1">
        <v>1875.11</v>
      </c>
      <c r="B67" s="5">
        <v>4.37</v>
      </c>
      <c r="C67" s="10">
        <v>0.30249999999999999</v>
      </c>
      <c r="D67" s="10">
        <v>0.36830000000000002</v>
      </c>
      <c r="E67" s="10">
        <v>11.03690579</v>
      </c>
      <c r="F67" s="5">
        <f t="shared" si="4"/>
        <v>1875.8749999999957</v>
      </c>
      <c r="G67" s="5">
        <f>G57*2/12+G69*10/12</f>
        <v>4.67</v>
      </c>
      <c r="H67" s="5">
        <f t="shared" si="1"/>
        <v>99.785388989897328</v>
      </c>
      <c r="I67" s="5">
        <f t="shared" si="0"/>
        <v>6.907340999872754</v>
      </c>
      <c r="J67" s="9">
        <f t="shared" si="5"/>
        <v>135.94949832406559</v>
      </c>
      <c r="K67" s="5">
        <f t="shared" si="2"/>
        <v>8.4098303810021022</v>
      </c>
      <c r="L67" s="9">
        <f t="shared" si="3"/>
        <v>11.457711723742186</v>
      </c>
      <c r="M67" s="6" t="s">
        <v>13</v>
      </c>
      <c r="N67" s="16" t="s">
        <v>13</v>
      </c>
    </row>
    <row r="68" spans="1:14" ht="13" x14ac:dyDescent="0.3">
      <c r="A68" s="1">
        <v>1875.12</v>
      </c>
      <c r="B68" s="5">
        <v>4.37</v>
      </c>
      <c r="C68" s="10">
        <v>0.3</v>
      </c>
      <c r="D68" s="10">
        <v>0.36</v>
      </c>
      <c r="E68" s="10">
        <v>10.9417405</v>
      </c>
      <c r="F68" s="5">
        <f t="shared" si="4"/>
        <v>1875.9583333333289</v>
      </c>
      <c r="G68" s="5">
        <f>G57*1/12+G69*11/12</f>
        <v>4.63</v>
      </c>
      <c r="H68" s="5">
        <f t="shared" si="1"/>
        <v>100.65326786903785</v>
      </c>
      <c r="I68" s="5">
        <f t="shared" si="0"/>
        <v>6.9098353228172433</v>
      </c>
      <c r="J68" s="9">
        <f t="shared" si="5"/>
        <v>137.9164204090379</v>
      </c>
      <c r="K68" s="5">
        <f t="shared" si="2"/>
        <v>8.2918023873806916</v>
      </c>
      <c r="L68" s="9">
        <f t="shared" si="3"/>
        <v>11.36153577740358</v>
      </c>
      <c r="M68" s="6" t="s">
        <v>13</v>
      </c>
      <c r="N68" s="16" t="s">
        <v>13</v>
      </c>
    </row>
    <row r="69" spans="1:14" ht="13" x14ac:dyDescent="0.3">
      <c r="A69" s="1">
        <v>1876.01</v>
      </c>
      <c r="B69" s="5">
        <v>4.46</v>
      </c>
      <c r="C69" s="10">
        <v>0.3</v>
      </c>
      <c r="D69" s="10">
        <v>0.3533</v>
      </c>
      <c r="E69" s="10">
        <v>10.846575209999999</v>
      </c>
      <c r="F69" s="5">
        <f t="shared" si="4"/>
        <v>1876.0416666666622</v>
      </c>
      <c r="G69" s="5">
        <v>4.59</v>
      </c>
      <c r="H69" s="5">
        <f t="shared" si="1"/>
        <v>103.62751405288971</v>
      </c>
      <c r="I69" s="5">
        <f t="shared" si="0"/>
        <v>6.9704605865172446</v>
      </c>
      <c r="J69" s="9">
        <f t="shared" si="5"/>
        <v>142.78768932257782</v>
      </c>
      <c r="K69" s="5">
        <f t="shared" si="2"/>
        <v>8.2088790840551411</v>
      </c>
      <c r="L69" s="9">
        <f t="shared" si="3"/>
        <v>11.310962026382677</v>
      </c>
      <c r="M69" s="6" t="s">
        <v>13</v>
      </c>
      <c r="N69" s="16" t="s">
        <v>13</v>
      </c>
    </row>
    <row r="70" spans="1:14" ht="13" x14ac:dyDescent="0.3">
      <c r="A70" s="1">
        <v>1876.02</v>
      </c>
      <c r="B70" s="5">
        <v>4.5199999999999996</v>
      </c>
      <c r="C70" s="10">
        <v>0.3</v>
      </c>
      <c r="D70" s="10">
        <v>0.34670000000000001</v>
      </c>
      <c r="E70" s="10">
        <v>10.846575209999999</v>
      </c>
      <c r="F70" s="5">
        <f t="shared" si="4"/>
        <v>1876.1249999999955</v>
      </c>
      <c r="G70" s="5">
        <f>G69*11/12+G81*1/12</f>
        <v>4.5783333333333331</v>
      </c>
      <c r="H70" s="5">
        <f t="shared" si="1"/>
        <v>105.02160617019315</v>
      </c>
      <c r="I70" s="5">
        <f t="shared" si="0"/>
        <v>6.9704605865172446</v>
      </c>
      <c r="J70" s="9">
        <f t="shared" si="5"/>
        <v>145.5089793657211</v>
      </c>
      <c r="K70" s="5">
        <f t="shared" si="2"/>
        <v>8.0555289511517625</v>
      </c>
      <c r="L70" s="9">
        <f t="shared" si="3"/>
        <v>11.161053793383962</v>
      </c>
      <c r="M70" s="6" t="s">
        <v>13</v>
      </c>
      <c r="N70" s="16" t="s">
        <v>13</v>
      </c>
    </row>
    <row r="71" spans="1:14" ht="13" x14ac:dyDescent="0.3">
      <c r="A71" s="1">
        <v>1876.03</v>
      </c>
      <c r="B71" s="5">
        <v>4.51</v>
      </c>
      <c r="C71" s="10">
        <v>0.3</v>
      </c>
      <c r="D71" s="10">
        <v>0.34</v>
      </c>
      <c r="E71" s="10">
        <v>10.846575209999999</v>
      </c>
      <c r="F71" s="5">
        <f t="shared" si="4"/>
        <v>1876.2083333333287</v>
      </c>
      <c r="G71" s="5">
        <f>G69*10/12+G81*2/12</f>
        <v>4.5666666666666664</v>
      </c>
      <c r="H71" s="5">
        <f t="shared" si="1"/>
        <v>104.7892574839759</v>
      </c>
      <c r="I71" s="5">
        <f t="shared" si="0"/>
        <v>6.9704605865172446</v>
      </c>
      <c r="J71" s="9">
        <f t="shared" si="5"/>
        <v>145.99186314680202</v>
      </c>
      <c r="K71" s="5">
        <f t="shared" si="2"/>
        <v>7.8998553313862114</v>
      </c>
      <c r="L71" s="9">
        <f t="shared" si="3"/>
        <v>11.006038463395276</v>
      </c>
      <c r="M71" s="6" t="s">
        <v>13</v>
      </c>
      <c r="N71" s="16" t="s">
        <v>13</v>
      </c>
    </row>
    <row r="72" spans="1:14" ht="13" x14ac:dyDescent="0.3">
      <c r="A72" s="1">
        <v>1876.04</v>
      </c>
      <c r="B72" s="5">
        <v>4.34</v>
      </c>
      <c r="C72" s="10">
        <v>0.3</v>
      </c>
      <c r="D72" s="10">
        <v>0.33329999999999999</v>
      </c>
      <c r="E72" s="10">
        <v>10.751490909999999</v>
      </c>
      <c r="F72" s="5">
        <f t="shared" si="4"/>
        <v>1876.291666666662</v>
      </c>
      <c r="G72" s="5">
        <f>G69*9/12+G81*3/12</f>
        <v>4.5550000000000006</v>
      </c>
      <c r="H72" s="5">
        <f t="shared" si="1"/>
        <v>101.73113516588558</v>
      </c>
      <c r="I72" s="5">
        <f t="shared" si="0"/>
        <v>7.0321061174575279</v>
      </c>
      <c r="J72" s="9">
        <f t="shared" si="5"/>
        <v>142.54772716581934</v>
      </c>
      <c r="K72" s="5">
        <f t="shared" si="2"/>
        <v>7.8126698964953141</v>
      </c>
      <c r="L72" s="9">
        <f t="shared" si="3"/>
        <v>10.947271305153821</v>
      </c>
      <c r="M72" s="6" t="s">
        <v>13</v>
      </c>
      <c r="N72" s="16" t="s">
        <v>13</v>
      </c>
    </row>
    <row r="73" spans="1:14" ht="13" x14ac:dyDescent="0.3">
      <c r="A73" s="1">
        <v>1876.05</v>
      </c>
      <c r="B73" s="5">
        <v>4.18</v>
      </c>
      <c r="C73" s="10">
        <v>0.3</v>
      </c>
      <c r="D73" s="10">
        <v>0.32669999999999999</v>
      </c>
      <c r="E73" s="10">
        <v>10.370910739999999</v>
      </c>
      <c r="F73" s="5">
        <f t="shared" si="4"/>
        <v>1876.3749999999952</v>
      </c>
      <c r="G73" s="5">
        <f>G69*8/12+G81*4/12</f>
        <v>4.543333333333333</v>
      </c>
      <c r="H73" s="5">
        <f t="shared" si="1"/>
        <v>101.57626474760306</v>
      </c>
      <c r="I73" s="5">
        <f t="shared" ref="I73:I136" si="6">C73*$E$1781/E73</f>
        <v>7.2901625416940004</v>
      </c>
      <c r="J73" s="9">
        <f t="shared" si="5"/>
        <v>143.1819798834924</v>
      </c>
      <c r="K73" s="5">
        <f t="shared" si="2"/>
        <v>7.9389870079047657</v>
      </c>
      <c r="L73" s="9">
        <f t="shared" si="3"/>
        <v>11.190802111946644</v>
      </c>
      <c r="M73" s="6" t="s">
        <v>13</v>
      </c>
      <c r="N73" s="16" t="s">
        <v>13</v>
      </c>
    </row>
    <row r="74" spans="1:14" ht="13" x14ac:dyDescent="0.3">
      <c r="A74" s="1">
        <v>1876.06</v>
      </c>
      <c r="B74" s="5">
        <v>4.1500000000000004</v>
      </c>
      <c r="C74" s="10">
        <v>0.3</v>
      </c>
      <c r="D74" s="10">
        <v>0.32</v>
      </c>
      <c r="E74" s="10">
        <v>10.08541488</v>
      </c>
      <c r="F74" s="5">
        <f t="shared" si="4"/>
        <v>1876.4583333333285</v>
      </c>
      <c r="G74" s="5">
        <f>G69*7/12+G81*5/12</f>
        <v>4.5316666666666663</v>
      </c>
      <c r="H74" s="5">
        <f t="shared" ref="H74:H137" si="7">B74*$E$1781/E74</f>
        <v>103.70201176096785</v>
      </c>
      <c r="I74" s="5">
        <f t="shared" si="6"/>
        <v>7.4965309706723735</v>
      </c>
      <c r="J74" s="9">
        <f t="shared" si="5"/>
        <v>147.05902746578715</v>
      </c>
      <c r="K74" s="5">
        <f t="shared" ref="K74:K137" si="8">D74*$E$1781/E74</f>
        <v>7.996299702050532</v>
      </c>
      <c r="L74" s="9">
        <f t="shared" ref="L74:L137" si="9">K74*(J74/H74)</f>
        <v>11.339491274470333</v>
      </c>
      <c r="M74" s="6" t="s">
        <v>13</v>
      </c>
      <c r="N74" s="16" t="s">
        <v>13</v>
      </c>
    </row>
    <row r="75" spans="1:14" ht="13" x14ac:dyDescent="0.3">
      <c r="A75" s="1">
        <v>1876.07</v>
      </c>
      <c r="B75" s="5">
        <v>4.0999999999999996</v>
      </c>
      <c r="C75" s="10">
        <v>0.3</v>
      </c>
      <c r="D75" s="10">
        <v>0.31330000000000002</v>
      </c>
      <c r="E75" s="10">
        <v>10.08541488</v>
      </c>
      <c r="F75" s="5">
        <f t="shared" ref="F75:F138" si="10">F74+1/12</f>
        <v>1876.5416666666617</v>
      </c>
      <c r="G75" s="5">
        <f>G69*6/12+G81*6/12</f>
        <v>4.5199999999999996</v>
      </c>
      <c r="H75" s="5">
        <f t="shared" si="7"/>
        <v>102.45258993252244</v>
      </c>
      <c r="I75" s="5">
        <f t="shared" si="6"/>
        <v>7.4965309706723735</v>
      </c>
      <c r="J75" s="9">
        <f t="shared" ref="J75:J138" si="11">J74*((H75+(I75/12))/H74)</f>
        <v>146.17312970996915</v>
      </c>
      <c r="K75" s="5">
        <f t="shared" si="8"/>
        <v>7.8288771770388488</v>
      </c>
      <c r="L75" s="9">
        <f t="shared" si="9"/>
        <v>11.169766228813007</v>
      </c>
      <c r="M75" s="6" t="s">
        <v>13</v>
      </c>
      <c r="N75" s="16" t="s">
        <v>13</v>
      </c>
    </row>
    <row r="76" spans="1:14" ht="13" x14ac:dyDescent="0.3">
      <c r="A76" s="1">
        <v>1876.08</v>
      </c>
      <c r="B76" s="5">
        <v>3.93</v>
      </c>
      <c r="C76" s="10">
        <v>0.3</v>
      </c>
      <c r="D76" s="10">
        <v>0.30669999999999997</v>
      </c>
      <c r="E76" s="10">
        <v>10.180580170000001</v>
      </c>
      <c r="F76" s="5">
        <f t="shared" si="10"/>
        <v>1876.624999999995</v>
      </c>
      <c r="G76" s="5">
        <f>G69*5/12+G81*7/12</f>
        <v>4.5083333333333337</v>
      </c>
      <c r="H76" s="5">
        <f t="shared" si="7"/>
        <v>97.286566282204333</v>
      </c>
      <c r="I76" s="5">
        <f t="shared" si="6"/>
        <v>7.4264554413896429</v>
      </c>
      <c r="J76" s="9">
        <f t="shared" si="11"/>
        <v>139.68552902867981</v>
      </c>
      <c r="K76" s="5">
        <f t="shared" si="8"/>
        <v>7.5923129462473451</v>
      </c>
      <c r="L76" s="9">
        <f t="shared" si="9"/>
        <v>10.90115820689468</v>
      </c>
      <c r="M76" s="6" t="s">
        <v>13</v>
      </c>
      <c r="N76" s="16" t="s">
        <v>13</v>
      </c>
    </row>
    <row r="77" spans="1:14" ht="13" x14ac:dyDescent="0.3">
      <c r="A77" s="1">
        <v>1876.09</v>
      </c>
      <c r="B77" s="5">
        <v>3.69</v>
      </c>
      <c r="C77" s="10">
        <v>0.3</v>
      </c>
      <c r="D77" s="10">
        <v>0.3</v>
      </c>
      <c r="E77" s="10">
        <v>10.275745450000001</v>
      </c>
      <c r="F77" s="5">
        <f t="shared" si="10"/>
        <v>1876.7083333333283</v>
      </c>
      <c r="G77" s="5">
        <f>G69*4/12+G81*8/12</f>
        <v>4.496666666666667</v>
      </c>
      <c r="H77" s="5">
        <f t="shared" si="7"/>
        <v>90.499437926423127</v>
      </c>
      <c r="I77" s="5">
        <f t="shared" si="6"/>
        <v>7.3576778801970031</v>
      </c>
      <c r="J77" s="9">
        <f t="shared" si="11"/>
        <v>130.82082255041814</v>
      </c>
      <c r="K77" s="5">
        <f t="shared" si="8"/>
        <v>7.3576778801970031</v>
      </c>
      <c r="L77" s="9">
        <f t="shared" si="9"/>
        <v>10.635839231741313</v>
      </c>
      <c r="M77" s="6" t="s">
        <v>13</v>
      </c>
      <c r="N77" s="16" t="s">
        <v>13</v>
      </c>
    </row>
    <row r="78" spans="1:14" ht="13" x14ac:dyDescent="0.3">
      <c r="A78" s="1">
        <v>1876.1</v>
      </c>
      <c r="B78" s="5">
        <v>3.67</v>
      </c>
      <c r="C78" s="10">
        <v>0.3</v>
      </c>
      <c r="D78" s="10">
        <v>0.29330000000000001</v>
      </c>
      <c r="E78" s="10">
        <v>10.465995039999999</v>
      </c>
      <c r="F78" s="5">
        <f t="shared" si="10"/>
        <v>1876.7916666666615</v>
      </c>
      <c r="G78" s="5">
        <f>G69*3/12+G81*9/12</f>
        <v>4.4850000000000003</v>
      </c>
      <c r="H78" s="5">
        <f t="shared" si="7"/>
        <v>88.372754713248952</v>
      </c>
      <c r="I78" s="5">
        <f t="shared" si="6"/>
        <v>7.2239309029903769</v>
      </c>
      <c r="J78" s="9">
        <f t="shared" si="11"/>
        <v>128.6168191894721</v>
      </c>
      <c r="K78" s="5">
        <f t="shared" si="8"/>
        <v>7.0625964461569257</v>
      </c>
      <c r="L78" s="9">
        <f t="shared" si="9"/>
        <v>10.278831898711761</v>
      </c>
      <c r="M78" s="6" t="s">
        <v>13</v>
      </c>
      <c r="N78" s="16" t="s">
        <v>13</v>
      </c>
    </row>
    <row r="79" spans="1:14" ht="13" x14ac:dyDescent="0.3">
      <c r="A79" s="1">
        <v>1876.11</v>
      </c>
      <c r="B79" s="5">
        <v>3.6</v>
      </c>
      <c r="C79" s="10">
        <v>0.3</v>
      </c>
      <c r="D79" s="10">
        <v>0.28670000000000001</v>
      </c>
      <c r="E79" s="10">
        <v>10.56116033</v>
      </c>
      <c r="F79" s="5">
        <f t="shared" si="10"/>
        <v>1876.8749999999948</v>
      </c>
      <c r="G79" s="5">
        <f>G69*2/12+G81*10/12</f>
        <v>4.4733333333333336</v>
      </c>
      <c r="H79" s="5">
        <f t="shared" si="7"/>
        <v>85.906043621250475</v>
      </c>
      <c r="I79" s="5">
        <f t="shared" si="6"/>
        <v>7.1588369684375399</v>
      </c>
      <c r="J79" s="9">
        <f t="shared" si="11"/>
        <v>125.89503426875375</v>
      </c>
      <c r="K79" s="5">
        <f t="shared" si="8"/>
        <v>6.8414618628368089</v>
      </c>
      <c r="L79" s="9">
        <f t="shared" si="9"/>
        <v>10.026140645792138</v>
      </c>
      <c r="M79" s="6" t="s">
        <v>13</v>
      </c>
      <c r="N79" s="16" t="s">
        <v>13</v>
      </c>
    </row>
    <row r="80" spans="1:14" ht="13" x14ac:dyDescent="0.3">
      <c r="A80" s="1">
        <v>1876.12</v>
      </c>
      <c r="B80" s="5">
        <v>3.58</v>
      </c>
      <c r="C80" s="10">
        <v>0.3</v>
      </c>
      <c r="D80" s="10">
        <v>0.28000000000000003</v>
      </c>
      <c r="E80" s="10">
        <v>10.751490909999999</v>
      </c>
      <c r="F80" s="5">
        <f t="shared" si="10"/>
        <v>1876.958333333328</v>
      </c>
      <c r="G80" s="5">
        <f>G69*1/12+G81*11/12</f>
        <v>4.4616666666666669</v>
      </c>
      <c r="H80" s="5">
        <f t="shared" si="7"/>
        <v>83.916466334993174</v>
      </c>
      <c r="I80" s="5">
        <f t="shared" si="6"/>
        <v>7.0321061174575279</v>
      </c>
      <c r="J80" s="9">
        <f t="shared" si="11"/>
        <v>123.83810917014036</v>
      </c>
      <c r="K80" s="5">
        <f t="shared" si="8"/>
        <v>6.5632990429603604</v>
      </c>
      <c r="L80" s="9">
        <f t="shared" si="9"/>
        <v>9.6856621697316498</v>
      </c>
      <c r="M80" s="6" t="s">
        <v>13</v>
      </c>
      <c r="N80" s="16" t="s">
        <v>13</v>
      </c>
    </row>
    <row r="81" spans="1:14" ht="13" x14ac:dyDescent="0.3">
      <c r="A81" s="1">
        <v>1877.01</v>
      </c>
      <c r="B81" s="5">
        <v>3.55</v>
      </c>
      <c r="C81" s="10">
        <v>0.2908</v>
      </c>
      <c r="D81" s="10">
        <v>0.28170000000000001</v>
      </c>
      <c r="E81" s="10">
        <v>10.9417405</v>
      </c>
      <c r="F81" s="5">
        <f t="shared" si="10"/>
        <v>1877.0416666666613</v>
      </c>
      <c r="G81" s="5">
        <v>4.45</v>
      </c>
      <c r="H81" s="5">
        <f t="shared" si="7"/>
        <v>81.766384653337369</v>
      </c>
      <c r="I81" s="5">
        <f t="shared" si="6"/>
        <v>6.6979337062508479</v>
      </c>
      <c r="J81" s="9">
        <f t="shared" si="11"/>
        <v>121.48886309047495</v>
      </c>
      <c r="K81" s="5">
        <f t="shared" si="8"/>
        <v>6.4883353681253917</v>
      </c>
      <c r="L81" s="9">
        <f t="shared" si="9"/>
        <v>9.6403979528413508</v>
      </c>
      <c r="M81" s="6" t="s">
        <v>13</v>
      </c>
      <c r="N81" s="16" t="s">
        <v>13</v>
      </c>
    </row>
    <row r="82" spans="1:14" ht="13" x14ac:dyDescent="0.3">
      <c r="A82" s="1">
        <v>1877.02</v>
      </c>
      <c r="B82" s="5">
        <v>3.34</v>
      </c>
      <c r="C82" s="10">
        <v>0.28170000000000001</v>
      </c>
      <c r="D82" s="10">
        <v>0.2833</v>
      </c>
      <c r="E82" s="10">
        <v>10.65632562</v>
      </c>
      <c r="F82" s="5">
        <f t="shared" si="10"/>
        <v>1877.1249999999945</v>
      </c>
      <c r="G82" s="5">
        <f>G81*11/12+G93*1/12</f>
        <v>4.440833333333333</v>
      </c>
      <c r="H82" s="5">
        <f t="shared" si="7"/>
        <v>78.989949727155576</v>
      </c>
      <c r="I82" s="5">
        <f t="shared" si="6"/>
        <v>6.6621164186047093</v>
      </c>
      <c r="J82" s="9">
        <f t="shared" si="11"/>
        <v>118.18850710700774</v>
      </c>
      <c r="K82" s="5">
        <f t="shared" si="8"/>
        <v>6.6999559154799924</v>
      </c>
      <c r="L82" s="9">
        <f t="shared" si="9"/>
        <v>10.024791635753083</v>
      </c>
      <c r="M82" s="6" t="s">
        <v>13</v>
      </c>
      <c r="N82" s="16" t="s">
        <v>13</v>
      </c>
    </row>
    <row r="83" spans="1:14" ht="13" x14ac:dyDescent="0.3">
      <c r="A83" s="1">
        <v>1877.03</v>
      </c>
      <c r="B83" s="5">
        <v>3.17</v>
      </c>
      <c r="C83" s="10">
        <v>0.27250000000000002</v>
      </c>
      <c r="D83" s="10">
        <v>0.28499999999999998</v>
      </c>
      <c r="E83" s="10">
        <v>10.180580170000001</v>
      </c>
      <c r="F83" s="5">
        <f t="shared" si="10"/>
        <v>1877.2083333333278</v>
      </c>
      <c r="G83" s="5">
        <f>G81*10/12+G93*2/12</f>
        <v>4.4316666666666666</v>
      </c>
      <c r="H83" s="5">
        <f t="shared" si="7"/>
        <v>78.472879164017229</v>
      </c>
      <c r="I83" s="5">
        <f t="shared" si="6"/>
        <v>6.7456970259289264</v>
      </c>
      <c r="J83" s="9">
        <f t="shared" si="11"/>
        <v>118.2559442577633</v>
      </c>
      <c r="K83" s="5">
        <f t="shared" si="8"/>
        <v>7.0551326693201606</v>
      </c>
      <c r="L83" s="9">
        <f t="shared" si="9"/>
        <v>10.631843568915627</v>
      </c>
      <c r="M83" s="6" t="s">
        <v>13</v>
      </c>
      <c r="N83" s="16" t="s">
        <v>13</v>
      </c>
    </row>
    <row r="84" spans="1:14" ht="13" x14ac:dyDescent="0.3">
      <c r="A84" s="1">
        <v>1877.04</v>
      </c>
      <c r="B84" s="5">
        <v>2.94</v>
      </c>
      <c r="C84" s="10">
        <v>0.26329999999999998</v>
      </c>
      <c r="D84" s="10">
        <v>0.28670000000000001</v>
      </c>
      <c r="E84" s="10">
        <v>10.465995039999999</v>
      </c>
      <c r="F84" s="5">
        <f t="shared" si="10"/>
        <v>1877.2916666666611</v>
      </c>
      <c r="G84" s="5">
        <f>G81*9/12+G93*3/12</f>
        <v>4.4225000000000003</v>
      </c>
      <c r="H84" s="5">
        <f t="shared" si="7"/>
        <v>70.794522849305693</v>
      </c>
      <c r="I84" s="5">
        <f t="shared" si="6"/>
        <v>6.3402033558578879</v>
      </c>
      <c r="J84" s="9">
        <f t="shared" si="11"/>
        <v>107.48112977240356</v>
      </c>
      <c r="K84" s="5">
        <f t="shared" si="8"/>
        <v>6.9036699662911367</v>
      </c>
      <c r="L84" s="9">
        <f t="shared" si="9"/>
        <v>10.481238063179626</v>
      </c>
      <c r="M84" s="6" t="s">
        <v>13</v>
      </c>
      <c r="N84" s="16" t="s">
        <v>13</v>
      </c>
    </row>
    <row r="85" spans="1:14" ht="13" x14ac:dyDescent="0.3">
      <c r="A85" s="1">
        <v>1877.05</v>
      </c>
      <c r="B85" s="5">
        <v>2.94</v>
      </c>
      <c r="C85" s="10">
        <v>0.25419999999999998</v>
      </c>
      <c r="D85" s="10">
        <v>0.2883</v>
      </c>
      <c r="E85" s="10">
        <v>10.65632562</v>
      </c>
      <c r="F85" s="5">
        <f t="shared" si="10"/>
        <v>1877.3749999999943</v>
      </c>
      <c r="G85" s="5">
        <f>G81*8/12+G93*4/12</f>
        <v>4.4133333333333331</v>
      </c>
      <c r="H85" s="5">
        <f t="shared" si="7"/>
        <v>69.530075508334548</v>
      </c>
      <c r="I85" s="5">
        <f t="shared" si="6"/>
        <v>6.0117500660607623</v>
      </c>
      <c r="J85" s="9">
        <f t="shared" si="11"/>
        <v>106.32202285247276</v>
      </c>
      <c r="K85" s="5">
        <f t="shared" si="8"/>
        <v>6.818204343215255</v>
      </c>
      <c r="L85" s="9">
        <f t="shared" si="9"/>
        <v>10.426067751145542</v>
      </c>
      <c r="M85" s="6" t="s">
        <v>13</v>
      </c>
      <c r="N85" s="16" t="s">
        <v>13</v>
      </c>
    </row>
    <row r="86" spans="1:14" ht="13" x14ac:dyDescent="0.3">
      <c r="A86" s="1">
        <v>1877.06</v>
      </c>
      <c r="B86" s="5">
        <v>2.73</v>
      </c>
      <c r="C86" s="10">
        <v>0.245</v>
      </c>
      <c r="D86" s="10">
        <v>0.28999999999999998</v>
      </c>
      <c r="E86" s="10">
        <v>10.08541488</v>
      </c>
      <c r="F86" s="5">
        <f t="shared" si="10"/>
        <v>1877.4583333333276</v>
      </c>
      <c r="G86" s="5">
        <f>G81*7/12+G93*5/12</f>
        <v>4.4041666666666668</v>
      </c>
      <c r="H86" s="5">
        <f t="shared" si="7"/>
        <v>68.218431833118601</v>
      </c>
      <c r="I86" s="5">
        <f t="shared" si="6"/>
        <v>6.1221669593824384</v>
      </c>
      <c r="J86" s="9">
        <f t="shared" si="11"/>
        <v>105.09646431672486</v>
      </c>
      <c r="K86" s="5">
        <f t="shared" si="8"/>
        <v>7.2466466049832938</v>
      </c>
      <c r="L86" s="9">
        <f t="shared" si="9"/>
        <v>11.164093279066011</v>
      </c>
      <c r="M86" s="6" t="s">
        <v>13</v>
      </c>
      <c r="N86" s="16" t="s">
        <v>13</v>
      </c>
    </row>
    <row r="87" spans="1:14" ht="13" x14ac:dyDescent="0.3">
      <c r="A87" s="1">
        <v>1877.07</v>
      </c>
      <c r="B87" s="5">
        <v>2.85</v>
      </c>
      <c r="C87" s="10">
        <v>0.23580000000000001</v>
      </c>
      <c r="D87" s="10">
        <v>0.29170000000000001</v>
      </c>
      <c r="E87" s="10">
        <v>10.180580170000001</v>
      </c>
      <c r="F87" s="5">
        <f t="shared" si="10"/>
        <v>1877.5416666666608</v>
      </c>
      <c r="G87" s="5">
        <f>G81*6/12+G93*6/12</f>
        <v>4.3949999999999996</v>
      </c>
      <c r="H87" s="5">
        <f t="shared" si="7"/>
        <v>70.551326693201602</v>
      </c>
      <c r="I87" s="5">
        <f t="shared" si="6"/>
        <v>5.8371939769322596</v>
      </c>
      <c r="J87" s="9">
        <f t="shared" si="11"/>
        <v>109.43988535652672</v>
      </c>
      <c r="K87" s="5">
        <f t="shared" si="8"/>
        <v>7.2209901741778637</v>
      </c>
      <c r="L87" s="9">
        <f t="shared" si="9"/>
        <v>11.201268266139948</v>
      </c>
      <c r="M87" s="6" t="s">
        <v>13</v>
      </c>
      <c r="N87" s="16" t="s">
        <v>13</v>
      </c>
    </row>
    <row r="88" spans="1:14" ht="13" x14ac:dyDescent="0.3">
      <c r="A88" s="1">
        <v>1877.08</v>
      </c>
      <c r="B88" s="5">
        <v>3.05</v>
      </c>
      <c r="C88" s="10">
        <v>0.22670000000000001</v>
      </c>
      <c r="D88" s="10">
        <v>0.29330000000000001</v>
      </c>
      <c r="E88" s="10">
        <v>9.8000000000000007</v>
      </c>
      <c r="F88" s="5">
        <f t="shared" si="10"/>
        <v>1877.6249999999941</v>
      </c>
      <c r="G88" s="5">
        <f>G81*5/12+G93*7/12</f>
        <v>4.3858333333333333</v>
      </c>
      <c r="H88" s="5">
        <f t="shared" si="7"/>
        <v>78.434406887755088</v>
      </c>
      <c r="I88" s="5">
        <f t="shared" si="6"/>
        <v>5.8298623086734693</v>
      </c>
      <c r="J88" s="9">
        <f t="shared" si="11"/>
        <v>122.42180538887236</v>
      </c>
      <c r="K88" s="5">
        <f t="shared" si="8"/>
        <v>7.5425611607142855</v>
      </c>
      <c r="L88" s="9">
        <f t="shared" si="9"/>
        <v>11.772562465756154</v>
      </c>
      <c r="M88" s="6" t="s">
        <v>13</v>
      </c>
      <c r="N88" s="16" t="s">
        <v>13</v>
      </c>
    </row>
    <row r="89" spans="1:14" ht="13" x14ac:dyDescent="0.3">
      <c r="A89" s="1">
        <v>1877.09</v>
      </c>
      <c r="B89" s="5">
        <v>3.24</v>
      </c>
      <c r="C89" s="10">
        <v>0.2175</v>
      </c>
      <c r="D89" s="10">
        <v>0.29499999999999998</v>
      </c>
      <c r="E89" s="10">
        <v>9.7048347110000002</v>
      </c>
      <c r="F89" s="5">
        <f t="shared" si="10"/>
        <v>1877.7083333333273</v>
      </c>
      <c r="G89" s="5">
        <f>G81*4/12+G93*8/12</f>
        <v>4.3766666666666669</v>
      </c>
      <c r="H89" s="5">
        <f t="shared" si="7"/>
        <v>84.137522617926436</v>
      </c>
      <c r="I89" s="5">
        <f t="shared" si="6"/>
        <v>5.6481207312959869</v>
      </c>
      <c r="J89" s="9">
        <f t="shared" si="11"/>
        <v>132.05796952611334</v>
      </c>
      <c r="K89" s="5">
        <f t="shared" si="8"/>
        <v>7.6606694976198435</v>
      </c>
      <c r="L89" s="9">
        <f t="shared" si="9"/>
        <v>12.023796608087478</v>
      </c>
      <c r="M89" s="6" t="s">
        <v>13</v>
      </c>
      <c r="N89" s="16" t="s">
        <v>13</v>
      </c>
    </row>
    <row r="90" spans="1:14" ht="13" x14ac:dyDescent="0.3">
      <c r="A90" s="1">
        <v>1877.1</v>
      </c>
      <c r="B90" s="5">
        <v>3.31</v>
      </c>
      <c r="C90" s="10">
        <v>0.20830000000000001</v>
      </c>
      <c r="D90" s="10">
        <v>0.29670000000000002</v>
      </c>
      <c r="E90" s="10">
        <v>9.7048347110000002</v>
      </c>
      <c r="F90" s="5">
        <f t="shared" si="10"/>
        <v>1877.7916666666606</v>
      </c>
      <c r="G90" s="5">
        <f>G81*3/12+G93*9/12</f>
        <v>4.3675000000000006</v>
      </c>
      <c r="H90" s="5">
        <f t="shared" si="7"/>
        <v>85.955308600412494</v>
      </c>
      <c r="I90" s="5">
        <f t="shared" si="6"/>
        <v>5.409211716454962</v>
      </c>
      <c r="J90" s="9">
        <f t="shared" si="11"/>
        <v>135.61857573635572</v>
      </c>
      <c r="K90" s="5">
        <f t="shared" si="8"/>
        <v>7.7048157286230783</v>
      </c>
      <c r="L90" s="9">
        <f t="shared" si="9"/>
        <v>12.156504961020165</v>
      </c>
      <c r="M90" s="6" t="s">
        <v>13</v>
      </c>
      <c r="N90" s="16" t="s">
        <v>13</v>
      </c>
    </row>
    <row r="91" spans="1:14" ht="13" x14ac:dyDescent="0.3">
      <c r="A91" s="1">
        <v>1877.11</v>
      </c>
      <c r="B91" s="5">
        <v>3.26</v>
      </c>
      <c r="C91" s="10">
        <v>0.19919999999999999</v>
      </c>
      <c r="D91" s="10">
        <v>0.29830000000000001</v>
      </c>
      <c r="E91" s="10">
        <v>9.5145851239999999</v>
      </c>
      <c r="F91" s="5">
        <f t="shared" si="10"/>
        <v>1877.8749999999939</v>
      </c>
      <c r="G91" s="5">
        <f>G81*2/12+G93*10/12</f>
        <v>4.3583333333333334</v>
      </c>
      <c r="H91" s="5">
        <f t="shared" si="7"/>
        <v>86.349653115994329</v>
      </c>
      <c r="I91" s="5">
        <f t="shared" si="6"/>
        <v>5.2763346321184272</v>
      </c>
      <c r="J91" s="9">
        <f t="shared" si="11"/>
        <v>136.93450598414887</v>
      </c>
      <c r="K91" s="5">
        <f t="shared" si="8"/>
        <v>7.9012581363500347</v>
      </c>
      <c r="L91" s="9">
        <f t="shared" si="9"/>
        <v>12.529927342046507</v>
      </c>
      <c r="M91" s="6" t="s">
        <v>13</v>
      </c>
      <c r="N91" s="16" t="s">
        <v>13</v>
      </c>
    </row>
    <row r="92" spans="1:14" ht="13" x14ac:dyDescent="0.3">
      <c r="A92" s="1">
        <v>1877.12</v>
      </c>
      <c r="B92" s="5">
        <v>3.25</v>
      </c>
      <c r="C92" s="10">
        <v>0.19</v>
      </c>
      <c r="D92" s="10">
        <v>0.3</v>
      </c>
      <c r="E92" s="10">
        <v>9.5145851239999999</v>
      </c>
      <c r="F92" s="5">
        <f t="shared" si="10"/>
        <v>1877.9583333333271</v>
      </c>
      <c r="G92" s="5">
        <f>G81*1/12+G93*11/12</f>
        <v>4.3491666666666662</v>
      </c>
      <c r="H92" s="5">
        <f t="shared" si="7"/>
        <v>86.084776879442217</v>
      </c>
      <c r="I92" s="5">
        <f t="shared" si="6"/>
        <v>5.0326484944904681</v>
      </c>
      <c r="J92" s="9">
        <f t="shared" si="11"/>
        <v>137.1795319406645</v>
      </c>
      <c r="K92" s="5">
        <f t="shared" si="8"/>
        <v>7.9462870965638972</v>
      </c>
      <c r="L92" s="9">
        <f t="shared" si="9"/>
        <v>12.662726025292107</v>
      </c>
      <c r="M92" s="6" t="s">
        <v>13</v>
      </c>
      <c r="N92" s="16" t="s">
        <v>13</v>
      </c>
    </row>
    <row r="93" spans="1:14" ht="13" x14ac:dyDescent="0.3">
      <c r="A93" s="1">
        <v>1878.01</v>
      </c>
      <c r="B93" s="5">
        <v>3.25</v>
      </c>
      <c r="C93" s="10">
        <v>0.18920000000000001</v>
      </c>
      <c r="D93" s="10">
        <v>0.30080000000000001</v>
      </c>
      <c r="E93" s="10">
        <v>9.229089256</v>
      </c>
      <c r="F93" s="5">
        <f t="shared" si="10"/>
        <v>1878.0416666666604</v>
      </c>
      <c r="G93" s="5">
        <v>4.34</v>
      </c>
      <c r="H93" s="5">
        <f t="shared" si="7"/>
        <v>88.747753411043618</v>
      </c>
      <c r="I93" s="5">
        <f t="shared" si="6"/>
        <v>5.1664845985752166</v>
      </c>
      <c r="J93" s="9">
        <f t="shared" si="11"/>
        <v>142.10917476263865</v>
      </c>
      <c r="K93" s="5">
        <f t="shared" si="8"/>
        <v>8.2139459157052066</v>
      </c>
      <c r="L93" s="9">
        <f t="shared" si="9"/>
        <v>13.152750698031294</v>
      </c>
      <c r="M93" s="6" t="s">
        <v>13</v>
      </c>
      <c r="N93" s="16" t="s">
        <v>13</v>
      </c>
    </row>
    <row r="94" spans="1:14" ht="13" x14ac:dyDescent="0.3">
      <c r="A94" s="1">
        <v>1878.02</v>
      </c>
      <c r="B94" s="5">
        <v>3.18</v>
      </c>
      <c r="C94" s="10">
        <v>0.1883</v>
      </c>
      <c r="D94" s="10">
        <v>0.30170000000000002</v>
      </c>
      <c r="E94" s="10">
        <v>9.1340049590000003</v>
      </c>
      <c r="F94" s="5">
        <f t="shared" si="10"/>
        <v>1878.1249999999936</v>
      </c>
      <c r="G94" s="5">
        <f>G93*11/12+G105*1/12</f>
        <v>4.33</v>
      </c>
      <c r="H94" s="5">
        <f t="shared" si="7"/>
        <v>87.740222235191368</v>
      </c>
      <c r="I94" s="5">
        <f t="shared" si="6"/>
        <v>5.1954351719768974</v>
      </c>
      <c r="J94" s="9">
        <f t="shared" si="11"/>
        <v>141.18911947025722</v>
      </c>
      <c r="K94" s="5">
        <f t="shared" si="8"/>
        <v>8.3242846064016458</v>
      </c>
      <c r="L94" s="9">
        <f t="shared" si="9"/>
        <v>13.395206712005221</v>
      </c>
      <c r="M94" s="6" t="s">
        <v>13</v>
      </c>
      <c r="N94" s="16" t="s">
        <v>13</v>
      </c>
    </row>
    <row r="95" spans="1:14" ht="13" x14ac:dyDescent="0.3">
      <c r="A95" s="1">
        <v>1878.03</v>
      </c>
      <c r="B95" s="5">
        <v>3.24</v>
      </c>
      <c r="C95" s="10">
        <v>0.1875</v>
      </c>
      <c r="D95" s="10">
        <v>0.30249999999999999</v>
      </c>
      <c r="E95" s="10">
        <v>8.9436743799999991</v>
      </c>
      <c r="F95" s="5">
        <f t="shared" si="10"/>
        <v>1878.2083333333269</v>
      </c>
      <c r="G95" s="5">
        <f>G93*10/12+G105*2/12</f>
        <v>4.32</v>
      </c>
      <c r="H95" s="5">
        <f t="shared" si="7"/>
        <v>91.298130422319801</v>
      </c>
      <c r="I95" s="5">
        <f t="shared" si="6"/>
        <v>5.2834566216620251</v>
      </c>
      <c r="J95" s="9">
        <f t="shared" si="11"/>
        <v>147.62290539036988</v>
      </c>
      <c r="K95" s="5">
        <f t="shared" si="8"/>
        <v>8.5239766829480654</v>
      </c>
      <c r="L95" s="9">
        <f t="shared" si="9"/>
        <v>13.782694098946566</v>
      </c>
      <c r="M95" s="6" t="s">
        <v>13</v>
      </c>
      <c r="N95" s="16" t="s">
        <v>13</v>
      </c>
    </row>
    <row r="96" spans="1:14" ht="13" x14ac:dyDescent="0.3">
      <c r="A96" s="1">
        <v>1878.04</v>
      </c>
      <c r="B96" s="5">
        <v>3.33</v>
      </c>
      <c r="C96" s="10">
        <v>0.1867</v>
      </c>
      <c r="D96" s="10">
        <v>0.30330000000000001</v>
      </c>
      <c r="E96" s="10">
        <v>8.8485090910000004</v>
      </c>
      <c r="F96" s="5">
        <f t="shared" si="10"/>
        <v>1878.2916666666601</v>
      </c>
      <c r="G96" s="5">
        <f>G93*9/12+G105*3/12</f>
        <v>4.3100000000000005</v>
      </c>
      <c r="H96" s="5">
        <f t="shared" si="7"/>
        <v>94.843371789445342</v>
      </c>
      <c r="I96" s="5">
        <f t="shared" si="6"/>
        <v>5.3174947486755091</v>
      </c>
      <c r="J96" s="9">
        <f t="shared" si="11"/>
        <v>154.07182349582817</v>
      </c>
      <c r="K96" s="5">
        <f t="shared" si="8"/>
        <v>8.6384368359575898</v>
      </c>
      <c r="L96" s="9">
        <f t="shared" si="9"/>
        <v>14.03302824813354</v>
      </c>
      <c r="M96" s="6" t="s">
        <v>13</v>
      </c>
      <c r="N96" s="16" t="s">
        <v>13</v>
      </c>
    </row>
    <row r="97" spans="1:14" ht="13" x14ac:dyDescent="0.3">
      <c r="A97" s="1">
        <v>1878.05</v>
      </c>
      <c r="B97" s="5">
        <v>3.34</v>
      </c>
      <c r="C97" s="10">
        <v>0.18579999999999999</v>
      </c>
      <c r="D97" s="10">
        <v>0.30420000000000003</v>
      </c>
      <c r="E97" s="10">
        <v>8.5630942149999996</v>
      </c>
      <c r="F97" s="5">
        <f t="shared" si="10"/>
        <v>1878.3749999999934</v>
      </c>
      <c r="G97" s="5">
        <f>G93*8/12+G105*4/12</f>
        <v>4.3</v>
      </c>
      <c r="H97" s="5">
        <f t="shared" si="7"/>
        <v>98.2988863447884</v>
      </c>
      <c r="I97" s="5">
        <f t="shared" si="6"/>
        <v>5.4682434379825402</v>
      </c>
      <c r="J97" s="9">
        <f t="shared" si="11"/>
        <v>160.42551945903477</v>
      </c>
      <c r="K97" s="5">
        <f t="shared" si="8"/>
        <v>8.9528506664924059</v>
      </c>
      <c r="L97" s="9">
        <f t="shared" si="9"/>
        <v>14.611210484861791</v>
      </c>
      <c r="M97" s="6" t="s">
        <v>13</v>
      </c>
      <c r="N97" s="16" t="s">
        <v>13</v>
      </c>
    </row>
    <row r="98" spans="1:14" ht="13" x14ac:dyDescent="0.3">
      <c r="A98" s="1">
        <v>1878.06</v>
      </c>
      <c r="B98" s="5">
        <v>3.41</v>
      </c>
      <c r="C98" s="10">
        <v>0.185</v>
      </c>
      <c r="D98" s="10">
        <v>0.30499999999999999</v>
      </c>
      <c r="E98" s="10">
        <v>8.3728446279999993</v>
      </c>
      <c r="F98" s="5">
        <f t="shared" si="10"/>
        <v>1878.4583333333267</v>
      </c>
      <c r="G98" s="5">
        <f>G93*7/12+G105*5/12</f>
        <v>4.29</v>
      </c>
      <c r="H98" s="5">
        <f t="shared" si="7"/>
        <v>102.63942252386917</v>
      </c>
      <c r="I98" s="5">
        <f t="shared" si="6"/>
        <v>5.5684144184503799</v>
      </c>
      <c r="J98" s="9">
        <f t="shared" si="11"/>
        <v>168.26666376111586</v>
      </c>
      <c r="K98" s="5">
        <f t="shared" si="8"/>
        <v>9.1803589060938684</v>
      </c>
      <c r="L98" s="9">
        <f t="shared" si="9"/>
        <v>15.050244119395991</v>
      </c>
      <c r="M98" s="6" t="s">
        <v>13</v>
      </c>
      <c r="N98" s="16" t="s">
        <v>13</v>
      </c>
    </row>
    <row r="99" spans="1:14" ht="13" x14ac:dyDescent="0.3">
      <c r="A99" s="1">
        <v>1878.07</v>
      </c>
      <c r="B99" s="5">
        <v>3.48</v>
      </c>
      <c r="C99" s="10">
        <v>0.1842</v>
      </c>
      <c r="D99" s="10">
        <v>0.30580000000000002</v>
      </c>
      <c r="E99" s="10">
        <v>8.4679289260000008</v>
      </c>
      <c r="F99" s="5">
        <f t="shared" si="10"/>
        <v>1878.5416666666599</v>
      </c>
      <c r="G99" s="5">
        <f>G93*6/12+G105*6/12</f>
        <v>4.2799999999999994</v>
      </c>
      <c r="H99" s="5">
        <f t="shared" si="7"/>
        <v>103.57021860530433</v>
      </c>
      <c r="I99" s="5">
        <f t="shared" si="6"/>
        <v>5.4820788123842128</v>
      </c>
      <c r="J99" s="9">
        <f t="shared" si="11"/>
        <v>170.54154870827475</v>
      </c>
      <c r="K99" s="5">
        <f t="shared" si="8"/>
        <v>9.1010841521557655</v>
      </c>
      <c r="L99" s="9">
        <f t="shared" si="9"/>
        <v>14.986093561778855</v>
      </c>
      <c r="M99" s="6" t="s">
        <v>13</v>
      </c>
      <c r="N99" s="16" t="s">
        <v>13</v>
      </c>
    </row>
    <row r="100" spans="1:14" ht="13" x14ac:dyDescent="0.3">
      <c r="A100" s="1">
        <v>1878.08</v>
      </c>
      <c r="B100" s="5">
        <v>3.45</v>
      </c>
      <c r="C100" s="10">
        <v>0.18329999999999999</v>
      </c>
      <c r="D100" s="10">
        <v>0.30669999999999997</v>
      </c>
      <c r="E100" s="10">
        <v>8.5630942149999996</v>
      </c>
      <c r="F100" s="5">
        <f t="shared" si="10"/>
        <v>1878.6249999999932</v>
      </c>
      <c r="G100" s="5">
        <f>G93*5/12+G105*7/12</f>
        <v>4.2699999999999996</v>
      </c>
      <c r="H100" s="5">
        <f t="shared" si="7"/>
        <v>101.53627481722157</v>
      </c>
      <c r="I100" s="5">
        <f t="shared" si="6"/>
        <v>5.394666427245423</v>
      </c>
      <c r="J100" s="9">
        <f t="shared" si="11"/>
        <v>167.93265176886899</v>
      </c>
      <c r="K100" s="5">
        <f t="shared" si="8"/>
        <v>9.0264276772295222</v>
      </c>
      <c r="L100" s="9">
        <f t="shared" si="9"/>
        <v>14.928969361597714</v>
      </c>
      <c r="M100" s="6" t="s">
        <v>13</v>
      </c>
      <c r="N100" s="16" t="s">
        <v>13</v>
      </c>
    </row>
    <row r="101" spans="1:14" ht="13" x14ac:dyDescent="0.3">
      <c r="A101" s="1">
        <v>1878.09</v>
      </c>
      <c r="B101" s="5">
        <v>3.52</v>
      </c>
      <c r="C101" s="10">
        <v>0.1825</v>
      </c>
      <c r="D101" s="10">
        <v>0.3075</v>
      </c>
      <c r="E101" s="10">
        <v>8.5630942149999996</v>
      </c>
      <c r="F101" s="5">
        <f t="shared" si="10"/>
        <v>1878.7083333333264</v>
      </c>
      <c r="G101" s="5">
        <f>G93*4/12+G105*8/12</f>
        <v>4.26</v>
      </c>
      <c r="H101" s="5">
        <f t="shared" si="7"/>
        <v>103.59643111786083</v>
      </c>
      <c r="I101" s="5">
        <f t="shared" si="6"/>
        <v>5.3711217838095457</v>
      </c>
      <c r="J101" s="9">
        <f t="shared" si="11"/>
        <v>172.08026376002039</v>
      </c>
      <c r="K101" s="5">
        <f t="shared" si="8"/>
        <v>9.0499723206654004</v>
      </c>
      <c r="L101" s="9">
        <f t="shared" si="9"/>
        <v>15.032579859717693</v>
      </c>
      <c r="M101" s="6" t="s">
        <v>13</v>
      </c>
      <c r="N101" s="16" t="s">
        <v>13</v>
      </c>
    </row>
    <row r="102" spans="1:14" ht="13" x14ac:dyDescent="0.3">
      <c r="A102" s="1">
        <v>1878.1</v>
      </c>
      <c r="B102" s="5">
        <v>3.48</v>
      </c>
      <c r="C102" s="10">
        <v>0.1817</v>
      </c>
      <c r="D102" s="10">
        <v>0.30830000000000002</v>
      </c>
      <c r="E102" s="10">
        <v>8.4679289260000008</v>
      </c>
      <c r="F102" s="5">
        <f t="shared" si="10"/>
        <v>1878.7916666666597</v>
      </c>
      <c r="G102" s="5">
        <f>G93*3/12+G105*9/12</f>
        <v>4.25</v>
      </c>
      <c r="H102" s="5">
        <f t="shared" si="7"/>
        <v>103.57021860530433</v>
      </c>
      <c r="I102" s="5">
        <f t="shared" si="6"/>
        <v>5.4076749197079872</v>
      </c>
      <c r="J102" s="9">
        <f t="shared" si="11"/>
        <v>172.78526411907416</v>
      </c>
      <c r="K102" s="5">
        <f t="shared" si="8"/>
        <v>9.1754880448319902</v>
      </c>
      <c r="L102" s="9">
        <f t="shared" si="9"/>
        <v>15.307384174686943</v>
      </c>
      <c r="M102" s="6" t="s">
        <v>13</v>
      </c>
      <c r="N102" s="16" t="s">
        <v>13</v>
      </c>
    </row>
    <row r="103" spans="1:14" ht="13" x14ac:dyDescent="0.3">
      <c r="A103" s="1">
        <v>1878.11</v>
      </c>
      <c r="B103" s="5">
        <v>3.47</v>
      </c>
      <c r="C103" s="10">
        <v>0.18079999999999999</v>
      </c>
      <c r="D103" s="10">
        <v>0.30919999999999997</v>
      </c>
      <c r="E103" s="10">
        <v>8.3728446279999993</v>
      </c>
      <c r="F103" s="5">
        <f t="shared" si="10"/>
        <v>1878.874999999993</v>
      </c>
      <c r="G103" s="5">
        <f>G93*2/12+G105*10/12</f>
        <v>4.2399999999999993</v>
      </c>
      <c r="H103" s="5">
        <f t="shared" si="7"/>
        <v>104.44539476769091</v>
      </c>
      <c r="I103" s="5">
        <f t="shared" si="6"/>
        <v>5.4419963613828575</v>
      </c>
      <c r="J103" s="9">
        <f t="shared" si="11"/>
        <v>175.00188210392128</v>
      </c>
      <c r="K103" s="5">
        <f t="shared" si="8"/>
        <v>9.3067769631613899</v>
      </c>
      <c r="L103" s="9">
        <f t="shared" si="9"/>
        <v>15.593827650297534</v>
      </c>
      <c r="M103" s="6" t="s">
        <v>13</v>
      </c>
      <c r="N103" s="16" t="s">
        <v>13</v>
      </c>
    </row>
    <row r="104" spans="1:14" ht="13" x14ac:dyDescent="0.3">
      <c r="A104" s="1">
        <v>1878.12</v>
      </c>
      <c r="B104" s="5">
        <v>3.45</v>
      </c>
      <c r="C104" s="10">
        <v>0.18</v>
      </c>
      <c r="D104" s="10">
        <v>0.31</v>
      </c>
      <c r="E104" s="10">
        <v>8.18251405</v>
      </c>
      <c r="F104" s="5">
        <f t="shared" si="10"/>
        <v>1878.9583333333262</v>
      </c>
      <c r="G104" s="5">
        <f>G93*1/12+G105*11/12</f>
        <v>4.2299999999999995</v>
      </c>
      <c r="H104" s="5">
        <f t="shared" si="7"/>
        <v>106.25886887416955</v>
      </c>
      <c r="I104" s="5">
        <f t="shared" si="6"/>
        <v>5.5439409847392804</v>
      </c>
      <c r="J104" s="9">
        <f t="shared" si="11"/>
        <v>178.81450966447321</v>
      </c>
      <c r="K104" s="5">
        <f t="shared" si="8"/>
        <v>9.5478983626065403</v>
      </c>
      <c r="L104" s="9">
        <f t="shared" si="9"/>
        <v>16.067390723474407</v>
      </c>
      <c r="M104" s="6" t="s">
        <v>13</v>
      </c>
      <c r="N104" s="16" t="s">
        <v>13</v>
      </c>
    </row>
    <row r="105" spans="1:14" ht="13" x14ac:dyDescent="0.3">
      <c r="A105" s="1">
        <v>1879.01</v>
      </c>
      <c r="B105" s="5">
        <v>3.58</v>
      </c>
      <c r="C105" s="10">
        <v>0.1817</v>
      </c>
      <c r="D105" s="10">
        <v>0.31580000000000003</v>
      </c>
      <c r="E105" s="10">
        <v>8.2776793390000005</v>
      </c>
      <c r="F105" s="5">
        <f t="shared" si="10"/>
        <v>1879.0416666666595</v>
      </c>
      <c r="G105" s="5">
        <v>4.22</v>
      </c>
      <c r="H105" s="5">
        <f t="shared" si="7"/>
        <v>108.99517703581343</v>
      </c>
      <c r="I105" s="5">
        <f t="shared" si="6"/>
        <v>5.5319619182701949</v>
      </c>
      <c r="J105" s="9">
        <f t="shared" si="11"/>
        <v>184.19499723943298</v>
      </c>
      <c r="K105" s="5">
        <f t="shared" si="8"/>
        <v>9.6147142200865581</v>
      </c>
      <c r="L105" s="9">
        <f t="shared" si="9"/>
        <v>16.248262605646069</v>
      </c>
      <c r="M105" s="6" t="s">
        <v>13</v>
      </c>
      <c r="N105" s="16" t="s">
        <v>13</v>
      </c>
    </row>
    <row r="106" spans="1:14" ht="13" x14ac:dyDescent="0.3">
      <c r="A106" s="1">
        <v>1879.02</v>
      </c>
      <c r="B106" s="5">
        <v>3.71</v>
      </c>
      <c r="C106" s="10">
        <v>0.18329999999999999</v>
      </c>
      <c r="D106" s="10">
        <v>0.32169999999999999</v>
      </c>
      <c r="E106" s="10">
        <v>8.3728446279999993</v>
      </c>
      <c r="F106" s="5">
        <f t="shared" si="10"/>
        <v>1879.1249999999927</v>
      </c>
      <c r="G106" s="5">
        <f>G105*11/12+G117*1/12</f>
        <v>4.2033333333333331</v>
      </c>
      <c r="H106" s="5">
        <f t="shared" si="7"/>
        <v>111.66928374297788</v>
      </c>
      <c r="I106" s="5">
        <f t="shared" si="6"/>
        <v>5.5172452048754304</v>
      </c>
      <c r="J106" s="9">
        <f t="shared" si="11"/>
        <v>189.49105259725746</v>
      </c>
      <c r="K106" s="5">
        <f t="shared" si="8"/>
        <v>9.6830211806242552</v>
      </c>
      <c r="L106" s="9">
        <f t="shared" si="9"/>
        <v>16.431070517665155</v>
      </c>
      <c r="M106" s="6" t="s">
        <v>13</v>
      </c>
      <c r="N106" s="16" t="s">
        <v>13</v>
      </c>
    </row>
    <row r="107" spans="1:14" ht="13" x14ac:dyDescent="0.3">
      <c r="A107" s="1">
        <v>1879.03</v>
      </c>
      <c r="B107" s="5">
        <v>3.65</v>
      </c>
      <c r="C107" s="10">
        <v>0.185</v>
      </c>
      <c r="D107" s="10">
        <v>0.32750000000000001</v>
      </c>
      <c r="E107" s="10">
        <v>8.2776793390000005</v>
      </c>
      <c r="F107" s="5">
        <f t="shared" si="10"/>
        <v>1879.208333333326</v>
      </c>
      <c r="G107" s="5">
        <f>G105*10/12+G117*2/12</f>
        <v>4.1866666666666656</v>
      </c>
      <c r="H107" s="5">
        <f t="shared" si="7"/>
        <v>111.12636764824552</v>
      </c>
      <c r="I107" s="5">
        <f t="shared" si="6"/>
        <v>5.63243233285628</v>
      </c>
      <c r="J107" s="9">
        <f t="shared" si="11"/>
        <v>189.3662515104287</v>
      </c>
      <c r="K107" s="5">
        <f t="shared" si="8"/>
        <v>9.970927508164495</v>
      </c>
      <c r="L107" s="9">
        <f t="shared" si="9"/>
        <v>16.991081471141204</v>
      </c>
      <c r="M107" s="6" t="s">
        <v>13</v>
      </c>
      <c r="N107" s="16" t="s">
        <v>13</v>
      </c>
    </row>
    <row r="108" spans="1:14" ht="13" x14ac:dyDescent="0.3">
      <c r="A108" s="1">
        <v>1879.04</v>
      </c>
      <c r="B108" s="5">
        <v>3.77</v>
      </c>
      <c r="C108" s="10">
        <v>0.1867</v>
      </c>
      <c r="D108" s="10">
        <v>0.33329999999999999</v>
      </c>
      <c r="E108" s="10">
        <v>8.18251405</v>
      </c>
      <c r="F108" s="5">
        <f t="shared" si="10"/>
        <v>1879.2916666666592</v>
      </c>
      <c r="G108" s="5">
        <f>G105*9/12+G117*3/12</f>
        <v>4.17</v>
      </c>
      <c r="H108" s="5">
        <f t="shared" si="7"/>
        <v>116.11476395815049</v>
      </c>
      <c r="I108" s="5">
        <f t="shared" si="6"/>
        <v>5.7502987880601317</v>
      </c>
      <c r="J108" s="9">
        <f t="shared" si="11"/>
        <v>198.68336177609629</v>
      </c>
      <c r="K108" s="5">
        <f t="shared" si="8"/>
        <v>10.265530723408901</v>
      </c>
      <c r="L108" s="9">
        <f t="shared" si="9"/>
        <v>17.565295618029946</v>
      </c>
      <c r="M108" s="6" t="s">
        <v>13</v>
      </c>
      <c r="N108" s="16" t="s">
        <v>13</v>
      </c>
    </row>
    <row r="109" spans="1:14" ht="13" x14ac:dyDescent="0.3">
      <c r="A109" s="1">
        <v>1879.05</v>
      </c>
      <c r="B109" s="5">
        <v>3.94</v>
      </c>
      <c r="C109" s="10">
        <v>0.1883</v>
      </c>
      <c r="D109" s="10">
        <v>0.3392</v>
      </c>
      <c r="E109" s="10">
        <v>8.18251405</v>
      </c>
      <c r="F109" s="5">
        <f t="shared" si="10"/>
        <v>1879.3749999999925</v>
      </c>
      <c r="G109" s="5">
        <f>G105*8/12+G117*4/12</f>
        <v>4.1533333333333324</v>
      </c>
      <c r="H109" s="5">
        <f t="shared" si="7"/>
        <v>121.35070822151538</v>
      </c>
      <c r="I109" s="5">
        <f t="shared" si="6"/>
        <v>5.7995782634800364</v>
      </c>
      <c r="J109" s="9">
        <f t="shared" si="11"/>
        <v>208.46952744907765</v>
      </c>
      <c r="K109" s="5">
        <f t="shared" si="8"/>
        <v>10.447248789019801</v>
      </c>
      <c r="L109" s="9">
        <f t="shared" si="9"/>
        <v>17.947427337748003</v>
      </c>
      <c r="M109" s="6" t="s">
        <v>13</v>
      </c>
      <c r="N109" s="16" t="s">
        <v>13</v>
      </c>
    </row>
    <row r="110" spans="1:14" ht="13" x14ac:dyDescent="0.3">
      <c r="A110" s="1">
        <v>1879.06</v>
      </c>
      <c r="B110" s="5">
        <v>3.96</v>
      </c>
      <c r="C110" s="10">
        <v>0.19</v>
      </c>
      <c r="D110" s="10">
        <v>0.34499999999999997</v>
      </c>
      <c r="E110" s="10">
        <v>8.0873811569999994</v>
      </c>
      <c r="F110" s="5">
        <f t="shared" si="10"/>
        <v>1879.4583333333258</v>
      </c>
      <c r="G110" s="5">
        <f>G105*7/12+G117*5/12</f>
        <v>4.1366666666666667</v>
      </c>
      <c r="H110" s="5">
        <f t="shared" si="7"/>
        <v>123.4014114861138</v>
      </c>
      <c r="I110" s="5">
        <f t="shared" si="6"/>
        <v>5.9207747935256627</v>
      </c>
      <c r="J110" s="9">
        <f t="shared" si="11"/>
        <v>212.84006286025848</v>
      </c>
      <c r="K110" s="5">
        <f t="shared" si="8"/>
        <v>10.750880546138701</v>
      </c>
      <c r="L110" s="9">
        <f t="shared" si="9"/>
        <v>18.542884264340699</v>
      </c>
      <c r="M110" s="6" t="s">
        <v>13</v>
      </c>
      <c r="N110" s="16" t="s">
        <v>13</v>
      </c>
    </row>
    <row r="111" spans="1:14" ht="13" x14ac:dyDescent="0.3">
      <c r="A111" s="1">
        <v>1879.07</v>
      </c>
      <c r="B111" s="5">
        <v>4.04</v>
      </c>
      <c r="C111" s="10">
        <v>0.19170000000000001</v>
      </c>
      <c r="D111" s="10">
        <v>0.3508</v>
      </c>
      <c r="E111" s="10">
        <v>8.18251405</v>
      </c>
      <c r="F111" s="5">
        <f t="shared" si="10"/>
        <v>1879.541666666659</v>
      </c>
      <c r="G111" s="5">
        <f>G105*6/12+G117*6/12</f>
        <v>4.1199999999999992</v>
      </c>
      <c r="H111" s="5">
        <f t="shared" si="7"/>
        <v>124.43067543525942</v>
      </c>
      <c r="I111" s="5">
        <f t="shared" si="6"/>
        <v>5.9042971487473341</v>
      </c>
      <c r="J111" s="9">
        <f t="shared" si="11"/>
        <v>215.46394844708968</v>
      </c>
      <c r="K111" s="5">
        <f t="shared" si="8"/>
        <v>10.80452498581411</v>
      </c>
      <c r="L111" s="9">
        <f t="shared" si="9"/>
        <v>18.709097305752245</v>
      </c>
      <c r="M111" s="6" t="s">
        <v>13</v>
      </c>
      <c r="N111" s="16" t="s">
        <v>13</v>
      </c>
    </row>
    <row r="112" spans="1:14" ht="13" x14ac:dyDescent="0.3">
      <c r="A112" s="1">
        <v>1879.08</v>
      </c>
      <c r="B112" s="5">
        <v>4.07</v>
      </c>
      <c r="C112" s="10">
        <v>0.1933</v>
      </c>
      <c r="D112" s="10">
        <v>0.35670000000000002</v>
      </c>
      <c r="E112" s="10">
        <v>8.18251405</v>
      </c>
      <c r="F112" s="5">
        <f t="shared" si="10"/>
        <v>1879.6249999999923</v>
      </c>
      <c r="G112" s="5">
        <f>G105*5/12+G117*7/12</f>
        <v>4.1033333333333326</v>
      </c>
      <c r="H112" s="5">
        <f t="shared" si="7"/>
        <v>125.35466559938264</v>
      </c>
      <c r="I112" s="5">
        <f t="shared" si="6"/>
        <v>5.9535766241672397</v>
      </c>
      <c r="J112" s="9">
        <f t="shared" si="11"/>
        <v>217.92302853528636</v>
      </c>
      <c r="K112" s="5">
        <f t="shared" si="8"/>
        <v>10.98624305142501</v>
      </c>
      <c r="L112" s="9">
        <f t="shared" si="9"/>
        <v>19.099052648289103</v>
      </c>
      <c r="M112" s="6" t="s">
        <v>13</v>
      </c>
      <c r="N112" s="16" t="s">
        <v>13</v>
      </c>
    </row>
    <row r="113" spans="1:14" ht="13" x14ac:dyDescent="0.3">
      <c r="A113" s="1">
        <v>1879.09</v>
      </c>
      <c r="B113" s="5">
        <v>4.22</v>
      </c>
      <c r="C113" s="10">
        <v>0.19500000000000001</v>
      </c>
      <c r="D113" s="10">
        <v>0.36249999999999999</v>
      </c>
      <c r="E113" s="10">
        <v>8.4679289260000008</v>
      </c>
      <c r="F113" s="5">
        <f t="shared" si="10"/>
        <v>1879.7083333333255</v>
      </c>
      <c r="G113" s="5">
        <f>G105*4/12+G117*8/12</f>
        <v>4.086666666666666</v>
      </c>
      <c r="H113" s="5">
        <f t="shared" si="7"/>
        <v>125.59377083746675</v>
      </c>
      <c r="I113" s="5">
        <f t="shared" si="6"/>
        <v>5.803503628745502</v>
      </c>
      <c r="J113" s="9">
        <f t="shared" si="11"/>
        <v>219.17946065485023</v>
      </c>
      <c r="K113" s="5">
        <f t="shared" si="8"/>
        <v>10.788564438052534</v>
      </c>
      <c r="L113" s="9">
        <f t="shared" si="9"/>
        <v>18.827619546773271</v>
      </c>
      <c r="M113" s="6" t="s">
        <v>13</v>
      </c>
      <c r="N113" s="16" t="s">
        <v>13</v>
      </c>
    </row>
    <row r="114" spans="1:14" ht="13" x14ac:dyDescent="0.3">
      <c r="A114" s="1">
        <v>1879.1</v>
      </c>
      <c r="B114" s="5">
        <v>4.68</v>
      </c>
      <c r="C114" s="10">
        <v>0.19670000000000001</v>
      </c>
      <c r="D114" s="10">
        <v>0.36830000000000002</v>
      </c>
      <c r="E114" s="10">
        <v>8.9436743799999991</v>
      </c>
      <c r="F114" s="5">
        <f t="shared" si="10"/>
        <v>1879.7916666666588</v>
      </c>
      <c r="G114" s="5">
        <f>G105*3/12+G117*9/12</f>
        <v>4.0699999999999994</v>
      </c>
      <c r="H114" s="5">
        <f t="shared" si="7"/>
        <v>131.87507727668415</v>
      </c>
      <c r="I114" s="5">
        <f t="shared" si="6"/>
        <v>5.5426982265649087</v>
      </c>
      <c r="J114" s="9">
        <f t="shared" si="11"/>
        <v>230.94732526859318</v>
      </c>
      <c r="K114" s="5">
        <f t="shared" si="8"/>
        <v>10.378117726709995</v>
      </c>
      <c r="L114" s="9">
        <f t="shared" si="9"/>
        <v>18.174764935133091</v>
      </c>
      <c r="M114" s="6" t="s">
        <v>13</v>
      </c>
      <c r="N114" s="16" t="s">
        <v>13</v>
      </c>
    </row>
    <row r="115" spans="1:14" ht="13" x14ac:dyDescent="0.3">
      <c r="A115" s="1">
        <v>1879.11</v>
      </c>
      <c r="B115" s="5">
        <v>4.93</v>
      </c>
      <c r="C115" s="10">
        <v>0.1983</v>
      </c>
      <c r="D115" s="10">
        <v>0.37419999999999998</v>
      </c>
      <c r="E115" s="10">
        <v>9.4194198349999994</v>
      </c>
      <c r="F115" s="5">
        <f t="shared" si="10"/>
        <v>1879.874999999992</v>
      </c>
      <c r="G115" s="5">
        <f>G105*2/12+G117*10/12</f>
        <v>4.0533333333333328</v>
      </c>
      <c r="H115" s="5">
        <f t="shared" si="7"/>
        <v>131.90328696077279</v>
      </c>
      <c r="I115" s="5">
        <f t="shared" si="6"/>
        <v>5.3055622321138429</v>
      </c>
      <c r="J115" s="9">
        <f t="shared" si="11"/>
        <v>231.77101187571787</v>
      </c>
      <c r="K115" s="5">
        <f t="shared" si="8"/>
        <v>10.011807298320726</v>
      </c>
      <c r="L115" s="9">
        <f t="shared" si="9"/>
        <v>17.592030962250227</v>
      </c>
      <c r="M115" s="6" t="s">
        <v>13</v>
      </c>
      <c r="N115" s="16" t="s">
        <v>13</v>
      </c>
    </row>
    <row r="116" spans="1:14" ht="13" x14ac:dyDescent="0.3">
      <c r="A116" s="1">
        <v>1879.12</v>
      </c>
      <c r="B116" s="5">
        <v>4.92</v>
      </c>
      <c r="C116" s="10">
        <v>0.2</v>
      </c>
      <c r="D116" s="10">
        <v>0.38</v>
      </c>
      <c r="E116" s="10">
        <v>9.7048347110000002</v>
      </c>
      <c r="F116" s="5">
        <f t="shared" si="10"/>
        <v>1879.9583333333253</v>
      </c>
      <c r="G116" s="5">
        <f>G105*1/12+G117*11/12</f>
        <v>4.0366666666666671</v>
      </c>
      <c r="H116" s="5">
        <f t="shared" si="7"/>
        <v>127.76438619759199</v>
      </c>
      <c r="I116" s="5">
        <f t="shared" si="6"/>
        <v>5.1936742356744707</v>
      </c>
      <c r="J116" s="9">
        <f t="shared" si="11"/>
        <v>225.25892783307543</v>
      </c>
      <c r="K116" s="5">
        <f t="shared" si="8"/>
        <v>9.8679810477814947</v>
      </c>
      <c r="L116" s="9">
        <f t="shared" si="9"/>
        <v>17.398047271660296</v>
      </c>
      <c r="M116" s="6" t="s">
        <v>13</v>
      </c>
      <c r="N116" s="16" t="s">
        <v>13</v>
      </c>
    </row>
    <row r="117" spans="1:14" ht="13" x14ac:dyDescent="0.3">
      <c r="A117" s="1">
        <v>1880.01</v>
      </c>
      <c r="B117" s="5">
        <v>5.1100000000000003</v>
      </c>
      <c r="C117" s="10">
        <v>0.20499999999999999</v>
      </c>
      <c r="D117" s="10">
        <v>0.38919999999999999</v>
      </c>
      <c r="E117" s="10">
        <v>9.9903305790000001</v>
      </c>
      <c r="F117" s="5">
        <f t="shared" si="10"/>
        <v>1880.0416666666586</v>
      </c>
      <c r="G117" s="5">
        <v>4.0199999999999996</v>
      </c>
      <c r="H117" s="5">
        <f t="shared" si="7"/>
        <v>128.90622610697497</v>
      </c>
      <c r="I117" s="5">
        <f t="shared" si="6"/>
        <v>5.1713848046829476</v>
      </c>
      <c r="J117" s="9">
        <f t="shared" si="11"/>
        <v>228.03188118884319</v>
      </c>
      <c r="K117" s="5">
        <f t="shared" si="8"/>
        <v>9.8180632486956281</v>
      </c>
      <c r="L117" s="9">
        <f t="shared" si="9"/>
        <v>17.367907663150248</v>
      </c>
      <c r="M117" s="6" t="s">
        <v>13</v>
      </c>
      <c r="N117" s="16" t="s">
        <v>13</v>
      </c>
    </row>
    <row r="118" spans="1:14" ht="13" x14ac:dyDescent="0.3">
      <c r="A118" s="1">
        <v>1880.02</v>
      </c>
      <c r="B118" s="5">
        <v>5.2</v>
      </c>
      <c r="C118" s="10">
        <v>0.21</v>
      </c>
      <c r="D118" s="10">
        <v>0.39829999999999999</v>
      </c>
      <c r="E118" s="10">
        <v>9.9903305790000001</v>
      </c>
      <c r="F118" s="5">
        <f t="shared" si="10"/>
        <v>1880.1249999999918</v>
      </c>
      <c r="G118" s="5">
        <f>G117*11/12+G129*1/12</f>
        <v>3.9933333333333332</v>
      </c>
      <c r="H118" s="5">
        <f t="shared" si="7"/>
        <v>131.1765901675675</v>
      </c>
      <c r="I118" s="5">
        <f t="shared" si="6"/>
        <v>5.2975161413825322</v>
      </c>
      <c r="J118" s="9">
        <f t="shared" si="11"/>
        <v>232.82902937432277</v>
      </c>
      <c r="K118" s="5">
        <f t="shared" si="8"/>
        <v>10.04762228148887</v>
      </c>
      <c r="L118" s="9">
        <f t="shared" si="9"/>
        <v>17.833808153806295</v>
      </c>
      <c r="M118" s="6" t="s">
        <v>13</v>
      </c>
      <c r="N118" s="16" t="s">
        <v>13</v>
      </c>
    </row>
    <row r="119" spans="1:14" ht="13" x14ac:dyDescent="0.3">
      <c r="A119" s="1">
        <v>1880.03</v>
      </c>
      <c r="B119" s="5">
        <v>5.3</v>
      </c>
      <c r="C119" s="10">
        <v>0.215</v>
      </c>
      <c r="D119" s="10">
        <v>0.40749999999999997</v>
      </c>
      <c r="E119" s="10">
        <v>10.08541488</v>
      </c>
      <c r="F119" s="5">
        <f t="shared" si="10"/>
        <v>1880.2083333333251</v>
      </c>
      <c r="G119" s="5">
        <f>G117*10/12+G129*2/12</f>
        <v>3.9666666666666663</v>
      </c>
      <c r="H119" s="5">
        <f t="shared" si="7"/>
        <v>132.43871381521191</v>
      </c>
      <c r="I119" s="5">
        <f t="shared" si="6"/>
        <v>5.3725138623152011</v>
      </c>
      <c r="J119" s="9">
        <f t="shared" si="11"/>
        <v>235.86386042899599</v>
      </c>
      <c r="K119" s="5">
        <f t="shared" si="8"/>
        <v>10.182787901829974</v>
      </c>
      <c r="L119" s="9">
        <f t="shared" si="9"/>
        <v>18.134815683927524</v>
      </c>
      <c r="M119" s="6" t="s">
        <v>13</v>
      </c>
      <c r="N119" s="16" t="s">
        <v>13</v>
      </c>
    </row>
    <row r="120" spans="1:14" ht="13" x14ac:dyDescent="0.3">
      <c r="A120" s="1">
        <v>1880.04</v>
      </c>
      <c r="B120" s="5">
        <v>5.18</v>
      </c>
      <c r="C120" s="10">
        <v>0.22</v>
      </c>
      <c r="D120" s="10">
        <v>0.41670000000000001</v>
      </c>
      <c r="E120" s="10">
        <v>9.7048347110000002</v>
      </c>
      <c r="F120" s="5">
        <f t="shared" si="10"/>
        <v>1880.2916666666583</v>
      </c>
      <c r="G120" s="5">
        <f>G117*9/12+G129*3/12</f>
        <v>3.9399999999999995</v>
      </c>
      <c r="H120" s="5">
        <f t="shared" si="7"/>
        <v>134.51616270396877</v>
      </c>
      <c r="I120" s="5">
        <f t="shared" si="6"/>
        <v>5.7130416592419175</v>
      </c>
      <c r="J120" s="9">
        <f t="shared" si="11"/>
        <v>240.41152454553355</v>
      </c>
      <c r="K120" s="5">
        <f t="shared" si="8"/>
        <v>10.821020270027761</v>
      </c>
      <c r="L120" s="9">
        <f t="shared" si="9"/>
        <v>19.339668393460204</v>
      </c>
      <c r="M120" s="6" t="s">
        <v>13</v>
      </c>
      <c r="N120" s="16" t="s">
        <v>13</v>
      </c>
    </row>
    <row r="121" spans="1:14" ht="13" x14ac:dyDescent="0.3">
      <c r="A121" s="1">
        <v>1880.05</v>
      </c>
      <c r="B121" s="5">
        <v>4.7699999999999996</v>
      </c>
      <c r="C121" s="10">
        <v>0.22500000000000001</v>
      </c>
      <c r="D121" s="10">
        <v>0.42580000000000001</v>
      </c>
      <c r="E121" s="10">
        <v>9.4194198349999994</v>
      </c>
      <c r="F121" s="5">
        <f t="shared" si="10"/>
        <v>1880.3749999999916</v>
      </c>
      <c r="G121" s="5">
        <f>G117*8/12+G129*4/12</f>
        <v>3.9133333333333331</v>
      </c>
      <c r="H121" s="5">
        <f t="shared" si="7"/>
        <v>127.62245006143736</v>
      </c>
      <c r="I121" s="5">
        <f t="shared" si="6"/>
        <v>6.0199268896904421</v>
      </c>
      <c r="J121" s="9">
        <f t="shared" si="11"/>
        <v>228.9874476774022</v>
      </c>
      <c r="K121" s="5">
        <f t="shared" si="8"/>
        <v>11.392377198356401</v>
      </c>
      <c r="L121" s="9">
        <f t="shared" si="9"/>
        <v>20.44085015116098</v>
      </c>
      <c r="M121" s="6" t="s">
        <v>13</v>
      </c>
      <c r="N121" s="16" t="s">
        <v>13</v>
      </c>
    </row>
    <row r="122" spans="1:14" ht="13" x14ac:dyDescent="0.3">
      <c r="A122" s="1">
        <v>1880.06</v>
      </c>
      <c r="B122" s="5">
        <v>4.79</v>
      </c>
      <c r="C122" s="10">
        <v>0.23</v>
      </c>
      <c r="D122" s="10">
        <v>0.435</v>
      </c>
      <c r="E122" s="10">
        <v>9.229089256</v>
      </c>
      <c r="F122" s="5">
        <f t="shared" si="10"/>
        <v>1880.4583333333248</v>
      </c>
      <c r="G122" s="5">
        <f>G117*7/12+G129*5/12</f>
        <v>3.8866666666666667</v>
      </c>
      <c r="H122" s="5">
        <f t="shared" si="7"/>
        <v>130.80053502735353</v>
      </c>
      <c r="I122" s="5">
        <f t="shared" si="6"/>
        <v>6.2806102413969338</v>
      </c>
      <c r="J122" s="9">
        <f t="shared" si="11"/>
        <v>235.62883384045745</v>
      </c>
      <c r="K122" s="5">
        <f t="shared" si="8"/>
        <v>11.878545456555068</v>
      </c>
      <c r="L122" s="9">
        <f t="shared" si="9"/>
        <v>21.398443156701244</v>
      </c>
      <c r="M122" s="6" t="s">
        <v>13</v>
      </c>
      <c r="N122" s="16" t="s">
        <v>13</v>
      </c>
    </row>
    <row r="123" spans="1:14" ht="13" x14ac:dyDescent="0.3">
      <c r="A123" s="1">
        <v>1880.07</v>
      </c>
      <c r="B123" s="5">
        <v>5.01</v>
      </c>
      <c r="C123" s="10">
        <v>0.23499999999999999</v>
      </c>
      <c r="D123" s="10">
        <v>0.44419999999999998</v>
      </c>
      <c r="E123" s="10">
        <v>9.229089256</v>
      </c>
      <c r="F123" s="5">
        <f t="shared" si="10"/>
        <v>1880.5416666666581</v>
      </c>
      <c r="G123" s="5">
        <f>G117*6/12+G129*6/12</f>
        <v>3.8600000000000003</v>
      </c>
      <c r="H123" s="5">
        <f t="shared" si="7"/>
        <v>136.80807525825495</v>
      </c>
      <c r="I123" s="5">
        <f t="shared" si="6"/>
        <v>6.4171452466446928</v>
      </c>
      <c r="J123" s="9">
        <f t="shared" si="11"/>
        <v>247.4143748510927</v>
      </c>
      <c r="K123" s="5">
        <f t="shared" si="8"/>
        <v>12.129769866210946</v>
      </c>
      <c r="L123" s="9">
        <f t="shared" si="9"/>
        <v>21.936420221328415</v>
      </c>
      <c r="M123" s="6" t="s">
        <v>13</v>
      </c>
      <c r="N123" s="16" t="s">
        <v>13</v>
      </c>
    </row>
    <row r="124" spans="1:14" ht="13" x14ac:dyDescent="0.3">
      <c r="A124" s="1">
        <v>1880.08</v>
      </c>
      <c r="B124" s="5">
        <v>5.19</v>
      </c>
      <c r="C124" s="10">
        <v>0.24</v>
      </c>
      <c r="D124" s="10">
        <v>0.45329999999999998</v>
      </c>
      <c r="E124" s="10">
        <v>9.229089256</v>
      </c>
      <c r="F124" s="5">
        <f t="shared" si="10"/>
        <v>1880.6249999999914</v>
      </c>
      <c r="G124" s="5">
        <f>G117*5/12+G129*7/12</f>
        <v>3.8333333333333335</v>
      </c>
      <c r="H124" s="5">
        <f t="shared" si="7"/>
        <v>141.72333544717429</v>
      </c>
      <c r="I124" s="5">
        <f t="shared" si="6"/>
        <v>6.5536802518924517</v>
      </c>
      <c r="J124" s="9">
        <f t="shared" si="11"/>
        <v>257.2911962024337</v>
      </c>
      <c r="K124" s="5">
        <f t="shared" si="8"/>
        <v>12.378263575761869</v>
      </c>
      <c r="L124" s="9">
        <f t="shared" si="9"/>
        <v>22.472080778143194</v>
      </c>
      <c r="M124" s="6" t="s">
        <v>13</v>
      </c>
      <c r="N124" s="16" t="s">
        <v>13</v>
      </c>
    </row>
    <row r="125" spans="1:14" ht="13" x14ac:dyDescent="0.3">
      <c r="A125" s="1">
        <v>1880.09</v>
      </c>
      <c r="B125" s="5">
        <v>5.18</v>
      </c>
      <c r="C125" s="10">
        <v>0.245</v>
      </c>
      <c r="D125" s="10">
        <v>0.46250000000000002</v>
      </c>
      <c r="E125" s="10">
        <v>9.3242545450000005</v>
      </c>
      <c r="F125" s="5">
        <f t="shared" si="10"/>
        <v>1880.7083333333246</v>
      </c>
      <c r="G125" s="5">
        <f>G117*4/12+G129*8/12</f>
        <v>3.8066666666666666</v>
      </c>
      <c r="H125" s="5">
        <f t="shared" si="7"/>
        <v>140.00659448964024</v>
      </c>
      <c r="I125" s="5">
        <f t="shared" si="6"/>
        <v>6.6219335231586598</v>
      </c>
      <c r="J125" s="9">
        <f t="shared" si="11"/>
        <v>255.17635815917325</v>
      </c>
      <c r="K125" s="5">
        <f t="shared" si="8"/>
        <v>12.500588793717879</v>
      </c>
      <c r="L125" s="9">
        <f t="shared" si="9"/>
        <v>22.783603407069045</v>
      </c>
      <c r="M125" s="6" t="s">
        <v>13</v>
      </c>
      <c r="N125" s="16" t="s">
        <v>13</v>
      </c>
    </row>
    <row r="126" spans="1:14" ht="13" x14ac:dyDescent="0.3">
      <c r="A126" s="1">
        <v>1880.1</v>
      </c>
      <c r="B126" s="5">
        <v>5.33</v>
      </c>
      <c r="C126" s="10">
        <v>0.25</v>
      </c>
      <c r="D126" s="10">
        <v>0.47170000000000001</v>
      </c>
      <c r="E126" s="10">
        <v>9.3242545450000005</v>
      </c>
      <c r="F126" s="5">
        <f t="shared" si="10"/>
        <v>1880.7916666666579</v>
      </c>
      <c r="G126" s="5">
        <f>G117*3/12+G129*9/12</f>
        <v>3.7800000000000002</v>
      </c>
      <c r="H126" s="5">
        <f t="shared" si="7"/>
        <v>144.06083950381901</v>
      </c>
      <c r="I126" s="5">
        <f t="shared" si="6"/>
        <v>6.7570750236312858</v>
      </c>
      <c r="J126" s="9">
        <f t="shared" si="11"/>
        <v>263.59192338160415</v>
      </c>
      <c r="K126" s="5">
        <f t="shared" si="8"/>
        <v>12.74924915458751</v>
      </c>
      <c r="L126" s="9">
        <f t="shared" si="9"/>
        <v>23.327637947298815</v>
      </c>
      <c r="M126" s="6" t="s">
        <v>13</v>
      </c>
      <c r="N126" s="16" t="s">
        <v>13</v>
      </c>
    </row>
    <row r="127" spans="1:14" ht="13" x14ac:dyDescent="0.3">
      <c r="A127" s="1">
        <v>1880.11</v>
      </c>
      <c r="B127" s="5">
        <v>5.61</v>
      </c>
      <c r="C127" s="10">
        <v>0.255</v>
      </c>
      <c r="D127" s="10">
        <v>0.48080000000000001</v>
      </c>
      <c r="E127" s="10">
        <v>9.4194198349999994</v>
      </c>
      <c r="F127" s="5">
        <f t="shared" si="10"/>
        <v>1880.8749999999911</v>
      </c>
      <c r="G127" s="5">
        <f>G117*2/12+G129*10/12</f>
        <v>3.7533333333333334</v>
      </c>
      <c r="H127" s="5">
        <f t="shared" si="7"/>
        <v>150.09684378294835</v>
      </c>
      <c r="I127" s="5">
        <f t="shared" si="6"/>
        <v>6.8225838083158337</v>
      </c>
      <c r="J127" s="9">
        <f t="shared" si="11"/>
        <v>275.67644833539163</v>
      </c>
      <c r="K127" s="5">
        <f t="shared" si="8"/>
        <v>12.863914882502954</v>
      </c>
      <c r="L127" s="9">
        <f t="shared" si="9"/>
        <v>23.626601846641051</v>
      </c>
      <c r="M127" s="6" t="s">
        <v>13</v>
      </c>
      <c r="N127" s="16" t="s">
        <v>13</v>
      </c>
    </row>
    <row r="128" spans="1:14" ht="13" x14ac:dyDescent="0.3">
      <c r="A128" s="1">
        <v>1880.12</v>
      </c>
      <c r="B128" s="5">
        <v>5.84</v>
      </c>
      <c r="C128" s="10">
        <v>0.26</v>
      </c>
      <c r="D128" s="10">
        <v>0.49</v>
      </c>
      <c r="E128" s="10">
        <v>9.5145851239999999</v>
      </c>
      <c r="F128" s="5">
        <f t="shared" si="10"/>
        <v>1880.9583333333244</v>
      </c>
      <c r="G128" s="5">
        <f>G117*1/12+G129*11/12</f>
        <v>3.726666666666667</v>
      </c>
      <c r="H128" s="5">
        <f t="shared" si="7"/>
        <v>154.68772214644386</v>
      </c>
      <c r="I128" s="5">
        <f t="shared" si="6"/>
        <v>6.8867821503553781</v>
      </c>
      <c r="J128" s="9">
        <f t="shared" si="11"/>
        <v>285.16237295407512</v>
      </c>
      <c r="K128" s="5">
        <f t="shared" si="8"/>
        <v>12.978935591054364</v>
      </c>
      <c r="L128" s="9">
        <f t="shared" si="9"/>
        <v>23.926294991009726</v>
      </c>
      <c r="M128" s="6" t="s">
        <v>13</v>
      </c>
      <c r="N128" s="16" t="s">
        <v>13</v>
      </c>
    </row>
    <row r="129" spans="1:14" ht="13" x14ac:dyDescent="0.3">
      <c r="A129" s="1">
        <v>1881.01</v>
      </c>
      <c r="B129" s="5">
        <v>6.19</v>
      </c>
      <c r="C129" s="10">
        <v>0.26500000000000001</v>
      </c>
      <c r="D129" s="10">
        <v>0.48580000000000001</v>
      </c>
      <c r="E129" s="10">
        <v>9.4194198349999994</v>
      </c>
      <c r="F129" s="5">
        <f t="shared" si="10"/>
        <v>1881.0416666666576</v>
      </c>
      <c r="G129" s="5">
        <v>3.7</v>
      </c>
      <c r="H129" s="5">
        <f t="shared" si="7"/>
        <v>165.61487754303928</v>
      </c>
      <c r="I129" s="5">
        <f t="shared" si="6"/>
        <v>7.0901361145242987</v>
      </c>
      <c r="J129" s="9">
        <f t="shared" si="11"/>
        <v>306.39547527707043</v>
      </c>
      <c r="K129" s="5">
        <f t="shared" si="8"/>
        <v>12.997691035607186</v>
      </c>
      <c r="L129" s="9">
        <f t="shared" si="9"/>
        <v>24.046352486203684</v>
      </c>
      <c r="M129" s="5">
        <f t="shared" ref="M129:M192" si="12">H129/AVERAGE(K9:K128)</f>
        <v>18.473952301404935</v>
      </c>
      <c r="N129" s="9">
        <f>J129/AVERAGE(L9:L128)</f>
        <v>24.135057421965016</v>
      </c>
    </row>
    <row r="130" spans="1:14" ht="13" x14ac:dyDescent="0.3">
      <c r="A130" s="1">
        <v>1881.02</v>
      </c>
      <c r="B130" s="5">
        <v>6.17</v>
      </c>
      <c r="C130" s="10">
        <v>0.27</v>
      </c>
      <c r="D130" s="10">
        <v>0.48170000000000002</v>
      </c>
      <c r="E130" s="10">
        <v>9.5145851239999999</v>
      </c>
      <c r="F130" s="5">
        <f t="shared" si="10"/>
        <v>1881.1249999999909</v>
      </c>
      <c r="G130" s="5">
        <f>G129*11/12+G141*1/12</f>
        <v>3.6933333333333338</v>
      </c>
      <c r="H130" s="5">
        <f t="shared" si="7"/>
        <v>163.42863795266413</v>
      </c>
      <c r="I130" s="5">
        <f t="shared" si="6"/>
        <v>7.1516583869075081</v>
      </c>
      <c r="J130" s="9">
        <f t="shared" si="11"/>
        <v>303.45340301449284</v>
      </c>
      <c r="K130" s="5">
        <f t="shared" si="8"/>
        <v>12.759088314716097</v>
      </c>
      <c r="L130" s="9">
        <f t="shared" si="9"/>
        <v>23.691005548149302</v>
      </c>
      <c r="M130" s="5">
        <f t="shared" si="12"/>
        <v>18.14725816499023</v>
      </c>
      <c r="N130" s="9">
        <f t="shared" ref="N130:N193" si="13">J130/AVERAGE(L10:L129)</f>
        <v>23.655503266150085</v>
      </c>
    </row>
    <row r="131" spans="1:14" ht="13" x14ac:dyDescent="0.3">
      <c r="A131" s="1">
        <v>1881.03</v>
      </c>
      <c r="B131" s="5">
        <v>6.24</v>
      </c>
      <c r="C131" s="10">
        <v>0.27500000000000002</v>
      </c>
      <c r="D131" s="10">
        <v>0.47749999999999998</v>
      </c>
      <c r="E131" s="10">
        <v>9.5145851239999999</v>
      </c>
      <c r="F131" s="5">
        <f t="shared" si="10"/>
        <v>1881.2083333333242</v>
      </c>
      <c r="G131" s="5">
        <f>G129*10/12+G141*2/12</f>
        <v>3.686666666666667</v>
      </c>
      <c r="H131" s="5">
        <f t="shared" si="7"/>
        <v>165.28277160852906</v>
      </c>
      <c r="I131" s="5">
        <f t="shared" si="6"/>
        <v>7.2840965051835731</v>
      </c>
      <c r="J131" s="9">
        <f t="shared" si="11"/>
        <v>308.02323748722597</v>
      </c>
      <c r="K131" s="5">
        <f t="shared" si="8"/>
        <v>12.647840295364203</v>
      </c>
      <c r="L131" s="9">
        <f t="shared" si="9"/>
        <v>23.570688445536923</v>
      </c>
      <c r="M131" s="5">
        <f t="shared" si="12"/>
        <v>18.27011914020499</v>
      </c>
      <c r="N131" s="9">
        <f t="shared" si="13"/>
        <v>23.767712891469241</v>
      </c>
    </row>
    <row r="132" spans="1:14" ht="13" x14ac:dyDescent="0.3">
      <c r="A132" s="1">
        <v>1881.04</v>
      </c>
      <c r="B132" s="5">
        <v>6.22</v>
      </c>
      <c r="C132" s="10">
        <v>0.28000000000000003</v>
      </c>
      <c r="D132" s="10">
        <v>0.4733</v>
      </c>
      <c r="E132" s="10">
        <v>9.6096694209999995</v>
      </c>
      <c r="F132" s="5">
        <f t="shared" si="10"/>
        <v>1881.2916666666574</v>
      </c>
      <c r="G132" s="5">
        <f>G129*9/12+G141*3/12</f>
        <v>3.68</v>
      </c>
      <c r="H132" s="5">
        <f t="shared" si="7"/>
        <v>163.12284599243551</v>
      </c>
      <c r="I132" s="5">
        <f t="shared" si="6"/>
        <v>7.3431506234536901</v>
      </c>
      <c r="J132" s="9">
        <f t="shared" si="11"/>
        <v>305.13837019387398</v>
      </c>
      <c r="K132" s="5">
        <f t="shared" si="8"/>
        <v>12.412547107430827</v>
      </c>
      <c r="L132" s="9">
        <f t="shared" si="9"/>
        <v>23.218969551890769</v>
      </c>
      <c r="M132" s="5">
        <f t="shared" si="12"/>
        <v>17.950108278222892</v>
      </c>
      <c r="N132" s="9">
        <f t="shared" si="13"/>
        <v>23.308850117141475</v>
      </c>
    </row>
    <row r="133" spans="1:14" ht="13" x14ac:dyDescent="0.3">
      <c r="A133" s="1">
        <v>1881.05</v>
      </c>
      <c r="B133" s="5">
        <v>6.5</v>
      </c>
      <c r="C133" s="10">
        <v>0.28499999999999998</v>
      </c>
      <c r="D133" s="10">
        <v>0.46920000000000001</v>
      </c>
      <c r="E133" s="10">
        <v>9.5145851239999999</v>
      </c>
      <c r="F133" s="5">
        <f t="shared" si="10"/>
        <v>1881.3749999999907</v>
      </c>
      <c r="G133" s="5">
        <f>G129*8/12+G141*4/12</f>
        <v>3.6733333333333338</v>
      </c>
      <c r="H133" s="5">
        <f t="shared" si="7"/>
        <v>172.16955375888443</v>
      </c>
      <c r="I133" s="5">
        <f t="shared" si="6"/>
        <v>7.5489727417357022</v>
      </c>
      <c r="J133" s="9">
        <f t="shared" si="11"/>
        <v>323.23794671507039</v>
      </c>
      <c r="K133" s="5">
        <f t="shared" si="8"/>
        <v>12.427993019025935</v>
      </c>
      <c r="L133" s="9">
        <f t="shared" si="9"/>
        <v>23.33280686134016</v>
      </c>
      <c r="M133" s="5">
        <f t="shared" si="12"/>
        <v>18.869718693152599</v>
      </c>
      <c r="N133" s="9">
        <f t="shared" si="13"/>
        <v>24.456686047737882</v>
      </c>
    </row>
    <row r="134" spans="1:14" ht="13" x14ac:dyDescent="0.3">
      <c r="A134" s="1">
        <v>1881.06</v>
      </c>
      <c r="B134" s="5">
        <v>6.58</v>
      </c>
      <c r="C134" s="10">
        <v>0.28999999999999998</v>
      </c>
      <c r="D134" s="10">
        <v>0.46500000000000002</v>
      </c>
      <c r="E134" s="10">
        <v>9.5145851239999999</v>
      </c>
      <c r="F134" s="5">
        <f t="shared" si="10"/>
        <v>1881.4583333333239</v>
      </c>
      <c r="G134" s="5">
        <f>G129*7/12+G141*5/12</f>
        <v>3.666666666666667</v>
      </c>
      <c r="H134" s="5">
        <f t="shared" si="7"/>
        <v>174.28856365130147</v>
      </c>
      <c r="I134" s="5">
        <f t="shared" si="6"/>
        <v>7.6814108600117663</v>
      </c>
      <c r="J134" s="9">
        <f t="shared" si="11"/>
        <v>328.41804201499139</v>
      </c>
      <c r="K134" s="5">
        <f t="shared" si="8"/>
        <v>12.316744999674039</v>
      </c>
      <c r="L134" s="9">
        <f t="shared" si="9"/>
        <v>23.208873789813222</v>
      </c>
      <c r="M134" s="5">
        <f t="shared" si="12"/>
        <v>19.028710731115787</v>
      </c>
      <c r="N134" s="9">
        <f t="shared" si="13"/>
        <v>24.616330670871342</v>
      </c>
    </row>
    <row r="135" spans="1:14" ht="13" x14ac:dyDescent="0.3">
      <c r="A135" s="1">
        <v>1881.07</v>
      </c>
      <c r="B135" s="5">
        <v>6.35</v>
      </c>
      <c r="C135" s="10">
        <v>0.29499999999999998</v>
      </c>
      <c r="D135" s="10">
        <v>0.46079999999999999</v>
      </c>
      <c r="E135" s="10">
        <v>9.6096694209999995</v>
      </c>
      <c r="F135" s="5">
        <f t="shared" si="10"/>
        <v>1881.5416666666572</v>
      </c>
      <c r="G135" s="5">
        <f>G129*6/12+G141*6/12</f>
        <v>3.66</v>
      </c>
      <c r="H135" s="5">
        <f t="shared" si="7"/>
        <v>166.53216592475331</v>
      </c>
      <c r="I135" s="5">
        <f t="shared" si="6"/>
        <v>7.7365336925672787</v>
      </c>
      <c r="J135" s="9">
        <f t="shared" si="11"/>
        <v>315.01724201466942</v>
      </c>
      <c r="K135" s="5">
        <f t="shared" si="8"/>
        <v>12.084727883169499</v>
      </c>
      <c r="L135" s="9">
        <f t="shared" si="9"/>
        <v>22.859833877221991</v>
      </c>
      <c r="M135" s="5">
        <f t="shared" si="12"/>
        <v>18.116367187389745</v>
      </c>
      <c r="N135" s="9">
        <f t="shared" si="13"/>
        <v>23.397455434510487</v>
      </c>
    </row>
    <row r="136" spans="1:14" ht="13" x14ac:dyDescent="0.3">
      <c r="A136" s="1">
        <v>1881.08</v>
      </c>
      <c r="B136" s="5">
        <v>6.2</v>
      </c>
      <c r="C136" s="10">
        <v>0.3</v>
      </c>
      <c r="D136" s="10">
        <v>0.45669999999999999</v>
      </c>
      <c r="E136" s="10">
        <v>9.8000000000000007</v>
      </c>
      <c r="F136" s="5">
        <f t="shared" si="10"/>
        <v>1881.6249999999905</v>
      </c>
      <c r="G136" s="5">
        <f>G129*5/12+G141*7/12</f>
        <v>3.6533333333333333</v>
      </c>
      <c r="H136" s="5">
        <f t="shared" si="7"/>
        <v>159.44043367346939</v>
      </c>
      <c r="I136" s="5">
        <f t="shared" si="6"/>
        <v>7.7148596938775507</v>
      </c>
      <c r="J136" s="9">
        <f t="shared" si="11"/>
        <v>302.81844683486867</v>
      </c>
      <c r="K136" s="5">
        <f t="shared" si="8"/>
        <v>11.744588073979591</v>
      </c>
      <c r="L136" s="9">
        <f t="shared" si="9"/>
        <v>22.30599752733621</v>
      </c>
      <c r="M136" s="5">
        <f t="shared" si="12"/>
        <v>17.286243553973453</v>
      </c>
      <c r="N136" s="9">
        <f t="shared" si="13"/>
        <v>22.294300579943194</v>
      </c>
    </row>
    <row r="137" spans="1:14" ht="13" x14ac:dyDescent="0.3">
      <c r="A137" s="1">
        <v>1881.09</v>
      </c>
      <c r="B137" s="5">
        <v>6.25</v>
      </c>
      <c r="C137" s="10">
        <v>0.30499999999999999</v>
      </c>
      <c r="D137" s="10">
        <v>0.45250000000000001</v>
      </c>
      <c r="E137" s="10">
        <v>10.180580170000001</v>
      </c>
      <c r="F137" s="5">
        <f t="shared" si="10"/>
        <v>1881.7083333333237</v>
      </c>
      <c r="G137" s="5">
        <f>G129*4/12+G141*8/12</f>
        <v>3.6466666666666669</v>
      </c>
      <c r="H137" s="5">
        <f t="shared" si="7"/>
        <v>154.71782169561754</v>
      </c>
      <c r="I137" s="5">
        <f t="shared" ref="I137:I200" si="14">C137*$E$1781/E137</f>
        <v>7.5502296987461364</v>
      </c>
      <c r="J137" s="9">
        <f t="shared" si="11"/>
        <v>295.04397629211383</v>
      </c>
      <c r="K137" s="5">
        <f t="shared" si="8"/>
        <v>11.201570290762712</v>
      </c>
      <c r="L137" s="9">
        <f t="shared" si="9"/>
        <v>21.361183883549042</v>
      </c>
      <c r="M137" s="5">
        <f t="shared" si="12"/>
        <v>16.724836648772904</v>
      </c>
      <c r="N137" s="9">
        <f t="shared" si="13"/>
        <v>21.542784022650419</v>
      </c>
    </row>
    <row r="138" spans="1:14" ht="13" x14ac:dyDescent="0.3">
      <c r="A138" s="1">
        <v>1881.1</v>
      </c>
      <c r="B138" s="5">
        <v>6.15</v>
      </c>
      <c r="C138" s="10">
        <v>0.31</v>
      </c>
      <c r="D138" s="10">
        <v>0.44829999999999998</v>
      </c>
      <c r="E138" s="10">
        <v>10.275745450000001</v>
      </c>
      <c r="F138" s="5">
        <f t="shared" si="10"/>
        <v>1881.791666666657</v>
      </c>
      <c r="G138" s="5">
        <f>G129*3/12+G141*9/12</f>
        <v>3.64</v>
      </c>
      <c r="H138" s="5">
        <f t="shared" ref="H138:H201" si="15">B138*$E$1781/E138</f>
        <v>150.83239654403857</v>
      </c>
      <c r="I138" s="5">
        <f t="shared" si="14"/>
        <v>7.6029338095369035</v>
      </c>
      <c r="J138" s="9">
        <f t="shared" si="11"/>
        <v>288.84276458141318</v>
      </c>
      <c r="K138" s="5">
        <f t="shared" ref="K138:K201" si="16">D138*$E$1781/E138</f>
        <v>10.994823312307721</v>
      </c>
      <c r="L138" s="9">
        <f t="shared" ref="L138:L201" si="17">K138*(J138/H138)</f>
        <v>21.054993717373581</v>
      </c>
      <c r="M138" s="5">
        <f t="shared" si="12"/>
        <v>16.261989411181357</v>
      </c>
      <c r="N138" s="9">
        <f t="shared" si="13"/>
        <v>20.927319306516608</v>
      </c>
    </row>
    <row r="139" spans="1:14" ht="13" x14ac:dyDescent="0.3">
      <c r="A139" s="1">
        <v>1881.11</v>
      </c>
      <c r="B139" s="5">
        <v>6.19</v>
      </c>
      <c r="C139" s="10">
        <v>0.315</v>
      </c>
      <c r="D139" s="10">
        <v>0.44419999999999998</v>
      </c>
      <c r="E139" s="10">
        <v>10.180580170000001</v>
      </c>
      <c r="F139" s="5">
        <f t="shared" ref="F139:F202" si="18">F138+1/12</f>
        <v>1881.8749999999902</v>
      </c>
      <c r="G139" s="5">
        <f>G129*2/12+G141*10/12</f>
        <v>3.6333333333333337</v>
      </c>
      <c r="H139" s="5">
        <f t="shared" si="15"/>
        <v>153.23253060733964</v>
      </c>
      <c r="I139" s="5">
        <f t="shared" si="14"/>
        <v>7.7977782134591251</v>
      </c>
      <c r="J139" s="9">
        <f t="shared" ref="J139:J202" si="19">J138*((H139+(I139/12))/H138)</f>
        <v>294.68339097507197</v>
      </c>
      <c r="K139" s="5">
        <f t="shared" si="16"/>
        <v>10.996105023550932</v>
      </c>
      <c r="L139" s="9">
        <f t="shared" si="17"/>
        <v>21.146746732007589</v>
      </c>
      <c r="M139" s="5">
        <f t="shared" si="12"/>
        <v>16.478642316644869</v>
      </c>
      <c r="N139" s="9">
        <f t="shared" si="13"/>
        <v>21.189774650457171</v>
      </c>
    </row>
    <row r="140" spans="1:14" ht="13" x14ac:dyDescent="0.3">
      <c r="A140" s="1">
        <v>1881.12</v>
      </c>
      <c r="B140" s="5">
        <v>6.01</v>
      </c>
      <c r="C140" s="10">
        <v>0.32</v>
      </c>
      <c r="D140" s="10">
        <v>0.44</v>
      </c>
      <c r="E140" s="10">
        <v>10.180580170000001</v>
      </c>
      <c r="F140" s="5">
        <f t="shared" si="18"/>
        <v>1881.9583333333235</v>
      </c>
      <c r="G140" s="5">
        <f>G129*1/12+G141*11/12</f>
        <v>3.6266666666666669</v>
      </c>
      <c r="H140" s="5">
        <f t="shared" si="15"/>
        <v>148.77665734250584</v>
      </c>
      <c r="I140" s="5">
        <f t="shared" si="14"/>
        <v>7.9215524708156186</v>
      </c>
      <c r="J140" s="9">
        <f t="shared" si="19"/>
        <v>287.3837485491951</v>
      </c>
      <c r="K140" s="5">
        <f t="shared" si="16"/>
        <v>10.892134647371476</v>
      </c>
      <c r="L140" s="9">
        <f t="shared" si="17"/>
        <v>21.039741990290491</v>
      </c>
      <c r="M140" s="5">
        <f t="shared" si="12"/>
        <v>15.958754206105082</v>
      </c>
      <c r="N140" s="9">
        <f t="shared" si="13"/>
        <v>20.509855894384796</v>
      </c>
    </row>
    <row r="141" spans="1:14" ht="13" x14ac:dyDescent="0.3">
      <c r="A141" s="1">
        <v>1882.01</v>
      </c>
      <c r="B141" s="5">
        <v>5.92</v>
      </c>
      <c r="C141" s="10">
        <v>0.32</v>
      </c>
      <c r="D141" s="10">
        <v>0.43919999999999998</v>
      </c>
      <c r="E141" s="10">
        <v>10.180580170000001</v>
      </c>
      <c r="F141" s="5">
        <f t="shared" si="18"/>
        <v>1882.0416666666567</v>
      </c>
      <c r="G141" s="5">
        <v>3.62</v>
      </c>
      <c r="H141" s="5">
        <f t="shared" si="15"/>
        <v>146.54872071008896</v>
      </c>
      <c r="I141" s="5">
        <f t="shared" si="14"/>
        <v>7.9215524708156186</v>
      </c>
      <c r="J141" s="9">
        <f t="shared" si="19"/>
        <v>284.35530083847152</v>
      </c>
      <c r="K141" s="5">
        <f t="shared" si="16"/>
        <v>10.872330766194438</v>
      </c>
      <c r="L141" s="9">
        <f t="shared" si="17"/>
        <v>21.096089210854171</v>
      </c>
      <c r="M141" s="5">
        <f t="shared" si="12"/>
        <v>15.678764160028745</v>
      </c>
      <c r="N141" s="9">
        <f t="shared" si="13"/>
        <v>20.14205377538325</v>
      </c>
    </row>
    <row r="142" spans="1:14" ht="13" x14ac:dyDescent="0.3">
      <c r="A142" s="1">
        <v>1882.02</v>
      </c>
      <c r="B142" s="5">
        <v>5.79</v>
      </c>
      <c r="C142" s="10">
        <v>0.32</v>
      </c>
      <c r="D142" s="10">
        <v>0.43830000000000002</v>
      </c>
      <c r="E142" s="10">
        <v>10.275745450000001</v>
      </c>
      <c r="F142" s="5">
        <f t="shared" si="18"/>
        <v>1882.12499999999</v>
      </c>
      <c r="G142" s="5">
        <f>G141*11/12+G153*1/12</f>
        <v>3.6208333333333336</v>
      </c>
      <c r="H142" s="5">
        <f t="shared" si="15"/>
        <v>142.00318308780214</v>
      </c>
      <c r="I142" s="5">
        <f t="shared" si="14"/>
        <v>7.8481897388768029</v>
      </c>
      <c r="J142" s="9">
        <f t="shared" si="19"/>
        <v>276.80440001966417</v>
      </c>
      <c r="K142" s="5">
        <f t="shared" si="16"/>
        <v>10.749567382967822</v>
      </c>
      <c r="L142" s="9">
        <f t="shared" si="17"/>
        <v>20.953949659519658</v>
      </c>
      <c r="M142" s="5">
        <f t="shared" si="12"/>
        <v>15.153861528363047</v>
      </c>
      <c r="N142" s="9">
        <f t="shared" si="13"/>
        <v>19.462129672651713</v>
      </c>
    </row>
    <row r="143" spans="1:14" ht="13" x14ac:dyDescent="0.3">
      <c r="A143" s="1">
        <v>1882.03</v>
      </c>
      <c r="B143" s="5">
        <v>5.78</v>
      </c>
      <c r="C143" s="10">
        <v>0.32</v>
      </c>
      <c r="D143" s="10">
        <v>0.4375</v>
      </c>
      <c r="E143" s="10">
        <v>10.275745450000001</v>
      </c>
      <c r="F143" s="5">
        <f t="shared" si="18"/>
        <v>1882.2083333333233</v>
      </c>
      <c r="G143" s="5">
        <f>G141*10/12+G153*2/12</f>
        <v>3.621666666666667</v>
      </c>
      <c r="H143" s="5">
        <f t="shared" si="15"/>
        <v>141.75792715846228</v>
      </c>
      <c r="I143" s="5">
        <f t="shared" si="14"/>
        <v>7.8481897388768029</v>
      </c>
      <c r="J143" s="9">
        <f t="shared" si="19"/>
        <v>277.60118873589812</v>
      </c>
      <c r="K143" s="5">
        <f t="shared" si="16"/>
        <v>10.729946908620629</v>
      </c>
      <c r="L143" s="9">
        <f t="shared" si="17"/>
        <v>21.012200704490557</v>
      </c>
      <c r="M143" s="5">
        <f t="shared" si="12"/>
        <v>15.091670299486754</v>
      </c>
      <c r="N143" s="9">
        <f t="shared" si="13"/>
        <v>19.377440588099791</v>
      </c>
    </row>
    <row r="144" spans="1:14" ht="13" x14ac:dyDescent="0.3">
      <c r="A144" s="1">
        <v>1882.04</v>
      </c>
      <c r="B144" s="5">
        <v>5.78</v>
      </c>
      <c r="C144" s="10">
        <v>0.32</v>
      </c>
      <c r="D144" s="10">
        <v>0.43669999999999998</v>
      </c>
      <c r="E144" s="10">
        <v>10.370910739999999</v>
      </c>
      <c r="F144" s="5">
        <f t="shared" si="18"/>
        <v>1882.2916666666565</v>
      </c>
      <c r="G144" s="5">
        <f>G141*9/12+G153*3/12</f>
        <v>3.6225000000000001</v>
      </c>
      <c r="H144" s="5">
        <f t="shared" si="15"/>
        <v>140.45713163663777</v>
      </c>
      <c r="I144" s="5">
        <f t="shared" si="14"/>
        <v>7.7761733778069333</v>
      </c>
      <c r="J144" s="9">
        <f t="shared" si="19"/>
        <v>276.32286303187163</v>
      </c>
      <c r="K144" s="5">
        <f t="shared" si="16"/>
        <v>10.612046606525901</v>
      </c>
      <c r="L144" s="9">
        <f t="shared" si="17"/>
        <v>20.877196243255764</v>
      </c>
      <c r="M144" s="5">
        <f t="shared" si="12"/>
        <v>14.916997168375307</v>
      </c>
      <c r="N144" s="9">
        <f t="shared" si="13"/>
        <v>19.149099336903024</v>
      </c>
    </row>
    <row r="145" spans="1:14" ht="13" x14ac:dyDescent="0.3">
      <c r="A145" s="1">
        <v>1882.05</v>
      </c>
      <c r="B145" s="5">
        <v>5.71</v>
      </c>
      <c r="C145" s="10">
        <v>0.32</v>
      </c>
      <c r="D145" s="10">
        <v>0.43580000000000002</v>
      </c>
      <c r="E145" s="10">
        <v>10.465995039999999</v>
      </c>
      <c r="F145" s="5">
        <f t="shared" si="18"/>
        <v>1882.3749999999898</v>
      </c>
      <c r="G145" s="5">
        <f>G141*8/12+G153*4/12</f>
        <v>3.6233333333333335</v>
      </c>
      <c r="H145" s="5">
        <f t="shared" si="15"/>
        <v>137.49548485358352</v>
      </c>
      <c r="I145" s="5">
        <f t="shared" si="14"/>
        <v>7.7055262965230691</v>
      </c>
      <c r="J145" s="9">
        <f t="shared" si="19"/>
        <v>271.75964657598598</v>
      </c>
      <c r="K145" s="5">
        <f t="shared" si="16"/>
        <v>10.493963625077354</v>
      </c>
      <c r="L145" s="9">
        <f t="shared" si="17"/>
        <v>20.741305425186457</v>
      </c>
      <c r="M145" s="5">
        <f t="shared" si="12"/>
        <v>14.567103202191772</v>
      </c>
      <c r="N145" s="9">
        <f t="shared" si="13"/>
        <v>18.698420500259157</v>
      </c>
    </row>
    <row r="146" spans="1:14" ht="13" x14ac:dyDescent="0.3">
      <c r="A146" s="1">
        <v>1882.06</v>
      </c>
      <c r="B146" s="5">
        <v>5.68</v>
      </c>
      <c r="C146" s="10">
        <v>0.32</v>
      </c>
      <c r="D146" s="10">
        <v>0.435</v>
      </c>
      <c r="E146" s="10">
        <v>10.56116033</v>
      </c>
      <c r="F146" s="5">
        <f t="shared" si="18"/>
        <v>1882.458333333323</v>
      </c>
      <c r="G146" s="5">
        <f>G141*7/12+G153*5/12</f>
        <v>3.6241666666666665</v>
      </c>
      <c r="H146" s="5">
        <f t="shared" si="15"/>
        <v>135.54064660241741</v>
      </c>
      <c r="I146" s="5">
        <f t="shared" si="14"/>
        <v>7.6360927663333751</v>
      </c>
      <c r="J146" s="9">
        <f t="shared" si="19"/>
        <v>269.15363860405154</v>
      </c>
      <c r="K146" s="5">
        <f t="shared" si="16"/>
        <v>10.380313604234432</v>
      </c>
      <c r="L146" s="9">
        <f t="shared" si="17"/>
        <v>20.612998731120147</v>
      </c>
      <c r="M146" s="5">
        <f t="shared" si="12"/>
        <v>14.327404890131678</v>
      </c>
      <c r="N146" s="9">
        <f t="shared" si="13"/>
        <v>18.390197818723433</v>
      </c>
    </row>
    <row r="147" spans="1:14" ht="13" x14ac:dyDescent="0.3">
      <c r="A147" s="1">
        <v>1882.07</v>
      </c>
      <c r="B147" s="5">
        <v>6</v>
      </c>
      <c r="C147" s="10">
        <v>0.32</v>
      </c>
      <c r="D147" s="10">
        <v>0.43419999999999997</v>
      </c>
      <c r="E147" s="10">
        <v>10.465995039999999</v>
      </c>
      <c r="F147" s="5">
        <f t="shared" si="18"/>
        <v>1882.5416666666563</v>
      </c>
      <c r="G147" s="5">
        <f>G141*6/12+G153*6/12</f>
        <v>3.625</v>
      </c>
      <c r="H147" s="5">
        <f t="shared" si="15"/>
        <v>144.47861805980756</v>
      </c>
      <c r="I147" s="5">
        <f t="shared" si="14"/>
        <v>7.7055262965230691</v>
      </c>
      <c r="J147" s="9">
        <f t="shared" si="19"/>
        <v>288.17758805491258</v>
      </c>
      <c r="K147" s="5">
        <f t="shared" si="16"/>
        <v>10.455435993594739</v>
      </c>
      <c r="L147" s="9">
        <f t="shared" si="17"/>
        <v>20.854451455573837</v>
      </c>
      <c r="M147" s="5">
        <f t="shared" si="12"/>
        <v>15.240559761217833</v>
      </c>
      <c r="N147" s="9">
        <f t="shared" si="13"/>
        <v>19.557024129217112</v>
      </c>
    </row>
    <row r="148" spans="1:14" ht="13" x14ac:dyDescent="0.3">
      <c r="A148" s="1">
        <v>1882.08</v>
      </c>
      <c r="B148" s="5">
        <v>6.18</v>
      </c>
      <c r="C148" s="10">
        <v>0.32</v>
      </c>
      <c r="D148" s="10">
        <v>0.43330000000000002</v>
      </c>
      <c r="E148" s="10">
        <v>10.56116033</v>
      </c>
      <c r="F148" s="5">
        <f t="shared" si="18"/>
        <v>1882.6249999999895</v>
      </c>
      <c r="G148" s="5">
        <f>G141*5/12+G153*7/12</f>
        <v>3.6258333333333335</v>
      </c>
      <c r="H148" s="5">
        <f t="shared" si="15"/>
        <v>147.47204154981333</v>
      </c>
      <c r="I148" s="5">
        <f t="shared" si="14"/>
        <v>7.6360927663333751</v>
      </c>
      <c r="J148" s="9">
        <f t="shared" si="19"/>
        <v>295.41752991196694</v>
      </c>
      <c r="K148" s="5">
        <f t="shared" si="16"/>
        <v>10.339746861413287</v>
      </c>
      <c r="L148" s="9">
        <f t="shared" si="17"/>
        <v>20.712688626351984</v>
      </c>
      <c r="M148" s="5">
        <f t="shared" si="12"/>
        <v>15.525429331463034</v>
      </c>
      <c r="N148" s="9">
        <f t="shared" si="13"/>
        <v>19.913629768832685</v>
      </c>
    </row>
    <row r="149" spans="1:14" ht="13" x14ac:dyDescent="0.3">
      <c r="A149" s="1">
        <v>1882.09</v>
      </c>
      <c r="B149" s="5">
        <v>6.24</v>
      </c>
      <c r="C149" s="10">
        <v>0.32</v>
      </c>
      <c r="D149" s="10">
        <v>0.4325</v>
      </c>
      <c r="E149" s="10">
        <v>10.275745450000001</v>
      </c>
      <c r="F149" s="5">
        <f t="shared" si="18"/>
        <v>1882.7083333333228</v>
      </c>
      <c r="G149" s="5">
        <f>G141*4/12+G153*8/12</f>
        <v>3.6266666666666669</v>
      </c>
      <c r="H149" s="5">
        <f t="shared" si="15"/>
        <v>153.03969990809767</v>
      </c>
      <c r="I149" s="5">
        <f t="shared" si="14"/>
        <v>7.8481897388768029</v>
      </c>
      <c r="J149" s="9">
        <f t="shared" si="19"/>
        <v>307.88085242286826</v>
      </c>
      <c r="K149" s="5">
        <f t="shared" si="16"/>
        <v>10.607318943950679</v>
      </c>
      <c r="L149" s="9">
        <f t="shared" si="17"/>
        <v>21.339498184758092</v>
      </c>
      <c r="M149" s="5">
        <f t="shared" si="12"/>
        <v>16.081106624462318</v>
      </c>
      <c r="N149" s="9">
        <f t="shared" si="13"/>
        <v>20.617194705981763</v>
      </c>
    </row>
    <row r="150" spans="1:14" ht="13" x14ac:dyDescent="0.3">
      <c r="A150" s="1">
        <v>1882.1</v>
      </c>
      <c r="B150" s="5">
        <v>6.07</v>
      </c>
      <c r="C150" s="10">
        <v>0.32</v>
      </c>
      <c r="D150" s="10">
        <v>0.43169999999999997</v>
      </c>
      <c r="E150" s="10">
        <v>10.180580170000001</v>
      </c>
      <c r="F150" s="5">
        <f t="shared" si="18"/>
        <v>1882.7916666666561</v>
      </c>
      <c r="G150" s="5">
        <f>G141*3/12+G153*9/12</f>
        <v>3.6274999999999999</v>
      </c>
      <c r="H150" s="5">
        <f t="shared" si="15"/>
        <v>150.26194843078378</v>
      </c>
      <c r="I150" s="5">
        <f t="shared" si="14"/>
        <v>7.9215524708156186</v>
      </c>
      <c r="J150" s="9">
        <f t="shared" si="19"/>
        <v>303.62068137502769</v>
      </c>
      <c r="K150" s="5">
        <f t="shared" si="16"/>
        <v>10.686669380159696</v>
      </c>
      <c r="L150" s="9">
        <f t="shared" si="17"/>
        <v>21.593582891202544</v>
      </c>
      <c r="M150" s="5">
        <f t="shared" si="12"/>
        <v>15.755581030526562</v>
      </c>
      <c r="N150" s="9">
        <f t="shared" si="13"/>
        <v>20.192326679272206</v>
      </c>
    </row>
    <row r="151" spans="1:14" ht="13" x14ac:dyDescent="0.3">
      <c r="A151" s="1">
        <v>1882.11</v>
      </c>
      <c r="B151" s="5">
        <v>5.81</v>
      </c>
      <c r="C151" s="10">
        <v>0.32</v>
      </c>
      <c r="D151" s="10">
        <v>0.43080000000000002</v>
      </c>
      <c r="E151" s="10">
        <v>10.08541488</v>
      </c>
      <c r="F151" s="5">
        <f t="shared" si="18"/>
        <v>1882.8749999999893</v>
      </c>
      <c r="G151" s="5">
        <f>G141*2/12+G153*10/12</f>
        <v>3.6283333333333334</v>
      </c>
      <c r="H151" s="5">
        <f t="shared" si="15"/>
        <v>145.18281646535496</v>
      </c>
      <c r="I151" s="5">
        <f t="shared" si="14"/>
        <v>7.996299702050532</v>
      </c>
      <c r="J151" s="9">
        <f t="shared" si="19"/>
        <v>294.70419015112753</v>
      </c>
      <c r="K151" s="5">
        <f t="shared" si="16"/>
        <v>10.765018473885529</v>
      </c>
      <c r="L151" s="9">
        <f t="shared" si="17"/>
        <v>21.85173237815934</v>
      </c>
      <c r="M151" s="5">
        <f t="shared" si="12"/>
        <v>15.192670313165344</v>
      </c>
      <c r="N151" s="9">
        <f t="shared" si="13"/>
        <v>19.466185805701738</v>
      </c>
    </row>
    <row r="152" spans="1:14" ht="13" x14ac:dyDescent="0.3">
      <c r="A152" s="1">
        <v>1882.12</v>
      </c>
      <c r="B152" s="5">
        <v>5.84</v>
      </c>
      <c r="C152" s="10">
        <v>0.32</v>
      </c>
      <c r="D152" s="10">
        <v>0.43</v>
      </c>
      <c r="E152" s="10">
        <v>9.9903305790000001</v>
      </c>
      <c r="F152" s="5">
        <f t="shared" si="18"/>
        <v>1882.9583333333226</v>
      </c>
      <c r="G152" s="5">
        <f>G141*1/12+G153*11/12</f>
        <v>3.6291666666666669</v>
      </c>
      <c r="H152" s="5">
        <f t="shared" si="15"/>
        <v>147.32140126511425</v>
      </c>
      <c r="I152" s="5">
        <f t="shared" si="14"/>
        <v>8.0724055487733821</v>
      </c>
      <c r="J152" s="9">
        <f t="shared" si="19"/>
        <v>300.41077145763848</v>
      </c>
      <c r="K152" s="5">
        <f t="shared" si="16"/>
        <v>10.847294956164234</v>
      </c>
      <c r="L152" s="9">
        <f t="shared" si="17"/>
        <v>22.119286254586395</v>
      </c>
      <c r="M152" s="5">
        <f t="shared" si="12"/>
        <v>15.382128332081978</v>
      </c>
      <c r="N152" s="9">
        <f t="shared" si="13"/>
        <v>19.704614063292844</v>
      </c>
    </row>
    <row r="153" spans="1:14" ht="13" x14ac:dyDescent="0.3">
      <c r="A153" s="1">
        <v>1883.01</v>
      </c>
      <c r="B153" s="5">
        <v>5.81</v>
      </c>
      <c r="C153" s="10">
        <v>0.32079999999999997</v>
      </c>
      <c r="D153" s="10">
        <v>0.42749999999999999</v>
      </c>
      <c r="E153" s="10">
        <v>9.9903305790000001</v>
      </c>
      <c r="F153" s="5">
        <f t="shared" si="18"/>
        <v>1883.0416666666558</v>
      </c>
      <c r="G153" s="5">
        <v>3.63</v>
      </c>
      <c r="H153" s="5">
        <f t="shared" si="15"/>
        <v>146.56461324491673</v>
      </c>
      <c r="I153" s="5">
        <f t="shared" si="14"/>
        <v>8.0925865626453142</v>
      </c>
      <c r="J153" s="9">
        <f t="shared" si="19"/>
        <v>300.24273346903772</v>
      </c>
      <c r="K153" s="5">
        <f t="shared" si="16"/>
        <v>10.784229287814441</v>
      </c>
      <c r="L153" s="9">
        <f t="shared" si="17"/>
        <v>22.09187066402988</v>
      </c>
      <c r="M153" s="5">
        <f t="shared" si="12"/>
        <v>15.270259119098577</v>
      </c>
      <c r="N153" s="9">
        <f t="shared" si="13"/>
        <v>19.556713466650184</v>
      </c>
    </row>
    <row r="154" spans="1:14" ht="13" x14ac:dyDescent="0.3">
      <c r="A154" s="1">
        <v>1883.02</v>
      </c>
      <c r="B154" s="5">
        <v>5.68</v>
      </c>
      <c r="C154" s="10">
        <v>0.32169999999999999</v>
      </c>
      <c r="D154" s="10">
        <v>0.42499999999999999</v>
      </c>
      <c r="E154" s="10">
        <v>10.08541488</v>
      </c>
      <c r="F154" s="5">
        <f t="shared" si="18"/>
        <v>1883.1249999999891</v>
      </c>
      <c r="G154" s="5">
        <f>G153*11/12+G165*1/12</f>
        <v>3.6291666666666669</v>
      </c>
      <c r="H154" s="5">
        <f t="shared" si="15"/>
        <v>141.93431971139694</v>
      </c>
      <c r="I154" s="5">
        <f t="shared" si="14"/>
        <v>8.0387800442176758</v>
      </c>
      <c r="J154" s="9">
        <f t="shared" si="19"/>
        <v>292.12972547147768</v>
      </c>
      <c r="K154" s="5">
        <f t="shared" si="16"/>
        <v>10.620085541785862</v>
      </c>
      <c r="L154" s="9">
        <f t="shared" si="17"/>
        <v>21.85829812066514</v>
      </c>
      <c r="M154" s="5">
        <f t="shared" si="12"/>
        <v>14.757590146176227</v>
      </c>
      <c r="N154" s="9">
        <f t="shared" si="13"/>
        <v>18.898222188468392</v>
      </c>
    </row>
    <row r="155" spans="1:14" ht="13" x14ac:dyDescent="0.3">
      <c r="A155" s="1">
        <v>1883.03</v>
      </c>
      <c r="B155" s="5">
        <v>5.75</v>
      </c>
      <c r="C155" s="10">
        <v>0.32250000000000001</v>
      </c>
      <c r="D155" s="10">
        <v>0.42249999999999999</v>
      </c>
      <c r="E155" s="10">
        <v>9.9903305790000001</v>
      </c>
      <c r="F155" s="5">
        <f t="shared" si="18"/>
        <v>1883.2083333333223</v>
      </c>
      <c r="G155" s="5">
        <f>G153*10/12+G165*2/12</f>
        <v>3.6283333333333334</v>
      </c>
      <c r="H155" s="5">
        <f t="shared" si="15"/>
        <v>145.05103720452172</v>
      </c>
      <c r="I155" s="5">
        <f t="shared" si="14"/>
        <v>8.1354712171231753</v>
      </c>
      <c r="J155" s="9">
        <f t="shared" si="19"/>
        <v>299.93993591949351</v>
      </c>
      <c r="K155" s="5">
        <f t="shared" si="16"/>
        <v>10.658097951114858</v>
      </c>
      <c r="L155" s="9">
        <f t="shared" si="17"/>
        <v>22.039064856693223</v>
      </c>
      <c r="M155" s="5">
        <f t="shared" si="12"/>
        <v>15.051254121401643</v>
      </c>
      <c r="N155" s="9">
        <f t="shared" si="13"/>
        <v>19.273105236150062</v>
      </c>
    </row>
    <row r="156" spans="1:14" ht="13" x14ac:dyDescent="0.3">
      <c r="A156" s="1">
        <v>1883.04</v>
      </c>
      <c r="B156" s="5">
        <v>5.87</v>
      </c>
      <c r="C156" s="10">
        <v>0.32329999999999998</v>
      </c>
      <c r="D156" s="10">
        <v>0.42</v>
      </c>
      <c r="E156" s="10">
        <v>9.8951652889999995</v>
      </c>
      <c r="F156" s="5">
        <f t="shared" si="18"/>
        <v>1883.2916666666556</v>
      </c>
      <c r="G156" s="5">
        <f>G153*9/12+G165*3/12</f>
        <v>3.6274999999999999</v>
      </c>
      <c r="H156" s="5">
        <f t="shared" si="15"/>
        <v>149.50230938987201</v>
      </c>
      <c r="I156" s="5">
        <f t="shared" si="14"/>
        <v>8.2340880112002743</v>
      </c>
      <c r="J156" s="9">
        <f t="shared" si="19"/>
        <v>310.56326760743627</v>
      </c>
      <c r="K156" s="5">
        <f t="shared" si="16"/>
        <v>10.696928440161198</v>
      </c>
      <c r="L156" s="9">
        <f t="shared" si="17"/>
        <v>22.220881157601912</v>
      </c>
      <c r="M156" s="5">
        <f t="shared" si="12"/>
        <v>15.482067222036678</v>
      </c>
      <c r="N156" s="9">
        <f t="shared" si="13"/>
        <v>19.821692820458182</v>
      </c>
    </row>
    <row r="157" spans="1:14" ht="13" x14ac:dyDescent="0.3">
      <c r="A157" s="1">
        <v>1883.05</v>
      </c>
      <c r="B157" s="5">
        <v>5.77</v>
      </c>
      <c r="C157" s="10">
        <v>0.32419999999999999</v>
      </c>
      <c r="D157" s="10">
        <v>0.41749999999999998</v>
      </c>
      <c r="E157" s="10">
        <v>9.8000000000000007</v>
      </c>
      <c r="F157" s="5">
        <f t="shared" si="18"/>
        <v>1883.3749999999889</v>
      </c>
      <c r="G157" s="5">
        <f>G153*8/12+G165*4/12</f>
        <v>3.6266666666666669</v>
      </c>
      <c r="H157" s="5">
        <f t="shared" si="15"/>
        <v>148.38246811224488</v>
      </c>
      <c r="I157" s="5">
        <f t="shared" si="14"/>
        <v>8.3371917091836742</v>
      </c>
      <c r="J157" s="9">
        <f t="shared" si="19"/>
        <v>309.68025265426144</v>
      </c>
      <c r="K157" s="5">
        <f t="shared" si="16"/>
        <v>10.736513073979591</v>
      </c>
      <c r="L157" s="9">
        <f t="shared" si="17"/>
        <v>22.407539945087375</v>
      </c>
      <c r="M157" s="5">
        <f t="shared" si="12"/>
        <v>15.33549763733707</v>
      </c>
      <c r="N157" s="9">
        <f t="shared" si="13"/>
        <v>19.632642919503553</v>
      </c>
    </row>
    <row r="158" spans="1:14" ht="13" x14ac:dyDescent="0.3">
      <c r="A158" s="1">
        <v>1883.06</v>
      </c>
      <c r="B158" s="5">
        <v>5.82</v>
      </c>
      <c r="C158" s="10">
        <v>0.32500000000000001</v>
      </c>
      <c r="D158" s="10">
        <v>0.41499999999999998</v>
      </c>
      <c r="E158" s="10">
        <v>9.5145851239999999</v>
      </c>
      <c r="F158" s="5">
        <f t="shared" si="18"/>
        <v>1883.4583333333221</v>
      </c>
      <c r="G158" s="5">
        <f>G153*7/12+G165*5/12</f>
        <v>3.6258333333333335</v>
      </c>
      <c r="H158" s="5">
        <f t="shared" si="15"/>
        <v>154.15796967333961</v>
      </c>
      <c r="I158" s="5">
        <f t="shared" si="14"/>
        <v>8.6084776879442231</v>
      </c>
      <c r="J158" s="9">
        <f t="shared" si="19"/>
        <v>323.23114652786563</v>
      </c>
      <c r="K158" s="5">
        <f t="shared" si="16"/>
        <v>10.992363816913391</v>
      </c>
      <c r="L158" s="9">
        <f t="shared" si="17"/>
        <v>23.048269039358114</v>
      </c>
      <c r="M158" s="5">
        <f t="shared" si="12"/>
        <v>15.903388388583801</v>
      </c>
      <c r="N158" s="9">
        <f t="shared" si="13"/>
        <v>20.356448023345447</v>
      </c>
    </row>
    <row r="159" spans="1:14" ht="13" x14ac:dyDescent="0.3">
      <c r="A159" s="1">
        <v>1883.07</v>
      </c>
      <c r="B159" s="5">
        <v>5.73</v>
      </c>
      <c r="C159" s="10">
        <v>0.32579999999999998</v>
      </c>
      <c r="D159" s="10">
        <v>0.41249999999999998</v>
      </c>
      <c r="E159" s="10">
        <v>9.3242545450000005</v>
      </c>
      <c r="F159" s="5">
        <f t="shared" si="18"/>
        <v>1883.5416666666554</v>
      </c>
      <c r="G159" s="5">
        <f>G153*6/12+G165*6/12</f>
        <v>3.625</v>
      </c>
      <c r="H159" s="5">
        <f t="shared" si="15"/>
        <v>154.87215954162909</v>
      </c>
      <c r="I159" s="5">
        <f t="shared" si="14"/>
        <v>8.8058201707962915</v>
      </c>
      <c r="J159" s="9">
        <f t="shared" si="19"/>
        <v>326.26726173348641</v>
      </c>
      <c r="K159" s="5">
        <f t="shared" si="16"/>
        <v>11.149173788991622</v>
      </c>
      <c r="L159" s="9">
        <f t="shared" si="17"/>
        <v>23.487826433693389</v>
      </c>
      <c r="M159" s="5">
        <f t="shared" si="12"/>
        <v>15.948783127017032</v>
      </c>
      <c r="N159" s="9">
        <f t="shared" si="13"/>
        <v>20.410434017234646</v>
      </c>
    </row>
    <row r="160" spans="1:14" ht="13" x14ac:dyDescent="0.3">
      <c r="A160" s="1">
        <v>1883.08</v>
      </c>
      <c r="B160" s="5">
        <v>5.47</v>
      </c>
      <c r="C160" s="10">
        <v>0.32669999999999999</v>
      </c>
      <c r="D160" s="10">
        <v>0.41</v>
      </c>
      <c r="E160" s="10">
        <v>9.3242545450000005</v>
      </c>
      <c r="F160" s="5">
        <f t="shared" si="18"/>
        <v>1883.6249999999886</v>
      </c>
      <c r="G160" s="5">
        <f>G153*5/12+G165*7/12</f>
        <v>3.6241666666666665</v>
      </c>
      <c r="H160" s="5">
        <f t="shared" si="15"/>
        <v>147.84480151705253</v>
      </c>
      <c r="I160" s="5">
        <f t="shared" si="14"/>
        <v>8.8301456408813639</v>
      </c>
      <c r="J160" s="9">
        <f t="shared" si="19"/>
        <v>313.01301010172159</v>
      </c>
      <c r="K160" s="5">
        <f t="shared" si="16"/>
        <v>11.081603038755308</v>
      </c>
      <c r="L160" s="9">
        <f t="shared" si="17"/>
        <v>23.461669861372187</v>
      </c>
      <c r="M160" s="5">
        <f t="shared" si="12"/>
        <v>15.196810876629852</v>
      </c>
      <c r="N160" s="9">
        <f t="shared" si="13"/>
        <v>19.448085508176295</v>
      </c>
    </row>
    <row r="161" spans="1:14" ht="13" x14ac:dyDescent="0.3">
      <c r="A161" s="1">
        <v>1883.09</v>
      </c>
      <c r="B161" s="5">
        <v>5.53</v>
      </c>
      <c r="C161" s="10">
        <v>0.32750000000000001</v>
      </c>
      <c r="D161" s="10">
        <v>0.40749999999999997</v>
      </c>
      <c r="E161" s="10">
        <v>9.229089256</v>
      </c>
      <c r="F161" s="5">
        <f t="shared" si="18"/>
        <v>1883.7083333333219</v>
      </c>
      <c r="G161" s="5">
        <f>G153*4/12+G165*8/12</f>
        <v>3.6233333333333335</v>
      </c>
      <c r="H161" s="5">
        <f t="shared" si="15"/>
        <v>151.00771580402193</v>
      </c>
      <c r="I161" s="5">
        <f t="shared" si="14"/>
        <v>8.9430428437282412</v>
      </c>
      <c r="J161" s="9">
        <f t="shared" si="19"/>
        <v>321.28727725509827</v>
      </c>
      <c r="K161" s="5">
        <f t="shared" si="16"/>
        <v>11.127602927692392</v>
      </c>
      <c r="L161" s="9">
        <f t="shared" si="17"/>
        <v>23.675328296826859</v>
      </c>
      <c r="M161" s="5">
        <f t="shared" si="12"/>
        <v>15.494692425793462</v>
      </c>
      <c r="N161" s="9">
        <f t="shared" si="13"/>
        <v>19.828736618724495</v>
      </c>
    </row>
    <row r="162" spans="1:14" ht="13" x14ac:dyDescent="0.3">
      <c r="A162" s="1">
        <v>1883.1</v>
      </c>
      <c r="B162" s="5">
        <v>5.38</v>
      </c>
      <c r="C162" s="10">
        <v>0.32829999999999998</v>
      </c>
      <c r="D162" s="10">
        <v>0.40500000000000003</v>
      </c>
      <c r="E162" s="10">
        <v>9.229089256</v>
      </c>
      <c r="F162" s="5">
        <f t="shared" si="18"/>
        <v>1883.7916666666551</v>
      </c>
      <c r="G162" s="5">
        <f>G153*3/12+G165*9/12</f>
        <v>3.6225000000000001</v>
      </c>
      <c r="H162" s="5">
        <f t="shared" si="15"/>
        <v>146.91166564658914</v>
      </c>
      <c r="I162" s="5">
        <f t="shared" si="14"/>
        <v>8.9648884445678831</v>
      </c>
      <c r="J162" s="9">
        <f t="shared" si="19"/>
        <v>314.16192333803485</v>
      </c>
      <c r="K162" s="5">
        <f t="shared" si="16"/>
        <v>11.059335425068515</v>
      </c>
      <c r="L162" s="9">
        <f t="shared" si="17"/>
        <v>23.649735864666194</v>
      </c>
      <c r="M162" s="5">
        <f t="shared" si="12"/>
        <v>15.048056270223848</v>
      </c>
      <c r="N162" s="9">
        <f t="shared" si="13"/>
        <v>19.259308186439718</v>
      </c>
    </row>
    <row r="163" spans="1:14" ht="13" x14ac:dyDescent="0.3">
      <c r="A163" s="1">
        <v>1883.11</v>
      </c>
      <c r="B163" s="5">
        <v>5.46</v>
      </c>
      <c r="C163" s="10">
        <v>0.32919999999999999</v>
      </c>
      <c r="D163" s="10">
        <v>0.40250000000000002</v>
      </c>
      <c r="E163" s="10">
        <v>9.1340049590000003</v>
      </c>
      <c r="F163" s="5">
        <f t="shared" si="18"/>
        <v>1883.8749999999884</v>
      </c>
      <c r="G163" s="5">
        <f>G153*2/12+G165*10/12</f>
        <v>3.621666666666667</v>
      </c>
      <c r="H163" s="5">
        <f t="shared" si="15"/>
        <v>150.64830610193235</v>
      </c>
      <c r="I163" s="5">
        <f t="shared" si="14"/>
        <v>9.0830443898820743</v>
      </c>
      <c r="J163" s="9">
        <f t="shared" si="19"/>
        <v>323.77113785480554</v>
      </c>
      <c r="K163" s="5">
        <f t="shared" si="16"/>
        <v>11.10548410366809</v>
      </c>
      <c r="L163" s="9">
        <f t="shared" si="17"/>
        <v>23.867744136732458</v>
      </c>
      <c r="M163" s="5">
        <f t="shared" si="12"/>
        <v>15.408218142448877</v>
      </c>
      <c r="N163" s="9">
        <f t="shared" si="13"/>
        <v>19.72054454393318</v>
      </c>
    </row>
    <row r="164" spans="1:14" ht="13" x14ac:dyDescent="0.3">
      <c r="A164" s="1">
        <v>1883.12</v>
      </c>
      <c r="B164" s="5">
        <v>5.34</v>
      </c>
      <c r="C164" s="10">
        <v>0.33</v>
      </c>
      <c r="D164" s="10">
        <v>0.4</v>
      </c>
      <c r="E164" s="10">
        <v>9.229089256</v>
      </c>
      <c r="F164" s="5">
        <f t="shared" si="18"/>
        <v>1883.9583333333217</v>
      </c>
      <c r="G164" s="5">
        <f>G153*1/12+G165*11/12</f>
        <v>3.6208333333333336</v>
      </c>
      <c r="H164" s="5">
        <f t="shared" si="15"/>
        <v>145.81938560460705</v>
      </c>
      <c r="I164" s="5">
        <f t="shared" si="14"/>
        <v>9.011310346352122</v>
      </c>
      <c r="J164" s="9">
        <f t="shared" si="19"/>
        <v>315.00680720177718</v>
      </c>
      <c r="K164" s="5">
        <f t="shared" si="16"/>
        <v>10.922800419820753</v>
      </c>
      <c r="L164" s="9">
        <f t="shared" si="17"/>
        <v>23.596015520732372</v>
      </c>
      <c r="M164" s="5">
        <f t="shared" si="12"/>
        <v>14.896403941887174</v>
      </c>
      <c r="N164" s="9">
        <f t="shared" si="13"/>
        <v>19.066539273012442</v>
      </c>
    </row>
    <row r="165" spans="1:14" ht="13" x14ac:dyDescent="0.3">
      <c r="A165" s="1">
        <v>1884.01</v>
      </c>
      <c r="B165" s="5">
        <v>5.18</v>
      </c>
      <c r="C165" s="10">
        <v>0.32829999999999998</v>
      </c>
      <c r="D165" s="10">
        <v>0.39250000000000002</v>
      </c>
      <c r="E165" s="10">
        <v>9.229089256</v>
      </c>
      <c r="F165" s="5">
        <f t="shared" si="18"/>
        <v>1884.0416666666549</v>
      </c>
      <c r="G165" s="5">
        <v>3.62</v>
      </c>
      <c r="H165" s="5">
        <f t="shared" si="15"/>
        <v>141.45026543667873</v>
      </c>
      <c r="I165" s="5">
        <f t="shared" si="14"/>
        <v>8.9648884445678831</v>
      </c>
      <c r="J165" s="9">
        <f t="shared" si="19"/>
        <v>307.18227013837094</v>
      </c>
      <c r="K165" s="5">
        <f t="shared" si="16"/>
        <v>10.717997911949114</v>
      </c>
      <c r="L165" s="9">
        <f t="shared" si="17"/>
        <v>23.275876646585061</v>
      </c>
      <c r="M165" s="5">
        <f t="shared" si="12"/>
        <v>14.432821721970734</v>
      </c>
      <c r="N165" s="9">
        <f t="shared" si="13"/>
        <v>18.47845044066656</v>
      </c>
    </row>
    <row r="166" spans="1:14" ht="13" x14ac:dyDescent="0.3">
      <c r="A166" s="1">
        <v>1884.02</v>
      </c>
      <c r="B166" s="5">
        <v>5.32</v>
      </c>
      <c r="C166" s="10">
        <v>0.32669999999999999</v>
      </c>
      <c r="D166" s="10">
        <v>0.38500000000000001</v>
      </c>
      <c r="E166" s="10">
        <v>9.229089256</v>
      </c>
      <c r="F166" s="5">
        <f t="shared" si="18"/>
        <v>1884.1249999999882</v>
      </c>
      <c r="G166" s="5">
        <f>G165*11/12+G177*1/12</f>
        <v>3.6116666666666668</v>
      </c>
      <c r="H166" s="5">
        <f t="shared" si="15"/>
        <v>145.27324558361605</v>
      </c>
      <c r="I166" s="5">
        <f t="shared" si="14"/>
        <v>8.9211972428885993</v>
      </c>
      <c r="J166" s="9">
        <f t="shared" si="19"/>
        <v>317.09897962174733</v>
      </c>
      <c r="K166" s="5">
        <f t="shared" si="16"/>
        <v>10.513195404077475</v>
      </c>
      <c r="L166" s="9">
        <f t="shared" si="17"/>
        <v>22.947952472626447</v>
      </c>
      <c r="M166" s="5">
        <f t="shared" si="12"/>
        <v>14.805960228816717</v>
      </c>
      <c r="N166" s="9">
        <f t="shared" si="13"/>
        <v>18.960248831644893</v>
      </c>
    </row>
    <row r="167" spans="1:14" ht="13" x14ac:dyDescent="0.3">
      <c r="A167" s="1">
        <v>1884.03</v>
      </c>
      <c r="B167" s="5">
        <v>5.3</v>
      </c>
      <c r="C167" s="10">
        <v>0.32500000000000001</v>
      </c>
      <c r="D167" s="10">
        <v>0.3775</v>
      </c>
      <c r="E167" s="10">
        <v>9.229089256</v>
      </c>
      <c r="F167" s="5">
        <f t="shared" si="18"/>
        <v>1884.2083333333214</v>
      </c>
      <c r="G167" s="5">
        <f>G165*10/12+G177*2/12</f>
        <v>3.6033333333333335</v>
      </c>
      <c r="H167" s="5">
        <f t="shared" si="15"/>
        <v>144.72710556262496</v>
      </c>
      <c r="I167" s="5">
        <f t="shared" si="14"/>
        <v>8.8747753411043622</v>
      </c>
      <c r="J167" s="9">
        <f t="shared" si="19"/>
        <v>317.52118221052933</v>
      </c>
      <c r="K167" s="5">
        <f t="shared" si="16"/>
        <v>10.308392896205836</v>
      </c>
      <c r="L167" s="9">
        <f t="shared" si="17"/>
        <v>22.615895525372611</v>
      </c>
      <c r="M167" s="5">
        <f t="shared" si="12"/>
        <v>14.736023454014475</v>
      </c>
      <c r="N167" s="9">
        <f t="shared" si="13"/>
        <v>18.875642451992515</v>
      </c>
    </row>
    <row r="168" spans="1:14" ht="13" x14ac:dyDescent="0.3">
      <c r="A168" s="1">
        <v>1884.04</v>
      </c>
      <c r="B168" s="5">
        <v>5.0599999999999996</v>
      </c>
      <c r="C168" s="10">
        <v>0.32329999999999998</v>
      </c>
      <c r="D168" s="10">
        <v>0.37</v>
      </c>
      <c r="E168" s="10">
        <v>9.0388396689999997</v>
      </c>
      <c r="F168" s="5">
        <f t="shared" si="18"/>
        <v>1884.2916666666547</v>
      </c>
      <c r="G168" s="5">
        <f>G165*9/12+G177*3/12</f>
        <v>3.5949999999999998</v>
      </c>
      <c r="H168" s="5">
        <f t="shared" si="15"/>
        <v>141.0817009370719</v>
      </c>
      <c r="I168" s="5">
        <f t="shared" si="14"/>
        <v>9.0141727100702269</v>
      </c>
      <c r="J168" s="9">
        <f t="shared" si="19"/>
        <v>311.17145743156544</v>
      </c>
      <c r="K168" s="5">
        <f t="shared" si="16"/>
        <v>10.316250859034902</v>
      </c>
      <c r="L168" s="9">
        <f t="shared" si="17"/>
        <v>22.753644120489962</v>
      </c>
      <c r="M168" s="5">
        <f t="shared" si="12"/>
        <v>14.353453682579481</v>
      </c>
      <c r="N168" s="9">
        <f t="shared" si="13"/>
        <v>18.395357641018052</v>
      </c>
    </row>
    <row r="169" spans="1:14" ht="13" x14ac:dyDescent="0.3">
      <c r="A169" s="1">
        <v>1884.05</v>
      </c>
      <c r="B169" s="5">
        <v>4.6500000000000004</v>
      </c>
      <c r="C169" s="10">
        <v>0.32169999999999999</v>
      </c>
      <c r="D169" s="10">
        <v>0.36249999999999999</v>
      </c>
      <c r="E169" s="10">
        <v>8.8485090910000004</v>
      </c>
      <c r="F169" s="5">
        <f t="shared" si="18"/>
        <v>1884.3749999999879</v>
      </c>
      <c r="G169" s="5">
        <f>G165*8/12+G177*4/12</f>
        <v>3.5866666666666669</v>
      </c>
      <c r="H169" s="5">
        <f t="shared" si="15"/>
        <v>132.43894258886513</v>
      </c>
      <c r="I169" s="5">
        <f t="shared" si="14"/>
        <v>9.1624963077070767</v>
      </c>
      <c r="J169" s="9">
        <f t="shared" si="19"/>
        <v>293.7929638517906</v>
      </c>
      <c r="K169" s="5">
        <f t="shared" si="16"/>
        <v>10.324541223325506</v>
      </c>
      <c r="L169" s="9">
        <f t="shared" si="17"/>
        <v>22.903214923929909</v>
      </c>
      <c r="M169" s="5">
        <f t="shared" si="12"/>
        <v>13.465050313804912</v>
      </c>
      <c r="N169" s="9">
        <f t="shared" si="13"/>
        <v>17.272918948879877</v>
      </c>
    </row>
    <row r="170" spans="1:14" ht="13" x14ac:dyDescent="0.3">
      <c r="A170" s="1">
        <v>1884.06</v>
      </c>
      <c r="B170" s="5">
        <v>4.46</v>
      </c>
      <c r="C170" s="10">
        <v>0.32</v>
      </c>
      <c r="D170" s="10">
        <v>0.35499999999999998</v>
      </c>
      <c r="E170" s="10">
        <v>8.8485090910000004</v>
      </c>
      <c r="F170" s="5">
        <f t="shared" si="18"/>
        <v>1884.4583333333212</v>
      </c>
      <c r="G170" s="5">
        <f>G165*7/12+G177*5/12</f>
        <v>3.5783333333333336</v>
      </c>
      <c r="H170" s="5">
        <f t="shared" si="15"/>
        <v>127.02745891319105</v>
      </c>
      <c r="I170" s="5">
        <f t="shared" si="14"/>
        <v>9.1140777695563084</v>
      </c>
      <c r="J170" s="9">
        <f t="shared" si="19"/>
        <v>283.4733543688244</v>
      </c>
      <c r="K170" s="5">
        <f t="shared" si="16"/>
        <v>10.11093002560153</v>
      </c>
      <c r="L170" s="9">
        <f t="shared" si="17"/>
        <v>22.563462062989384</v>
      </c>
      <c r="M170" s="5">
        <f t="shared" si="12"/>
        <v>12.906876483666867</v>
      </c>
      <c r="N170" s="9">
        <f t="shared" si="13"/>
        <v>16.5755624574753</v>
      </c>
    </row>
    <row r="171" spans="1:14" ht="13" x14ac:dyDescent="0.3">
      <c r="A171" s="1">
        <v>1884.07</v>
      </c>
      <c r="B171" s="5">
        <v>4.46</v>
      </c>
      <c r="C171" s="10">
        <v>0.31830000000000003</v>
      </c>
      <c r="D171" s="10">
        <v>0.34749999999999998</v>
      </c>
      <c r="E171" s="10">
        <v>8.7534247930000006</v>
      </c>
      <c r="F171" s="5">
        <f t="shared" si="18"/>
        <v>1884.5416666666545</v>
      </c>
      <c r="G171" s="5">
        <f>G165*6/12+G177*6/12</f>
        <v>3.57</v>
      </c>
      <c r="H171" s="5">
        <f t="shared" si="15"/>
        <v>128.40729789543073</v>
      </c>
      <c r="I171" s="5">
        <f t="shared" si="14"/>
        <v>9.1641351838824221</v>
      </c>
      <c r="J171" s="9">
        <f t="shared" si="19"/>
        <v>288.25680776560773</v>
      </c>
      <c r="K171" s="5">
        <f t="shared" si="16"/>
        <v>10.004828703735914</v>
      </c>
      <c r="L171" s="9">
        <f t="shared" si="17"/>
        <v>22.459471008643199</v>
      </c>
      <c r="M171" s="5">
        <f t="shared" si="12"/>
        <v>13.043931585991672</v>
      </c>
      <c r="N171" s="9">
        <f t="shared" si="13"/>
        <v>16.769768530632774</v>
      </c>
    </row>
    <row r="172" spans="1:14" ht="13" x14ac:dyDescent="0.3">
      <c r="A172" s="1">
        <v>1884.08</v>
      </c>
      <c r="B172" s="5">
        <v>4.74</v>
      </c>
      <c r="C172" s="10">
        <v>0.31669999999999998</v>
      </c>
      <c r="D172" s="10">
        <v>0.34</v>
      </c>
      <c r="E172" s="10">
        <v>8.7534247930000006</v>
      </c>
      <c r="F172" s="5">
        <f t="shared" si="18"/>
        <v>1884.6249999999877</v>
      </c>
      <c r="G172" s="5">
        <f>G165*5/12+G177*7/12</f>
        <v>3.5616666666666665</v>
      </c>
      <c r="H172" s="5">
        <f t="shared" si="15"/>
        <v>136.46874260635462</v>
      </c>
      <c r="I172" s="5">
        <f t="shared" si="14"/>
        <v>9.1180697855342832</v>
      </c>
      <c r="J172" s="9">
        <f t="shared" si="19"/>
        <v>308.05938259953535</v>
      </c>
      <c r="K172" s="5">
        <f t="shared" si="16"/>
        <v>9.7888971489790251</v>
      </c>
      <c r="L172" s="9">
        <f t="shared" si="17"/>
        <v>22.097086515578489</v>
      </c>
      <c r="M172" s="5">
        <f t="shared" si="12"/>
        <v>13.859813341769327</v>
      </c>
      <c r="N172" s="9">
        <f t="shared" si="13"/>
        <v>17.832062630600056</v>
      </c>
    </row>
    <row r="173" spans="1:14" ht="13" x14ac:dyDescent="0.3">
      <c r="A173" s="1">
        <v>1884.09</v>
      </c>
      <c r="B173" s="5">
        <v>4.59</v>
      </c>
      <c r="C173" s="10">
        <v>0.315</v>
      </c>
      <c r="D173" s="10">
        <v>0.33250000000000002</v>
      </c>
      <c r="E173" s="10">
        <v>8.6582595040000001</v>
      </c>
      <c r="F173" s="5">
        <f t="shared" si="18"/>
        <v>1884.708333333321</v>
      </c>
      <c r="G173" s="5">
        <f>G165*4/12+G177*8/12</f>
        <v>3.5533333333333337</v>
      </c>
      <c r="H173" s="5">
        <f t="shared" si="15"/>
        <v>133.60260938882573</v>
      </c>
      <c r="I173" s="5">
        <f t="shared" si="14"/>
        <v>9.1688065266841186</v>
      </c>
      <c r="J173" s="9">
        <f t="shared" si="19"/>
        <v>303.31425822948728</v>
      </c>
      <c r="K173" s="5">
        <f t="shared" si="16"/>
        <v>9.6781846670554597</v>
      </c>
      <c r="L173" s="9">
        <f t="shared" si="17"/>
        <v>21.972111298759156</v>
      </c>
      <c r="M173" s="5">
        <f t="shared" si="12"/>
        <v>13.569154744335725</v>
      </c>
      <c r="N173" s="9">
        <f t="shared" si="13"/>
        <v>17.47438810034124</v>
      </c>
    </row>
    <row r="174" spans="1:14" ht="13" x14ac:dyDescent="0.3">
      <c r="A174" s="1">
        <v>1884.1</v>
      </c>
      <c r="B174" s="5">
        <v>4.4400000000000004</v>
      </c>
      <c r="C174" s="10">
        <v>0.31330000000000002</v>
      </c>
      <c r="D174" s="10">
        <v>0.32500000000000001</v>
      </c>
      <c r="E174" s="10">
        <v>8.5630942149999996</v>
      </c>
      <c r="F174" s="5">
        <f t="shared" si="18"/>
        <v>1884.7916666666542</v>
      </c>
      <c r="G174" s="5">
        <f>G165*3/12+G177*9/12</f>
        <v>3.5449999999999999</v>
      </c>
      <c r="H174" s="5">
        <f t="shared" si="15"/>
        <v>130.67277106911993</v>
      </c>
      <c r="I174" s="5">
        <f t="shared" si="14"/>
        <v>9.2206709855755111</v>
      </c>
      <c r="J174" s="9">
        <f t="shared" si="19"/>
        <v>298.40718100515539</v>
      </c>
      <c r="K174" s="5">
        <f t="shared" si="16"/>
        <v>9.5650113958252199</v>
      </c>
      <c r="L174" s="9">
        <f t="shared" si="17"/>
        <v>21.842867978980969</v>
      </c>
      <c r="M174" s="5">
        <f t="shared" si="12"/>
        <v>13.273251319134165</v>
      </c>
      <c r="N174" s="9">
        <f t="shared" si="13"/>
        <v>17.112421679154782</v>
      </c>
    </row>
    <row r="175" spans="1:14" ht="13" x14ac:dyDescent="0.3">
      <c r="A175" s="1">
        <v>1884.11</v>
      </c>
      <c r="B175" s="5">
        <v>4.3499999999999996</v>
      </c>
      <c r="C175" s="10">
        <v>0.31169999999999998</v>
      </c>
      <c r="D175" s="10">
        <v>0.3175</v>
      </c>
      <c r="E175" s="10">
        <v>8.3728446279999993</v>
      </c>
      <c r="F175" s="5">
        <f t="shared" si="18"/>
        <v>1884.8749999999875</v>
      </c>
      <c r="G175" s="5">
        <f>G165*2/12+G177*10/12</f>
        <v>3.5366666666666671</v>
      </c>
      <c r="H175" s="5">
        <f t="shared" si="15"/>
        <v>130.93298767707651</v>
      </c>
      <c r="I175" s="5">
        <f t="shared" si="14"/>
        <v>9.3820258066539637</v>
      </c>
      <c r="J175" s="9">
        <f t="shared" si="19"/>
        <v>300.78683381762488</v>
      </c>
      <c r="K175" s="5">
        <f t="shared" si="16"/>
        <v>9.5566031235567337</v>
      </c>
      <c r="L175" s="9">
        <f t="shared" si="17"/>
        <v>21.953981548757678</v>
      </c>
      <c r="M175" s="5">
        <f t="shared" si="12"/>
        <v>13.304437602119737</v>
      </c>
      <c r="N175" s="9">
        <f t="shared" si="13"/>
        <v>17.173051638572858</v>
      </c>
    </row>
    <row r="176" spans="1:14" ht="13" x14ac:dyDescent="0.3">
      <c r="A176" s="1">
        <v>1884.12</v>
      </c>
      <c r="B176" s="5">
        <v>4.34</v>
      </c>
      <c r="C176" s="10">
        <v>0.31</v>
      </c>
      <c r="D176" s="10">
        <v>0.31</v>
      </c>
      <c r="E176" s="10">
        <v>8.2776793390000005</v>
      </c>
      <c r="F176" s="5">
        <f t="shared" si="18"/>
        <v>1884.9583333333208</v>
      </c>
      <c r="G176" s="5">
        <f>G165*1/12+G177*11/12</f>
        <v>3.5283333333333333</v>
      </c>
      <c r="H176" s="5">
        <f t="shared" si="15"/>
        <v>132.13381797079057</v>
      </c>
      <c r="I176" s="5">
        <f t="shared" si="14"/>
        <v>9.4381298550564701</v>
      </c>
      <c r="J176" s="9">
        <f t="shared" si="19"/>
        <v>305.35226879541159</v>
      </c>
      <c r="K176" s="5">
        <f t="shared" si="16"/>
        <v>9.4381298550564701</v>
      </c>
      <c r="L176" s="9">
        <f t="shared" si="17"/>
        <v>21.810876342529397</v>
      </c>
      <c r="M176" s="5">
        <f t="shared" si="12"/>
        <v>13.432292746944766</v>
      </c>
      <c r="N176" s="9">
        <f t="shared" si="13"/>
        <v>17.357970009963747</v>
      </c>
    </row>
    <row r="177" spans="1:14" ht="13" x14ac:dyDescent="0.3">
      <c r="A177" s="1">
        <v>1885.01</v>
      </c>
      <c r="B177" s="5">
        <v>4.24</v>
      </c>
      <c r="C177" s="10">
        <v>0.30420000000000003</v>
      </c>
      <c r="D177" s="10">
        <v>0.30669999999999997</v>
      </c>
      <c r="E177" s="10">
        <v>8.2776793390000005</v>
      </c>
      <c r="F177" s="5">
        <f t="shared" si="18"/>
        <v>1885.041666666654</v>
      </c>
      <c r="G177" s="5">
        <v>3.52</v>
      </c>
      <c r="H177" s="5">
        <f t="shared" si="15"/>
        <v>129.08925995303042</v>
      </c>
      <c r="I177" s="5">
        <f t="shared" si="14"/>
        <v>9.2615454900263803</v>
      </c>
      <c r="J177" s="9">
        <f t="shared" si="19"/>
        <v>300.10006905679927</v>
      </c>
      <c r="K177" s="5">
        <f t="shared" si="16"/>
        <v>9.3376594404703841</v>
      </c>
      <c r="L177" s="9">
        <f t="shared" si="17"/>
        <v>21.707710183896307</v>
      </c>
      <c r="M177" s="5">
        <f t="shared" si="12"/>
        <v>13.129817425635967</v>
      </c>
      <c r="N177" s="9">
        <f t="shared" si="13"/>
        <v>16.987379177257107</v>
      </c>
    </row>
    <row r="178" spans="1:14" ht="13" x14ac:dyDescent="0.3">
      <c r="A178" s="1">
        <v>1885.02</v>
      </c>
      <c r="B178" s="5">
        <v>4.37</v>
      </c>
      <c r="C178" s="10">
        <v>0.29830000000000001</v>
      </c>
      <c r="D178" s="10">
        <v>0.30330000000000001</v>
      </c>
      <c r="E178" s="10">
        <v>8.3728446279999993</v>
      </c>
      <c r="F178" s="5">
        <f t="shared" si="18"/>
        <v>1885.1249999999873</v>
      </c>
      <c r="G178" s="5">
        <f>G177*11/12+G189*1/12</f>
        <v>3.5074999999999998</v>
      </c>
      <c r="H178" s="5">
        <f t="shared" si="15"/>
        <v>131.53497842501707</v>
      </c>
      <c r="I178" s="5">
        <f t="shared" si="14"/>
        <v>8.9786920055337749</v>
      </c>
      <c r="J178" s="9">
        <f t="shared" si="19"/>
        <v>307.52518294254878</v>
      </c>
      <c r="K178" s="5">
        <f t="shared" si="16"/>
        <v>9.1291896925189207</v>
      </c>
      <c r="L178" s="9">
        <f t="shared" si="17"/>
        <v>21.343795877911912</v>
      </c>
      <c r="M178" s="5">
        <f t="shared" si="12"/>
        <v>13.384817593597969</v>
      </c>
      <c r="N178" s="9">
        <f t="shared" si="13"/>
        <v>17.334064590871225</v>
      </c>
    </row>
    <row r="179" spans="1:14" ht="13" x14ac:dyDescent="0.3">
      <c r="A179" s="1">
        <v>1885.03</v>
      </c>
      <c r="B179" s="5">
        <v>4.38</v>
      </c>
      <c r="C179" s="10">
        <v>0.29249999999999998</v>
      </c>
      <c r="D179" s="10">
        <v>0.3</v>
      </c>
      <c r="E179" s="10">
        <v>8.18251405</v>
      </c>
      <c r="F179" s="5">
        <f t="shared" si="18"/>
        <v>1885.2083333333205</v>
      </c>
      <c r="G179" s="5">
        <f>G177*10/12+G189*2/12</f>
        <v>3.4950000000000001</v>
      </c>
      <c r="H179" s="5">
        <f t="shared" si="15"/>
        <v>134.90256396198919</v>
      </c>
      <c r="I179" s="5">
        <f t="shared" si="14"/>
        <v>9.008904100201331</v>
      </c>
      <c r="J179" s="9">
        <f t="shared" si="19"/>
        <v>317.15372013438423</v>
      </c>
      <c r="K179" s="5">
        <f t="shared" si="16"/>
        <v>9.2399016412321355</v>
      </c>
      <c r="L179" s="9">
        <f t="shared" si="17"/>
        <v>21.722857543450974</v>
      </c>
      <c r="M179" s="5">
        <f t="shared" si="12"/>
        <v>13.734194093452516</v>
      </c>
      <c r="N179" s="9">
        <f t="shared" si="13"/>
        <v>17.803189669171839</v>
      </c>
    </row>
    <row r="180" spans="1:14" ht="13" x14ac:dyDescent="0.3">
      <c r="A180" s="1">
        <v>1885.04</v>
      </c>
      <c r="B180" s="5">
        <v>4.37</v>
      </c>
      <c r="C180" s="10">
        <v>0.28670000000000001</v>
      </c>
      <c r="D180" s="10">
        <v>0.29670000000000002</v>
      </c>
      <c r="E180" s="10">
        <v>8.2776793390000005</v>
      </c>
      <c r="F180" s="5">
        <f t="shared" si="18"/>
        <v>1885.2916666666538</v>
      </c>
      <c r="G180" s="5">
        <f>G177*9/12+G189*3/12</f>
        <v>3.4824999999999999</v>
      </c>
      <c r="H180" s="5">
        <f t="shared" si="15"/>
        <v>133.04718537611862</v>
      </c>
      <c r="I180" s="5">
        <f t="shared" si="14"/>
        <v>8.7287478369183535</v>
      </c>
      <c r="J180" s="9">
        <f t="shared" si="19"/>
        <v>314.50185071932611</v>
      </c>
      <c r="K180" s="5">
        <f t="shared" si="16"/>
        <v>9.0332036386943688</v>
      </c>
      <c r="L180" s="9">
        <f t="shared" si="17"/>
        <v>21.353020390943719</v>
      </c>
      <c r="M180" s="5">
        <f t="shared" si="12"/>
        <v>13.54854854103006</v>
      </c>
      <c r="N180" s="9">
        <f t="shared" si="13"/>
        <v>17.577505686645946</v>
      </c>
    </row>
    <row r="181" spans="1:14" ht="13" x14ac:dyDescent="0.3">
      <c r="A181" s="1">
        <v>1885.05</v>
      </c>
      <c r="B181" s="5">
        <v>4.32</v>
      </c>
      <c r="C181" s="10">
        <v>0.28079999999999999</v>
      </c>
      <c r="D181" s="10">
        <v>0.29330000000000001</v>
      </c>
      <c r="E181" s="10">
        <v>8.0873811569999994</v>
      </c>
      <c r="F181" s="5">
        <f t="shared" si="18"/>
        <v>1885.374999999987</v>
      </c>
      <c r="G181" s="5">
        <f>G177*8/12+G189*4/12</f>
        <v>3.4699999999999998</v>
      </c>
      <c r="H181" s="5">
        <f t="shared" si="15"/>
        <v>134.61972162121509</v>
      </c>
      <c r="I181" s="5">
        <f t="shared" si="14"/>
        <v>8.7502819053789782</v>
      </c>
      <c r="J181" s="9">
        <f t="shared" si="19"/>
        <v>319.94275660412757</v>
      </c>
      <c r="K181" s="5">
        <f t="shared" si="16"/>
        <v>9.139806562847772</v>
      </c>
      <c r="L181" s="9">
        <f t="shared" si="17"/>
        <v>21.722039470368191</v>
      </c>
      <c r="M181" s="5">
        <f t="shared" si="12"/>
        <v>13.711371872561946</v>
      </c>
      <c r="N181" s="9">
        <f t="shared" si="13"/>
        <v>17.804975054591758</v>
      </c>
    </row>
    <row r="182" spans="1:14" ht="13" x14ac:dyDescent="0.3">
      <c r="A182" s="1">
        <v>1885.06</v>
      </c>
      <c r="B182" s="5">
        <v>4.3</v>
      </c>
      <c r="C182" s="10">
        <v>0.27500000000000002</v>
      </c>
      <c r="D182" s="10">
        <v>0.28999999999999998</v>
      </c>
      <c r="E182" s="10">
        <v>7.8970910740000004</v>
      </c>
      <c r="F182" s="5">
        <f t="shared" si="18"/>
        <v>1885.4583333333203</v>
      </c>
      <c r="G182" s="5">
        <f>G177*7/12+G189*5/12</f>
        <v>3.4575</v>
      </c>
      <c r="H182" s="5">
        <f t="shared" si="15"/>
        <v>137.22529154663766</v>
      </c>
      <c r="I182" s="5">
        <f t="shared" si="14"/>
        <v>8.7760360872849681</v>
      </c>
      <c r="J182" s="9">
        <f t="shared" si="19"/>
        <v>327.87338501745256</v>
      </c>
      <c r="K182" s="5">
        <f t="shared" si="16"/>
        <v>9.2547289647732374</v>
      </c>
      <c r="L182" s="9">
        <f t="shared" si="17"/>
        <v>22.112391082572383</v>
      </c>
      <c r="M182" s="5">
        <f t="shared" si="12"/>
        <v>13.978784368698353</v>
      </c>
      <c r="N182" s="9">
        <f t="shared" si="13"/>
        <v>18.166486027738831</v>
      </c>
    </row>
    <row r="183" spans="1:14" ht="13" x14ac:dyDescent="0.3">
      <c r="A183" s="1">
        <v>1885.07</v>
      </c>
      <c r="B183" s="5">
        <v>4.46</v>
      </c>
      <c r="C183" s="10">
        <v>0.26919999999999999</v>
      </c>
      <c r="D183" s="10">
        <v>0.28670000000000001</v>
      </c>
      <c r="E183" s="10">
        <v>7.9922320659999997</v>
      </c>
      <c r="F183" s="5">
        <f t="shared" si="18"/>
        <v>1885.5416666666536</v>
      </c>
      <c r="G183" s="5">
        <f>G177*6/12+G189*6/12</f>
        <v>3.4449999999999998</v>
      </c>
      <c r="H183" s="5">
        <f t="shared" si="15"/>
        <v>140.63701050194206</v>
      </c>
      <c r="I183" s="5">
        <f t="shared" si="14"/>
        <v>8.4886733693100442</v>
      </c>
      <c r="J183" s="9">
        <f t="shared" si="19"/>
        <v>337.71520061894068</v>
      </c>
      <c r="K183" s="5">
        <f t="shared" si="16"/>
        <v>9.0405002042391907</v>
      </c>
      <c r="L183" s="9">
        <f t="shared" si="17"/>
        <v>21.709181169831904</v>
      </c>
      <c r="M183" s="5">
        <f t="shared" si="12"/>
        <v>14.326658777089328</v>
      </c>
      <c r="N183" s="9">
        <f t="shared" si="13"/>
        <v>18.627238981582369</v>
      </c>
    </row>
    <row r="184" spans="1:14" ht="13" x14ac:dyDescent="0.3">
      <c r="A184" s="1">
        <v>1885.08</v>
      </c>
      <c r="B184" s="5">
        <v>4.71</v>
      </c>
      <c r="C184" s="10">
        <v>0.26329999999999998</v>
      </c>
      <c r="D184" s="10">
        <v>0.2833</v>
      </c>
      <c r="E184" s="10">
        <v>7.9922320659999997</v>
      </c>
      <c r="F184" s="5">
        <f t="shared" si="18"/>
        <v>1885.6249999999868</v>
      </c>
      <c r="G184" s="5">
        <f>G177*5/12+G189*7/12</f>
        <v>3.4325000000000001</v>
      </c>
      <c r="H184" s="5">
        <f t="shared" si="15"/>
        <v>148.52025100092985</v>
      </c>
      <c r="I184" s="5">
        <f t="shared" si="14"/>
        <v>8.3026288935339334</v>
      </c>
      <c r="J184" s="9">
        <f t="shared" si="19"/>
        <v>358.30686755055109</v>
      </c>
      <c r="K184" s="5">
        <f t="shared" si="16"/>
        <v>8.9332881334529564</v>
      </c>
      <c r="L184" s="9">
        <f t="shared" si="17"/>
        <v>21.551663604473699</v>
      </c>
      <c r="M184" s="5">
        <f t="shared" si="12"/>
        <v>15.130410796707157</v>
      </c>
      <c r="N184" s="9">
        <f t="shared" si="13"/>
        <v>19.676139676121821</v>
      </c>
    </row>
    <row r="185" spans="1:14" ht="13" x14ac:dyDescent="0.3">
      <c r="A185" s="1">
        <v>1885.09</v>
      </c>
      <c r="B185" s="5">
        <v>4.6500000000000004</v>
      </c>
      <c r="C185" s="10">
        <v>0.25750000000000001</v>
      </c>
      <c r="D185" s="10">
        <v>0.28000000000000003</v>
      </c>
      <c r="E185" s="10">
        <v>7.8970910740000004</v>
      </c>
      <c r="F185" s="5">
        <f t="shared" si="18"/>
        <v>1885.7083333333201</v>
      </c>
      <c r="G185" s="5">
        <f>G177*4/12+G189*8/12</f>
        <v>3.42</v>
      </c>
      <c r="H185" s="5">
        <f t="shared" si="15"/>
        <v>148.394792021364</v>
      </c>
      <c r="I185" s="5">
        <f t="shared" si="14"/>
        <v>8.2175610635486507</v>
      </c>
      <c r="J185" s="9">
        <f t="shared" si="19"/>
        <v>359.65627657035679</v>
      </c>
      <c r="K185" s="5">
        <f t="shared" si="16"/>
        <v>8.9356003797810573</v>
      </c>
      <c r="L185" s="9">
        <f t="shared" si="17"/>
        <v>21.656722030042989</v>
      </c>
      <c r="M185" s="5">
        <f t="shared" si="12"/>
        <v>15.116285028724244</v>
      </c>
      <c r="N185" s="9">
        <f t="shared" si="13"/>
        <v>19.662671854522607</v>
      </c>
    </row>
    <row r="186" spans="1:14" ht="13" x14ac:dyDescent="0.3">
      <c r="A186" s="1">
        <v>1885.1</v>
      </c>
      <c r="B186" s="5">
        <v>4.92</v>
      </c>
      <c r="C186" s="10">
        <v>0.25169999999999998</v>
      </c>
      <c r="D186" s="10">
        <v>0.2767</v>
      </c>
      <c r="E186" s="10">
        <v>7.8970910740000004</v>
      </c>
      <c r="F186" s="5">
        <f t="shared" si="18"/>
        <v>1885.7916666666533</v>
      </c>
      <c r="G186" s="5">
        <f>G177*3/12+G189*9/12</f>
        <v>3.4075000000000002</v>
      </c>
      <c r="H186" s="5">
        <f t="shared" si="15"/>
        <v>157.01126381615288</v>
      </c>
      <c r="I186" s="5">
        <f t="shared" si="14"/>
        <v>8.0324664842531863</v>
      </c>
      <c r="J186" s="9">
        <f t="shared" si="19"/>
        <v>382.16186475854164</v>
      </c>
      <c r="K186" s="5">
        <f t="shared" si="16"/>
        <v>8.8302879467336375</v>
      </c>
      <c r="L186" s="9">
        <f t="shared" si="17"/>
        <v>21.492721133879769</v>
      </c>
      <c r="M186" s="5">
        <f t="shared" si="12"/>
        <v>15.991023962168985</v>
      </c>
      <c r="N186" s="9">
        <f t="shared" si="13"/>
        <v>20.799074639680079</v>
      </c>
    </row>
    <row r="187" spans="1:14" ht="13" x14ac:dyDescent="0.3">
      <c r="A187" s="1">
        <v>1885.11</v>
      </c>
      <c r="B187" s="5">
        <v>5.24</v>
      </c>
      <c r="C187" s="10">
        <v>0.24579999999999999</v>
      </c>
      <c r="D187" s="10">
        <v>0.27329999999999999</v>
      </c>
      <c r="E187" s="10">
        <v>7.9922320659999997</v>
      </c>
      <c r="F187" s="5">
        <f t="shared" si="18"/>
        <v>1885.8749999999866</v>
      </c>
      <c r="G187" s="5">
        <f>G177*2/12+G189*10/12</f>
        <v>3.3950000000000005</v>
      </c>
      <c r="H187" s="5">
        <f t="shared" si="15"/>
        <v>165.23272085878395</v>
      </c>
      <c r="I187" s="5">
        <f t="shared" si="14"/>
        <v>7.7508020586047888</v>
      </c>
      <c r="J187" s="9">
        <f t="shared" si="19"/>
        <v>403.74481165093567</v>
      </c>
      <c r="K187" s="5">
        <f t="shared" si="16"/>
        <v>8.6179585134934449</v>
      </c>
      <c r="L187" s="9">
        <f t="shared" si="17"/>
        <v>21.05791164583983</v>
      </c>
      <c r="M187" s="5">
        <f t="shared" si="12"/>
        <v>16.824034498619021</v>
      </c>
      <c r="N187" s="9">
        <f t="shared" si="13"/>
        <v>21.875099662394909</v>
      </c>
    </row>
    <row r="188" spans="1:14" ht="13" x14ac:dyDescent="0.3">
      <c r="A188" s="1">
        <v>1885.12</v>
      </c>
      <c r="B188" s="5">
        <v>5.2</v>
      </c>
      <c r="C188" s="10">
        <v>0.24</v>
      </c>
      <c r="D188" s="10">
        <v>0.27</v>
      </c>
      <c r="E188" s="10">
        <v>8.18251405</v>
      </c>
      <c r="F188" s="5">
        <f t="shared" si="18"/>
        <v>1885.9583333333198</v>
      </c>
      <c r="G188" s="5">
        <f>G177*1/12+G189*11/12</f>
        <v>3.3825000000000003</v>
      </c>
      <c r="H188" s="5">
        <f t="shared" si="15"/>
        <v>160.15829511469036</v>
      </c>
      <c r="I188" s="5">
        <f t="shared" si="14"/>
        <v>7.3919213129857075</v>
      </c>
      <c r="J188" s="9">
        <f t="shared" si="19"/>
        <v>392.85066852716955</v>
      </c>
      <c r="K188" s="5">
        <f t="shared" si="16"/>
        <v>8.3159114771089229</v>
      </c>
      <c r="L188" s="9">
        <f t="shared" si="17"/>
        <v>20.398015481218419</v>
      </c>
      <c r="M188" s="5">
        <f t="shared" si="12"/>
        <v>16.304475952278523</v>
      </c>
      <c r="N188" s="9">
        <f t="shared" si="13"/>
        <v>21.192987772511707</v>
      </c>
    </row>
    <row r="189" spans="1:14" ht="13" x14ac:dyDescent="0.3">
      <c r="A189" s="1">
        <v>1886.01</v>
      </c>
      <c r="B189" s="5">
        <v>5.2</v>
      </c>
      <c r="C189" s="10">
        <v>0.23830000000000001</v>
      </c>
      <c r="D189" s="10">
        <v>0.27500000000000002</v>
      </c>
      <c r="E189" s="10">
        <v>7.9922320659999997</v>
      </c>
      <c r="F189" s="5">
        <f t="shared" si="18"/>
        <v>1886.0416666666531</v>
      </c>
      <c r="G189" s="5">
        <v>3.37</v>
      </c>
      <c r="H189" s="5">
        <f t="shared" si="15"/>
        <v>163.97140237894592</v>
      </c>
      <c r="I189" s="5">
        <f t="shared" si="14"/>
        <v>7.5143048436351556</v>
      </c>
      <c r="J189" s="9">
        <f t="shared" si="19"/>
        <v>403.73978113994207</v>
      </c>
      <c r="K189" s="5">
        <f t="shared" si="16"/>
        <v>8.6715645488865629</v>
      </c>
      <c r="L189" s="9">
        <f t="shared" si="17"/>
        <v>21.35162304105463</v>
      </c>
      <c r="M189" s="5">
        <f t="shared" si="12"/>
        <v>16.692317470797647</v>
      </c>
      <c r="N189" s="9">
        <f t="shared" si="13"/>
        <v>21.692296410859033</v>
      </c>
    </row>
    <row r="190" spans="1:14" ht="13" x14ac:dyDescent="0.3">
      <c r="A190" s="1">
        <v>1886.02</v>
      </c>
      <c r="B190" s="5">
        <v>5.3</v>
      </c>
      <c r="C190" s="10">
        <v>0.23669999999999999</v>
      </c>
      <c r="D190" s="10">
        <v>0.28000000000000003</v>
      </c>
      <c r="E190" s="10">
        <v>7.9922320659999997</v>
      </c>
      <c r="F190" s="5">
        <f t="shared" si="18"/>
        <v>1886.1249999999864</v>
      </c>
      <c r="G190" s="5">
        <f>G189*11/12+G201*1/12</f>
        <v>3.3825000000000003</v>
      </c>
      <c r="H190" s="5">
        <f t="shared" si="15"/>
        <v>167.124698578541</v>
      </c>
      <c r="I190" s="5">
        <f t="shared" si="14"/>
        <v>7.4638521044416333</v>
      </c>
      <c r="J190" s="9">
        <f t="shared" si="19"/>
        <v>413.03550138936117</v>
      </c>
      <c r="K190" s="5">
        <f t="shared" si="16"/>
        <v>8.8292293588663178</v>
      </c>
      <c r="L190" s="9">
        <f t="shared" si="17"/>
        <v>21.820743469626631</v>
      </c>
      <c r="M190" s="5">
        <f t="shared" si="12"/>
        <v>17.006648259460988</v>
      </c>
      <c r="N190" s="9">
        <f t="shared" si="13"/>
        <v>22.092422581197678</v>
      </c>
    </row>
    <row r="191" spans="1:14" ht="13" x14ac:dyDescent="0.3">
      <c r="A191" s="1">
        <v>1886.03</v>
      </c>
      <c r="B191" s="5">
        <v>5.19</v>
      </c>
      <c r="C191" s="10">
        <v>0.23499999999999999</v>
      </c>
      <c r="D191" s="10">
        <v>0.28499999999999998</v>
      </c>
      <c r="E191" s="10">
        <v>7.8970910740000004</v>
      </c>
      <c r="F191" s="5">
        <f t="shared" si="18"/>
        <v>1886.2083333333196</v>
      </c>
      <c r="G191" s="5">
        <f>G189*10/12+G201*2/12</f>
        <v>3.3950000000000005</v>
      </c>
      <c r="H191" s="5">
        <f t="shared" si="15"/>
        <v>165.62773561094176</v>
      </c>
      <c r="I191" s="5">
        <f t="shared" si="14"/>
        <v>7.4995217473162441</v>
      </c>
      <c r="J191" s="9">
        <f t="shared" si="19"/>
        <v>410.88041524197092</v>
      </c>
      <c r="K191" s="5">
        <f t="shared" si="16"/>
        <v>9.0951646722771482</v>
      </c>
      <c r="L191" s="9">
        <f t="shared" si="17"/>
        <v>22.56279736877875</v>
      </c>
      <c r="M191" s="5">
        <f t="shared" si="12"/>
        <v>16.843266101570133</v>
      </c>
      <c r="N191" s="9">
        <f t="shared" si="13"/>
        <v>21.873223559591604</v>
      </c>
    </row>
    <row r="192" spans="1:14" ht="13" x14ac:dyDescent="0.3">
      <c r="A192" s="1">
        <v>1886.04</v>
      </c>
      <c r="B192" s="5">
        <v>5.12</v>
      </c>
      <c r="C192" s="10">
        <v>0.23330000000000001</v>
      </c>
      <c r="D192" s="10">
        <v>0.28999999999999998</v>
      </c>
      <c r="E192" s="10">
        <v>7.8019419829999999</v>
      </c>
      <c r="F192" s="5">
        <f t="shared" si="18"/>
        <v>1886.2916666666529</v>
      </c>
      <c r="G192" s="5">
        <f>G189*9/12+G201*3/12</f>
        <v>3.4075000000000002</v>
      </c>
      <c r="H192" s="5">
        <f t="shared" si="15"/>
        <v>165.38651566642906</v>
      </c>
      <c r="I192" s="5">
        <f t="shared" si="14"/>
        <v>7.5360691611284967</v>
      </c>
      <c r="J192" s="9">
        <f t="shared" si="19"/>
        <v>411.83993278472525</v>
      </c>
      <c r="K192" s="5">
        <f t="shared" si="16"/>
        <v>9.3675956139188319</v>
      </c>
      <c r="L192" s="9">
        <f t="shared" si="17"/>
        <v>23.326871192884827</v>
      </c>
      <c r="M192" s="5">
        <f t="shared" si="12"/>
        <v>16.801716131246295</v>
      </c>
      <c r="N192" s="9">
        <f t="shared" si="13"/>
        <v>21.812473807208207</v>
      </c>
    </row>
    <row r="193" spans="1:14" ht="13" x14ac:dyDescent="0.3">
      <c r="A193" s="1">
        <v>1886.05</v>
      </c>
      <c r="B193" s="5">
        <v>5.0199999999999996</v>
      </c>
      <c r="C193" s="10">
        <v>0.23169999999999999</v>
      </c>
      <c r="D193" s="10">
        <v>0.29499999999999998</v>
      </c>
      <c r="E193" s="10">
        <v>7.6116519010000001</v>
      </c>
      <c r="F193" s="5">
        <f t="shared" si="18"/>
        <v>1886.3749999999861</v>
      </c>
      <c r="G193" s="5">
        <f>G189*8/12+G201*4/12</f>
        <v>3.42</v>
      </c>
      <c r="H193" s="5">
        <f t="shared" si="15"/>
        <v>166.21019214420326</v>
      </c>
      <c r="I193" s="5">
        <f t="shared" si="14"/>
        <v>7.6714943266557558</v>
      </c>
      <c r="J193" s="9">
        <f t="shared" si="19"/>
        <v>415.48296562289681</v>
      </c>
      <c r="K193" s="5">
        <f t="shared" si="16"/>
        <v>9.767332008474094</v>
      </c>
      <c r="L193" s="9">
        <f t="shared" si="17"/>
        <v>24.415831645170226</v>
      </c>
      <c r="M193" s="5">
        <f t="shared" ref="M193:M256" si="20">H193/AVERAGE(K73:K192)</f>
        <v>16.863195515097821</v>
      </c>
      <c r="N193" s="9">
        <f t="shared" si="13"/>
        <v>21.88583969576425</v>
      </c>
    </row>
    <row r="194" spans="1:14" ht="13" x14ac:dyDescent="0.3">
      <c r="A194" s="1">
        <v>1886.06</v>
      </c>
      <c r="B194" s="5">
        <v>5.25</v>
      </c>
      <c r="C194" s="10">
        <v>0.23</v>
      </c>
      <c r="D194" s="10">
        <v>0.3</v>
      </c>
      <c r="E194" s="10">
        <v>7.5165028100000004</v>
      </c>
      <c r="F194" s="5">
        <f t="shared" si="18"/>
        <v>1886.4583333333194</v>
      </c>
      <c r="G194" s="5">
        <f>G189*7/12+G201*5/12</f>
        <v>3.4325000000000001</v>
      </c>
      <c r="H194" s="5">
        <f t="shared" si="15"/>
        <v>176.02580228397466</v>
      </c>
      <c r="I194" s="5">
        <f t="shared" si="14"/>
        <v>7.7116065762503192</v>
      </c>
      <c r="J194" s="9">
        <f t="shared" si="19"/>
        <v>441.62590057200805</v>
      </c>
      <c r="K194" s="5">
        <f t="shared" si="16"/>
        <v>10.058617273369981</v>
      </c>
      <c r="L194" s="9">
        <f t="shared" si="17"/>
        <v>25.235765746971889</v>
      </c>
      <c r="M194" s="5">
        <f t="shared" si="20"/>
        <v>17.831494055376869</v>
      </c>
      <c r="N194" s="9">
        <f t="shared" ref="N194:N257" si="21">J194/AVERAGE(L74:L193)</f>
        <v>23.128666989576455</v>
      </c>
    </row>
    <row r="195" spans="1:14" ht="13" x14ac:dyDescent="0.3">
      <c r="A195" s="1">
        <v>1886.07</v>
      </c>
      <c r="B195" s="5">
        <v>5.33</v>
      </c>
      <c r="C195" s="10">
        <v>0.2283</v>
      </c>
      <c r="D195" s="10">
        <v>0.30499999999999999</v>
      </c>
      <c r="E195" s="10">
        <v>7.6116519010000001</v>
      </c>
      <c r="F195" s="5">
        <f t="shared" si="18"/>
        <v>1886.5416666666526</v>
      </c>
      <c r="G195" s="5">
        <f>G189*6/12+G201*6/12</f>
        <v>3.4449999999999998</v>
      </c>
      <c r="H195" s="5">
        <f t="shared" si="15"/>
        <v>176.47416815310822</v>
      </c>
      <c r="I195" s="5">
        <f t="shared" si="14"/>
        <v>7.5589216865580893</v>
      </c>
      <c r="J195" s="9">
        <f t="shared" si="19"/>
        <v>444.33115518616933</v>
      </c>
      <c r="K195" s="5">
        <f t="shared" si="16"/>
        <v>10.098428008761353</v>
      </c>
      <c r="L195" s="9">
        <f t="shared" si="17"/>
        <v>25.426079236732015</v>
      </c>
      <c r="M195" s="5">
        <f t="shared" si="20"/>
        <v>17.845845041532197</v>
      </c>
      <c r="N195" s="9">
        <f t="shared" si="21"/>
        <v>23.130067401873337</v>
      </c>
    </row>
    <row r="196" spans="1:14" ht="13" x14ac:dyDescent="0.3">
      <c r="A196" s="1">
        <v>1886.08</v>
      </c>
      <c r="B196" s="5">
        <v>5.37</v>
      </c>
      <c r="C196" s="10">
        <v>0.22670000000000001</v>
      </c>
      <c r="D196" s="10">
        <v>0.31</v>
      </c>
      <c r="E196" s="10">
        <v>7.7067928930000003</v>
      </c>
      <c r="F196" s="5">
        <f t="shared" si="18"/>
        <v>1886.6249999999859</v>
      </c>
      <c r="G196" s="5">
        <f>G189*5/12+G201*7/12</f>
        <v>3.4575</v>
      </c>
      <c r="H196" s="5">
        <f t="shared" si="15"/>
        <v>175.60361440739186</v>
      </c>
      <c r="I196" s="5">
        <f t="shared" si="14"/>
        <v>7.4132848018911988</v>
      </c>
      <c r="J196" s="9">
        <f t="shared" si="19"/>
        <v>443.69469923334879</v>
      </c>
      <c r="K196" s="5">
        <f t="shared" si="16"/>
        <v>10.137266381059867</v>
      </c>
      <c r="L196" s="9">
        <f t="shared" si="17"/>
        <v>25.613660477157939</v>
      </c>
      <c r="M196" s="5">
        <f t="shared" si="20"/>
        <v>17.723912799619256</v>
      </c>
      <c r="N196" s="9">
        <f t="shared" si="21"/>
        <v>22.954973839219775</v>
      </c>
    </row>
    <row r="197" spans="1:14" ht="13" x14ac:dyDescent="0.3">
      <c r="A197" s="1">
        <v>1886.09</v>
      </c>
      <c r="B197" s="5">
        <v>5.51</v>
      </c>
      <c r="C197" s="10">
        <v>0.22500000000000001</v>
      </c>
      <c r="D197" s="10">
        <v>0.315</v>
      </c>
      <c r="E197" s="10">
        <v>7.7067928930000003</v>
      </c>
      <c r="F197" s="5">
        <f t="shared" si="18"/>
        <v>1886.7083333333192</v>
      </c>
      <c r="G197" s="5">
        <f>G189*4/12+G201*8/12</f>
        <v>3.4699999999999998</v>
      </c>
      <c r="H197" s="5">
        <f t="shared" si="15"/>
        <v>180.18173470851568</v>
      </c>
      <c r="I197" s="5">
        <f t="shared" si="14"/>
        <v>7.3576933410918377</v>
      </c>
      <c r="J197" s="9">
        <f t="shared" si="19"/>
        <v>456.81137213899012</v>
      </c>
      <c r="K197" s="5">
        <f t="shared" si="16"/>
        <v>10.300770677528574</v>
      </c>
      <c r="L197" s="9">
        <f t="shared" si="17"/>
        <v>26.115350675822487</v>
      </c>
      <c r="M197" s="5">
        <f t="shared" si="20"/>
        <v>18.14714392580002</v>
      </c>
      <c r="N197" s="9">
        <f t="shared" si="21"/>
        <v>23.484613598095887</v>
      </c>
    </row>
    <row r="198" spans="1:14" ht="13" x14ac:dyDescent="0.3">
      <c r="A198" s="1">
        <v>1886.1</v>
      </c>
      <c r="B198" s="5">
        <v>5.65</v>
      </c>
      <c r="C198" s="10">
        <v>0.2233</v>
      </c>
      <c r="D198" s="10">
        <v>0.32</v>
      </c>
      <c r="E198" s="10">
        <v>7.7067928930000003</v>
      </c>
      <c r="F198" s="5">
        <f t="shared" si="18"/>
        <v>1886.7916666666524</v>
      </c>
      <c r="G198" s="5">
        <f>G189*3/12+G201*9/12</f>
        <v>3.4824999999999999</v>
      </c>
      <c r="H198" s="5">
        <f t="shared" si="15"/>
        <v>184.75985500963949</v>
      </c>
      <c r="I198" s="5">
        <f t="shared" si="14"/>
        <v>7.3021018802924775</v>
      </c>
      <c r="J198" s="9">
        <f t="shared" si="19"/>
        <v>469.96093482187183</v>
      </c>
      <c r="K198" s="5">
        <f t="shared" si="16"/>
        <v>10.464274973997281</v>
      </c>
      <c r="L198" s="9">
        <f t="shared" si="17"/>
        <v>26.617256485486546</v>
      </c>
      <c r="M198" s="5">
        <f t="shared" si="20"/>
        <v>18.562381342866555</v>
      </c>
      <c r="N198" s="9">
        <f t="shared" si="21"/>
        <v>24.001461288727903</v>
      </c>
    </row>
    <row r="199" spans="1:14" ht="13" x14ac:dyDescent="0.3">
      <c r="A199" s="1">
        <v>1886.11</v>
      </c>
      <c r="B199" s="5">
        <v>5.79</v>
      </c>
      <c r="C199" s="10">
        <v>0.22170000000000001</v>
      </c>
      <c r="D199" s="10">
        <v>0.32500000000000001</v>
      </c>
      <c r="E199" s="10">
        <v>7.7067928930000003</v>
      </c>
      <c r="F199" s="5">
        <f t="shared" si="18"/>
        <v>1886.8749999999857</v>
      </c>
      <c r="G199" s="5">
        <f>G189*2/12+G201*10/12</f>
        <v>3.4950000000000001</v>
      </c>
      <c r="H199" s="5">
        <f t="shared" si="15"/>
        <v>189.33797531076328</v>
      </c>
      <c r="I199" s="5">
        <f t="shared" si="14"/>
        <v>7.2497805054224917</v>
      </c>
      <c r="J199" s="9">
        <f t="shared" si="19"/>
        <v>483.14271520167642</v>
      </c>
      <c r="K199" s="5">
        <f t="shared" si="16"/>
        <v>10.627779270465989</v>
      </c>
      <c r="L199" s="9">
        <f t="shared" si="17"/>
        <v>27.119409747935212</v>
      </c>
      <c r="M199" s="5">
        <f t="shared" si="20"/>
        <v>18.968312634942823</v>
      </c>
      <c r="N199" s="9">
        <f t="shared" si="21"/>
        <v>24.504279362629457</v>
      </c>
    </row>
    <row r="200" spans="1:14" ht="13" x14ac:dyDescent="0.3">
      <c r="A200" s="1">
        <v>1886.12</v>
      </c>
      <c r="B200" s="5">
        <v>5.64</v>
      </c>
      <c r="C200" s="10">
        <v>0.22</v>
      </c>
      <c r="D200" s="10">
        <v>0.33</v>
      </c>
      <c r="E200" s="10">
        <v>7.8019419829999999</v>
      </c>
      <c r="F200" s="5">
        <f t="shared" si="18"/>
        <v>1886.9583333333189</v>
      </c>
      <c r="G200" s="5">
        <f>G189*1/12+G201*11/12</f>
        <v>3.5074999999999998</v>
      </c>
      <c r="H200" s="5">
        <f t="shared" si="15"/>
        <v>182.18358366380073</v>
      </c>
      <c r="I200" s="5">
        <f t="shared" si="14"/>
        <v>7.1064518450418728</v>
      </c>
      <c r="J200" s="9">
        <f t="shared" si="19"/>
        <v>466.39766974841234</v>
      </c>
      <c r="K200" s="5">
        <f t="shared" si="16"/>
        <v>10.65967776756281</v>
      </c>
      <c r="L200" s="9">
        <f t="shared" si="17"/>
        <v>27.289225357619873</v>
      </c>
      <c r="M200" s="5">
        <f t="shared" si="20"/>
        <v>18.194057556886431</v>
      </c>
      <c r="N200" s="9">
        <f t="shared" si="21"/>
        <v>23.485324841739697</v>
      </c>
    </row>
    <row r="201" spans="1:14" ht="13" x14ac:dyDescent="0.3">
      <c r="A201" s="1">
        <v>1887.01</v>
      </c>
      <c r="B201" s="5">
        <v>5.58</v>
      </c>
      <c r="C201" s="10">
        <v>0.2225</v>
      </c>
      <c r="D201" s="10">
        <v>0.33250000000000002</v>
      </c>
      <c r="E201" s="10">
        <v>7.9922320659999997</v>
      </c>
      <c r="F201" s="5">
        <f t="shared" si="18"/>
        <v>1887.0416666666522</v>
      </c>
      <c r="G201" s="5">
        <v>3.52</v>
      </c>
      <c r="H201" s="5">
        <f t="shared" si="15"/>
        <v>175.95392793740731</v>
      </c>
      <c r="I201" s="5">
        <f t="shared" ref="I201:I264" si="22">C201*$E$1781/E201</f>
        <v>7.0160840440991281</v>
      </c>
      <c r="J201" s="9">
        <f t="shared" si="19"/>
        <v>451.94627723670988</v>
      </c>
      <c r="K201" s="5">
        <f t="shared" si="16"/>
        <v>10.484709863653753</v>
      </c>
      <c r="L201" s="9">
        <f t="shared" si="17"/>
        <v>26.930490534266319</v>
      </c>
      <c r="M201" s="5">
        <f t="shared" si="20"/>
        <v>17.512222096304946</v>
      </c>
      <c r="N201" s="9">
        <f t="shared" si="21"/>
        <v>22.59075438151061</v>
      </c>
    </row>
    <row r="202" spans="1:14" ht="13" x14ac:dyDescent="0.3">
      <c r="A202" s="1">
        <v>1887.02</v>
      </c>
      <c r="B202" s="5">
        <v>5.54</v>
      </c>
      <c r="C202" s="10">
        <v>0.22500000000000001</v>
      </c>
      <c r="D202" s="10">
        <v>0.33500000000000002</v>
      </c>
      <c r="E202" s="10">
        <v>8.0873811569999994</v>
      </c>
      <c r="F202" s="5">
        <f t="shared" si="18"/>
        <v>1887.1249999999854</v>
      </c>
      <c r="G202" s="5">
        <f>G201*11/12+G213*1/12</f>
        <v>3.5324999999999998</v>
      </c>
      <c r="H202" s="5">
        <f t="shared" ref="H202:H265" si="23">B202*$E$1781/E202</f>
        <v>172.63732819016931</v>
      </c>
      <c r="I202" s="5">
        <f t="shared" si="22"/>
        <v>7.0114438344382846</v>
      </c>
      <c r="J202" s="9">
        <f t="shared" si="19"/>
        <v>444.92819815730832</v>
      </c>
      <c r="K202" s="5">
        <f t="shared" ref="K202:K265" si="24">D202*$E$1781/E202</f>
        <v>10.439260820163668</v>
      </c>
      <c r="L202" s="9">
        <f t="shared" ref="L202:L265" si="25">K202*(J202/H202)</f>
        <v>26.904502957165754</v>
      </c>
      <c r="M202" s="5">
        <f t="shared" si="20"/>
        <v>17.125366596972309</v>
      </c>
      <c r="N202" s="9">
        <f t="shared" si="21"/>
        <v>22.080922961887385</v>
      </c>
    </row>
    <row r="203" spans="1:14" ht="13" x14ac:dyDescent="0.3">
      <c r="A203" s="1">
        <v>1887.03</v>
      </c>
      <c r="B203" s="5">
        <v>5.67</v>
      </c>
      <c r="C203" s="10">
        <v>0.22750000000000001</v>
      </c>
      <c r="D203" s="10">
        <v>0.33750000000000002</v>
      </c>
      <c r="E203" s="10">
        <v>8.0873811569999994</v>
      </c>
      <c r="F203" s="5">
        <f t="shared" ref="F203:F266" si="26">F202+1/12</f>
        <v>1887.2083333333187</v>
      </c>
      <c r="G203" s="5">
        <f>G201*10/12+G213*2/12</f>
        <v>3.5450000000000004</v>
      </c>
      <c r="H203" s="5">
        <f t="shared" si="23"/>
        <v>176.68838462784475</v>
      </c>
      <c r="I203" s="5">
        <f t="shared" si="22"/>
        <v>7.0893487659320433</v>
      </c>
      <c r="J203" s="9">
        <f t="shared" ref="J203:J266" si="27">J202*((H203+(I203/12))/H202)</f>
        <v>456.89133224584907</v>
      </c>
      <c r="K203" s="5">
        <f t="shared" si="24"/>
        <v>10.517165751657426</v>
      </c>
      <c r="L203" s="9">
        <f t="shared" si="25"/>
        <v>27.195912633681495</v>
      </c>
      <c r="M203" s="5">
        <f t="shared" si="20"/>
        <v>17.473213711513747</v>
      </c>
      <c r="N203" s="9">
        <f t="shared" si="21"/>
        <v>22.517438233129692</v>
      </c>
    </row>
    <row r="204" spans="1:14" ht="13" x14ac:dyDescent="0.3">
      <c r="A204" s="1">
        <v>1887.04</v>
      </c>
      <c r="B204" s="5">
        <v>5.8</v>
      </c>
      <c r="C204" s="10">
        <v>0.23</v>
      </c>
      <c r="D204" s="10">
        <v>0.34</v>
      </c>
      <c r="E204" s="10">
        <v>8.0873811569999994</v>
      </c>
      <c r="F204" s="5">
        <f t="shared" si="26"/>
        <v>1887.291666666652</v>
      </c>
      <c r="G204" s="5">
        <f>G201*9/12+G213*3/12</f>
        <v>3.5575000000000001</v>
      </c>
      <c r="H204" s="5">
        <f t="shared" si="23"/>
        <v>180.7394410655202</v>
      </c>
      <c r="I204" s="5">
        <f t="shared" si="22"/>
        <v>7.1672536974258021</v>
      </c>
      <c r="J204" s="9">
        <f t="shared" si="27"/>
        <v>468.91125412592061</v>
      </c>
      <c r="K204" s="5">
        <f t="shared" si="24"/>
        <v>10.595070683151185</v>
      </c>
      <c r="L204" s="9">
        <f t="shared" si="25"/>
        <v>27.487901103933279</v>
      </c>
      <c r="M204" s="5">
        <f t="shared" si="20"/>
        <v>17.822983639100705</v>
      </c>
      <c r="N204" s="9">
        <f t="shared" si="21"/>
        <v>22.953677448901988</v>
      </c>
    </row>
    <row r="205" spans="1:14" ht="13" x14ac:dyDescent="0.3">
      <c r="A205" s="1">
        <v>1887.05</v>
      </c>
      <c r="B205" s="5">
        <v>5.9</v>
      </c>
      <c r="C205" s="10">
        <v>0.23250000000000001</v>
      </c>
      <c r="D205" s="10">
        <v>0.34250000000000003</v>
      </c>
      <c r="E205" s="10">
        <v>8.0873811569999994</v>
      </c>
      <c r="F205" s="5">
        <f t="shared" si="26"/>
        <v>1887.3749999999852</v>
      </c>
      <c r="G205" s="5">
        <f>G201*8/12+G213*4/12</f>
        <v>3.5700000000000003</v>
      </c>
      <c r="H205" s="5">
        <f t="shared" si="23"/>
        <v>183.85563832527058</v>
      </c>
      <c r="I205" s="5">
        <f t="shared" si="22"/>
        <v>7.24515862891956</v>
      </c>
      <c r="J205" s="9">
        <f t="shared" si="27"/>
        <v>478.56233705027967</v>
      </c>
      <c r="K205" s="5">
        <f t="shared" si="24"/>
        <v>10.672975614644946</v>
      </c>
      <c r="L205" s="9">
        <f t="shared" si="25"/>
        <v>27.780949227071325</v>
      </c>
      <c r="M205" s="5">
        <f t="shared" si="20"/>
        <v>18.075445427458241</v>
      </c>
      <c r="N205" s="9">
        <f t="shared" si="21"/>
        <v>23.264710044683628</v>
      </c>
    </row>
    <row r="206" spans="1:14" ht="13" x14ac:dyDescent="0.3">
      <c r="A206" s="1">
        <v>1887.06</v>
      </c>
      <c r="B206" s="5">
        <v>5.73</v>
      </c>
      <c r="C206" s="10">
        <v>0.23499999999999999</v>
      </c>
      <c r="D206" s="10">
        <v>0.34499999999999997</v>
      </c>
      <c r="E206" s="10">
        <v>7.9922320659999997</v>
      </c>
      <c r="F206" s="5">
        <f t="shared" si="26"/>
        <v>1887.4583333333185</v>
      </c>
      <c r="G206" s="5">
        <f>G201*7/12+G213*5/12</f>
        <v>3.5825</v>
      </c>
      <c r="H206" s="5">
        <f t="shared" si="23"/>
        <v>180.6838722368</v>
      </c>
      <c r="I206" s="5">
        <f t="shared" si="22"/>
        <v>7.4102460690485161</v>
      </c>
      <c r="J206" s="9">
        <f t="shared" si="27"/>
        <v>471.91382876084327</v>
      </c>
      <c r="K206" s="5">
        <f t="shared" si="24"/>
        <v>10.87887188860314</v>
      </c>
      <c r="L206" s="9">
        <f t="shared" si="25"/>
        <v>28.413659846857051</v>
      </c>
      <c r="M206" s="5">
        <f t="shared" si="20"/>
        <v>17.70769566327299</v>
      </c>
      <c r="N206" s="9">
        <f t="shared" si="21"/>
        <v>22.781332053852893</v>
      </c>
    </row>
    <row r="207" spans="1:14" ht="13" x14ac:dyDescent="0.3">
      <c r="A207" s="1">
        <v>1887.07</v>
      </c>
      <c r="B207" s="5">
        <v>5.59</v>
      </c>
      <c r="C207" s="10">
        <v>0.23749999999999999</v>
      </c>
      <c r="D207" s="10">
        <v>0.34749999999999998</v>
      </c>
      <c r="E207" s="10">
        <v>7.8970910740000004</v>
      </c>
      <c r="F207" s="5">
        <f t="shared" si="26"/>
        <v>1887.5416666666517</v>
      </c>
      <c r="G207" s="5">
        <f>G201*6/12+G213*6/12</f>
        <v>3.5949999999999998</v>
      </c>
      <c r="H207" s="5">
        <f t="shared" si="23"/>
        <v>178.39287901062897</v>
      </c>
      <c r="I207" s="5">
        <f t="shared" si="22"/>
        <v>7.5793038935642896</v>
      </c>
      <c r="J207" s="9">
        <f t="shared" si="27"/>
        <v>467.57981424502776</v>
      </c>
      <c r="K207" s="5">
        <f t="shared" si="24"/>
        <v>11.089718328478275</v>
      </c>
      <c r="L207" s="9">
        <f t="shared" si="25"/>
        <v>29.066902584999486</v>
      </c>
      <c r="M207" s="5">
        <f t="shared" si="20"/>
        <v>17.431460535613077</v>
      </c>
      <c r="N207" s="9">
        <f t="shared" si="21"/>
        <v>22.416555953423323</v>
      </c>
    </row>
    <row r="208" spans="1:14" ht="13" x14ac:dyDescent="0.3">
      <c r="A208" s="1">
        <v>1887.08</v>
      </c>
      <c r="B208" s="5">
        <v>5.45</v>
      </c>
      <c r="C208" s="10">
        <v>0.24</v>
      </c>
      <c r="D208" s="10">
        <v>0.35</v>
      </c>
      <c r="E208" s="10">
        <v>7.9922320659999997</v>
      </c>
      <c r="F208" s="5">
        <f t="shared" si="26"/>
        <v>1887.624999999985</v>
      </c>
      <c r="G208" s="5">
        <f>G201*5/12+G213*7/12</f>
        <v>3.6074999999999999</v>
      </c>
      <c r="H208" s="5">
        <f t="shared" si="23"/>
        <v>171.85464287793371</v>
      </c>
      <c r="I208" s="5">
        <f t="shared" si="22"/>
        <v>7.5679108790282719</v>
      </c>
      <c r="J208" s="9">
        <f t="shared" si="27"/>
        <v>452.09565522768298</v>
      </c>
      <c r="K208" s="5">
        <f t="shared" si="24"/>
        <v>11.036536698582896</v>
      </c>
      <c r="L208" s="9">
        <f t="shared" si="25"/>
        <v>29.033665932053026</v>
      </c>
      <c r="M208" s="5">
        <f t="shared" si="20"/>
        <v>16.739849614820713</v>
      </c>
      <c r="N208" s="9">
        <f t="shared" si="21"/>
        <v>21.520614675737036</v>
      </c>
    </row>
    <row r="209" spans="1:14" ht="13" x14ac:dyDescent="0.3">
      <c r="A209" s="1">
        <v>1887.09</v>
      </c>
      <c r="B209" s="5">
        <v>5.38</v>
      </c>
      <c r="C209" s="10">
        <v>0.24249999999999999</v>
      </c>
      <c r="D209" s="10">
        <v>0.35249999999999998</v>
      </c>
      <c r="E209" s="10">
        <v>7.8970910740000004</v>
      </c>
      <c r="F209" s="5">
        <f t="shared" si="26"/>
        <v>1887.7083333333183</v>
      </c>
      <c r="G209" s="5">
        <f>G201*4/12+G213*8/12</f>
        <v>3.62</v>
      </c>
      <c r="H209" s="5">
        <f t="shared" si="23"/>
        <v>171.69117872579318</v>
      </c>
      <c r="I209" s="5">
        <f t="shared" si="22"/>
        <v>7.7388681860603805</v>
      </c>
      <c r="J209" s="9">
        <f t="shared" si="27"/>
        <v>453.36217686671642</v>
      </c>
      <c r="K209" s="5">
        <f t="shared" si="24"/>
        <v>11.249282620974366</v>
      </c>
      <c r="L209" s="9">
        <f t="shared" si="25"/>
        <v>29.704492071657533</v>
      </c>
      <c r="M209" s="5">
        <f t="shared" si="20"/>
        <v>16.676629667380151</v>
      </c>
      <c r="N209" s="9">
        <f t="shared" si="21"/>
        <v>21.434140136239712</v>
      </c>
    </row>
    <row r="210" spans="1:14" ht="13" x14ac:dyDescent="0.3">
      <c r="A210" s="1">
        <v>1887.1</v>
      </c>
      <c r="B210" s="5">
        <v>5.2</v>
      </c>
      <c r="C210" s="10">
        <v>0.245</v>
      </c>
      <c r="D210" s="10">
        <v>0.35499999999999998</v>
      </c>
      <c r="E210" s="10">
        <v>7.9922320659999997</v>
      </c>
      <c r="F210" s="5">
        <f t="shared" si="26"/>
        <v>1887.7916666666515</v>
      </c>
      <c r="G210" s="5">
        <f>G201*3/12+G213*9/12</f>
        <v>3.6324999999999998</v>
      </c>
      <c r="H210" s="5">
        <f t="shared" si="23"/>
        <v>163.97140237894592</v>
      </c>
      <c r="I210" s="5">
        <f t="shared" si="22"/>
        <v>7.7255756890080276</v>
      </c>
      <c r="J210" s="9">
        <f t="shared" si="27"/>
        <v>434.67757709667706</v>
      </c>
      <c r="K210" s="5">
        <f t="shared" si="24"/>
        <v>11.194201508562653</v>
      </c>
      <c r="L210" s="9">
        <f t="shared" si="25"/>
        <v>29.675103821023139</v>
      </c>
      <c r="M210" s="5">
        <f t="shared" si="20"/>
        <v>15.880666812517321</v>
      </c>
      <c r="N210" s="9">
        <f t="shared" si="21"/>
        <v>20.408601387649561</v>
      </c>
    </row>
    <row r="211" spans="1:14" ht="13" x14ac:dyDescent="0.3">
      <c r="A211" s="1">
        <v>1887.11</v>
      </c>
      <c r="B211" s="5">
        <v>5.3</v>
      </c>
      <c r="C211" s="10">
        <v>0.2475</v>
      </c>
      <c r="D211" s="10">
        <v>0.35749999999999998</v>
      </c>
      <c r="E211" s="10">
        <v>8.0873811569999994</v>
      </c>
      <c r="F211" s="5">
        <f t="shared" si="26"/>
        <v>1887.8749999999848</v>
      </c>
      <c r="G211" s="5">
        <f>G201*2/12+G213*10/12</f>
        <v>3.6450000000000005</v>
      </c>
      <c r="H211" s="5">
        <f t="shared" si="23"/>
        <v>165.15845476676844</v>
      </c>
      <c r="I211" s="5">
        <f t="shared" si="22"/>
        <v>7.7125882178821126</v>
      </c>
      <c r="J211" s="9">
        <f t="shared" si="27"/>
        <v>439.52817385274136</v>
      </c>
      <c r="K211" s="5">
        <f t="shared" si="24"/>
        <v>11.140405203607497</v>
      </c>
      <c r="L211" s="9">
        <f t="shared" si="25"/>
        <v>29.647419274029261</v>
      </c>
      <c r="M211" s="5">
        <f t="shared" si="20"/>
        <v>15.950712201066782</v>
      </c>
      <c r="N211" s="9">
        <f t="shared" si="21"/>
        <v>20.495857279505188</v>
      </c>
    </row>
    <row r="212" spans="1:14" ht="13" x14ac:dyDescent="0.3">
      <c r="A212" s="1">
        <v>1887.12</v>
      </c>
      <c r="B212" s="5">
        <v>5.27</v>
      </c>
      <c r="C212" s="10">
        <v>0.25</v>
      </c>
      <c r="D212" s="10">
        <v>0.36</v>
      </c>
      <c r="E212" s="10">
        <v>8.2776793390000005</v>
      </c>
      <c r="F212" s="5">
        <f t="shared" si="26"/>
        <v>1887.958333333318</v>
      </c>
      <c r="G212" s="5">
        <f>G201*1/12+G213*11/12</f>
        <v>3.6574999999999998</v>
      </c>
      <c r="H212" s="5">
        <f t="shared" si="23"/>
        <v>160.44820753595994</v>
      </c>
      <c r="I212" s="5">
        <f t="shared" si="22"/>
        <v>7.6113950444003784</v>
      </c>
      <c r="J212" s="9">
        <f t="shared" si="27"/>
        <v>428.68100800472382</v>
      </c>
      <c r="K212" s="5">
        <f t="shared" si="24"/>
        <v>10.960408863936543</v>
      </c>
      <c r="L212" s="9">
        <f t="shared" si="25"/>
        <v>29.283712121764818</v>
      </c>
      <c r="M212" s="5">
        <f t="shared" si="20"/>
        <v>15.455513454469948</v>
      </c>
      <c r="N212" s="9">
        <f t="shared" si="21"/>
        <v>19.8579468750582</v>
      </c>
    </row>
    <row r="213" spans="1:14" ht="13" x14ac:dyDescent="0.3">
      <c r="A213" s="1">
        <v>1888.01</v>
      </c>
      <c r="B213" s="5">
        <v>5.31</v>
      </c>
      <c r="C213" s="10">
        <v>0.24829999999999999</v>
      </c>
      <c r="D213" s="10">
        <v>0.35170000000000001</v>
      </c>
      <c r="E213" s="10">
        <v>8.3728446279999993</v>
      </c>
      <c r="F213" s="5">
        <f t="shared" si="26"/>
        <v>1888.0416666666513</v>
      </c>
      <c r="G213" s="5">
        <v>3.67</v>
      </c>
      <c r="H213" s="5">
        <f t="shared" si="23"/>
        <v>159.82854357822441</v>
      </c>
      <c r="I213" s="5">
        <f t="shared" si="22"/>
        <v>7.4737151356823199</v>
      </c>
      <c r="J213" s="9">
        <f t="shared" si="27"/>
        <v>428.68941242892913</v>
      </c>
      <c r="K213" s="5">
        <f t="shared" si="24"/>
        <v>10.586007302535128</v>
      </c>
      <c r="L213" s="9">
        <f t="shared" si="25"/>
        <v>28.393609482345457</v>
      </c>
      <c r="M213" s="5">
        <f t="shared" si="20"/>
        <v>15.358662514259914</v>
      </c>
      <c r="N213" s="9">
        <f t="shared" si="21"/>
        <v>19.731734100274636</v>
      </c>
    </row>
    <row r="214" spans="1:14" ht="13" x14ac:dyDescent="0.3">
      <c r="A214" s="1">
        <v>1888.02</v>
      </c>
      <c r="B214" s="5">
        <v>5.28</v>
      </c>
      <c r="C214" s="10">
        <v>0.2467</v>
      </c>
      <c r="D214" s="10">
        <v>0.34329999999999999</v>
      </c>
      <c r="E214" s="10">
        <v>8.2776793390000005</v>
      </c>
      <c r="F214" s="5">
        <f t="shared" si="26"/>
        <v>1888.1249999999845</v>
      </c>
      <c r="G214" s="5">
        <f>G213*11/12+G225*1/12</f>
        <v>3.6516666666666664</v>
      </c>
      <c r="H214" s="5">
        <f t="shared" si="23"/>
        <v>160.75266333773598</v>
      </c>
      <c r="I214" s="5">
        <f t="shared" si="22"/>
        <v>7.5109246298142933</v>
      </c>
      <c r="J214" s="9">
        <f t="shared" si="27"/>
        <v>432.84687703050821</v>
      </c>
      <c r="K214" s="5">
        <f t="shared" si="24"/>
        <v>10.4519676749706</v>
      </c>
      <c r="L214" s="9">
        <f t="shared" si="25"/>
        <v>28.143244864502556</v>
      </c>
      <c r="M214" s="5">
        <f t="shared" si="20"/>
        <v>15.418178318820541</v>
      </c>
      <c r="N214" s="9">
        <f t="shared" si="21"/>
        <v>19.807302727374449</v>
      </c>
    </row>
    <row r="215" spans="1:14" ht="13" x14ac:dyDescent="0.3">
      <c r="A215" s="1">
        <v>1888.03</v>
      </c>
      <c r="B215" s="5">
        <v>5.08</v>
      </c>
      <c r="C215" s="10">
        <v>0.245</v>
      </c>
      <c r="D215" s="10">
        <v>0.33500000000000002</v>
      </c>
      <c r="E215" s="10">
        <v>8.2776793390000005</v>
      </c>
      <c r="F215" s="5">
        <f t="shared" si="26"/>
        <v>1888.2083333333178</v>
      </c>
      <c r="G215" s="5">
        <f>G213*10/12+G225*2/12</f>
        <v>3.6333333333333337</v>
      </c>
      <c r="H215" s="5">
        <f t="shared" si="23"/>
        <v>154.6635473022157</v>
      </c>
      <c r="I215" s="5">
        <f t="shared" si="22"/>
        <v>7.4591671435123708</v>
      </c>
      <c r="J215" s="9">
        <f t="shared" si="27"/>
        <v>418.1248912350419</v>
      </c>
      <c r="K215" s="5">
        <f t="shared" si="24"/>
        <v>10.199269359496506</v>
      </c>
      <c r="L215" s="9">
        <f t="shared" si="25"/>
        <v>27.57319656766516</v>
      </c>
      <c r="M215" s="5">
        <f t="shared" si="20"/>
        <v>14.808972366946577</v>
      </c>
      <c r="N215" s="9">
        <f t="shared" si="21"/>
        <v>19.026611493191702</v>
      </c>
    </row>
    <row r="216" spans="1:14" ht="13" x14ac:dyDescent="0.3">
      <c r="A216" s="1">
        <v>1888.04</v>
      </c>
      <c r="B216" s="5">
        <v>5.0999999999999996</v>
      </c>
      <c r="C216" s="10">
        <v>0.24329999999999999</v>
      </c>
      <c r="D216" s="10">
        <v>0.32669999999999999</v>
      </c>
      <c r="E216" s="10">
        <v>8.18251405</v>
      </c>
      <c r="F216" s="5">
        <f t="shared" si="26"/>
        <v>1888.2916666666511</v>
      </c>
      <c r="G216" s="5">
        <f>G213*9/12+G225*3/12</f>
        <v>3.6150000000000002</v>
      </c>
      <c r="H216" s="5">
        <f t="shared" si="23"/>
        <v>157.07832790094628</v>
      </c>
      <c r="I216" s="5">
        <f t="shared" si="22"/>
        <v>7.4935602310392611</v>
      </c>
      <c r="J216" s="9">
        <f t="shared" si="27"/>
        <v>426.3413298771618</v>
      </c>
      <c r="K216" s="5">
        <f t="shared" si="24"/>
        <v>10.062252887301794</v>
      </c>
      <c r="L216" s="9">
        <f t="shared" si="25"/>
        <v>27.310924013895832</v>
      </c>
      <c r="M216" s="5">
        <f t="shared" si="20"/>
        <v>15.020108681844468</v>
      </c>
      <c r="N216" s="9">
        <f t="shared" si="21"/>
        <v>19.299571616567647</v>
      </c>
    </row>
    <row r="217" spans="1:14" ht="13" x14ac:dyDescent="0.3">
      <c r="A217" s="1">
        <v>1888.05</v>
      </c>
      <c r="B217" s="5">
        <v>5.17</v>
      </c>
      <c r="C217" s="10">
        <v>0.2417</v>
      </c>
      <c r="D217" s="10">
        <v>0.31830000000000003</v>
      </c>
      <c r="E217" s="10">
        <v>8.0873811569999994</v>
      </c>
      <c r="F217" s="5">
        <f t="shared" si="26"/>
        <v>1888.3749999999843</v>
      </c>
      <c r="G217" s="5">
        <f>G213*8/12+G225*4/12</f>
        <v>3.5966666666666667</v>
      </c>
      <c r="H217" s="5">
        <f t="shared" si="23"/>
        <v>161.10739832909303</v>
      </c>
      <c r="I217" s="5">
        <f t="shared" si="22"/>
        <v>7.5318487768165925</v>
      </c>
      <c r="J217" s="9">
        <f t="shared" si="27"/>
        <v>438.98059170084639</v>
      </c>
      <c r="K217" s="5">
        <f t="shared" si="24"/>
        <v>9.9188558777853597</v>
      </c>
      <c r="L217" s="9">
        <f t="shared" si="25"/>
        <v>27.026600065450562</v>
      </c>
      <c r="M217" s="5">
        <f t="shared" si="20"/>
        <v>15.387916957229136</v>
      </c>
      <c r="N217" s="9">
        <f t="shared" si="21"/>
        <v>19.772685839694237</v>
      </c>
    </row>
    <row r="218" spans="1:14" ht="13" x14ac:dyDescent="0.3">
      <c r="A218" s="1">
        <v>1888.06</v>
      </c>
      <c r="B218" s="5">
        <v>5.01</v>
      </c>
      <c r="C218" s="10">
        <v>0.24</v>
      </c>
      <c r="D218" s="10">
        <v>0.31</v>
      </c>
      <c r="E218" s="10">
        <v>7.9922320659999997</v>
      </c>
      <c r="F218" s="5">
        <f t="shared" si="26"/>
        <v>1888.4583333333176</v>
      </c>
      <c r="G218" s="5">
        <f>G213*7/12+G225*5/12</f>
        <v>3.5783333333333331</v>
      </c>
      <c r="H218" s="5">
        <f t="shared" si="23"/>
        <v>157.98013959971519</v>
      </c>
      <c r="I218" s="5">
        <f t="shared" si="22"/>
        <v>7.5679108790282719</v>
      </c>
      <c r="J218" s="9">
        <f t="shared" si="27"/>
        <v>432.17793252759128</v>
      </c>
      <c r="K218" s="5">
        <f t="shared" si="24"/>
        <v>9.7752182187448522</v>
      </c>
      <c r="L218" s="9">
        <f t="shared" si="25"/>
        <v>26.741548719272117</v>
      </c>
      <c r="M218" s="5">
        <f t="shared" si="20"/>
        <v>15.077628818434698</v>
      </c>
      <c r="N218" s="9">
        <f t="shared" si="21"/>
        <v>19.375983676114195</v>
      </c>
    </row>
    <row r="219" spans="1:14" ht="13" x14ac:dyDescent="0.3">
      <c r="A219" s="1">
        <v>1888.07</v>
      </c>
      <c r="B219" s="5">
        <v>5.14</v>
      </c>
      <c r="C219" s="10">
        <v>0.23830000000000001</v>
      </c>
      <c r="D219" s="10">
        <v>0.30170000000000002</v>
      </c>
      <c r="E219" s="10">
        <v>8.0873811569999994</v>
      </c>
      <c r="F219" s="5">
        <f t="shared" si="26"/>
        <v>1888.5416666666508</v>
      </c>
      <c r="G219" s="5">
        <f>G213*6/12+G225*6/12</f>
        <v>3.5600000000000005</v>
      </c>
      <c r="H219" s="5">
        <f t="shared" si="23"/>
        <v>160.17253915116791</v>
      </c>
      <c r="I219" s="5">
        <f t="shared" si="22"/>
        <v>7.425898069985081</v>
      </c>
      <c r="J219" s="9">
        <f t="shared" si="27"/>
        <v>439.8684507666996</v>
      </c>
      <c r="K219" s="5">
        <f t="shared" si="24"/>
        <v>9.401567132666802</v>
      </c>
      <c r="L219" s="9">
        <f t="shared" si="25"/>
        <v>25.818737664652389</v>
      </c>
      <c r="M219" s="5">
        <f t="shared" si="20"/>
        <v>15.279642515498177</v>
      </c>
      <c r="N219" s="9">
        <f t="shared" si="21"/>
        <v>19.635009581546456</v>
      </c>
    </row>
    <row r="220" spans="1:14" ht="13" x14ac:dyDescent="0.3">
      <c r="A220" s="1">
        <v>1888.08</v>
      </c>
      <c r="B220" s="5">
        <v>5.25</v>
      </c>
      <c r="C220" s="10">
        <v>0.23669999999999999</v>
      </c>
      <c r="D220" s="10">
        <v>0.29330000000000001</v>
      </c>
      <c r="E220" s="10">
        <v>8.0873811569999994</v>
      </c>
      <c r="F220" s="5">
        <f t="shared" si="26"/>
        <v>1888.6249999999841</v>
      </c>
      <c r="G220" s="5">
        <f>G213*5/12+G225*7/12</f>
        <v>3.541666666666667</v>
      </c>
      <c r="H220" s="5">
        <f t="shared" si="23"/>
        <v>163.60035613689328</v>
      </c>
      <c r="I220" s="5">
        <f t="shared" si="22"/>
        <v>7.376038913829075</v>
      </c>
      <c r="J220" s="9">
        <f t="shared" si="27"/>
        <v>450.96999449738246</v>
      </c>
      <c r="K220" s="5">
        <f t="shared" si="24"/>
        <v>9.139806562847772</v>
      </c>
      <c r="L220" s="9">
        <f t="shared" si="25"/>
        <v>25.194190359253771</v>
      </c>
      <c r="M220" s="5">
        <f t="shared" si="20"/>
        <v>15.602911670088814</v>
      </c>
      <c r="N220" s="9">
        <f t="shared" si="21"/>
        <v>20.049771885586598</v>
      </c>
    </row>
    <row r="221" spans="1:14" ht="13" x14ac:dyDescent="0.3">
      <c r="A221" s="1">
        <v>1888.09</v>
      </c>
      <c r="B221" s="5">
        <v>5.38</v>
      </c>
      <c r="C221" s="10">
        <v>0.23499999999999999</v>
      </c>
      <c r="D221" s="10">
        <v>0.28499999999999998</v>
      </c>
      <c r="E221" s="10">
        <v>8.0873811569999994</v>
      </c>
      <c r="F221" s="5">
        <f t="shared" si="26"/>
        <v>1888.7083333333173</v>
      </c>
      <c r="G221" s="5">
        <f>G213*4/12+G225*8/12</f>
        <v>3.5233333333333334</v>
      </c>
      <c r="H221" s="5">
        <f t="shared" si="23"/>
        <v>167.65141257456875</v>
      </c>
      <c r="I221" s="5">
        <f t="shared" si="22"/>
        <v>7.3230635604133187</v>
      </c>
      <c r="J221" s="9">
        <f t="shared" si="27"/>
        <v>463.81906021361743</v>
      </c>
      <c r="K221" s="5">
        <f t="shared" si="24"/>
        <v>8.8811621902884923</v>
      </c>
      <c r="L221" s="9">
        <f t="shared" si="25"/>
        <v>24.57034055034962</v>
      </c>
      <c r="M221" s="5">
        <f t="shared" si="20"/>
        <v>15.987828821761431</v>
      </c>
      <c r="N221" s="9">
        <f t="shared" si="21"/>
        <v>20.542902549349087</v>
      </c>
    </row>
    <row r="222" spans="1:14" ht="13" x14ac:dyDescent="0.3">
      <c r="A222" s="1">
        <v>1888.1</v>
      </c>
      <c r="B222" s="5">
        <v>5.35</v>
      </c>
      <c r="C222" s="10">
        <v>0.23330000000000001</v>
      </c>
      <c r="D222" s="10">
        <v>0.2767</v>
      </c>
      <c r="E222" s="10">
        <v>8.18251405</v>
      </c>
      <c r="F222" s="5">
        <f t="shared" si="26"/>
        <v>1888.7916666666506</v>
      </c>
      <c r="G222" s="5">
        <f>G213*3/12+G225*9/12</f>
        <v>3.5049999999999999</v>
      </c>
      <c r="H222" s="5">
        <f t="shared" si="23"/>
        <v>164.77824593530642</v>
      </c>
      <c r="I222" s="5">
        <f t="shared" si="22"/>
        <v>7.1855635096648571</v>
      </c>
      <c r="J222" s="9">
        <f t="shared" si="27"/>
        <v>457.52686146972627</v>
      </c>
      <c r="K222" s="5">
        <f t="shared" si="24"/>
        <v>8.5222692804297715</v>
      </c>
      <c r="L222" s="9">
        <f t="shared" si="25"/>
        <v>23.663118237135183</v>
      </c>
      <c r="M222" s="5">
        <f t="shared" si="20"/>
        <v>15.715941874329713</v>
      </c>
      <c r="N222" s="9">
        <f t="shared" si="21"/>
        <v>20.193130565349641</v>
      </c>
    </row>
    <row r="223" spans="1:14" ht="13" x14ac:dyDescent="0.3">
      <c r="A223" s="1">
        <v>1888.11</v>
      </c>
      <c r="B223" s="5">
        <v>5.24</v>
      </c>
      <c r="C223" s="10">
        <v>0.23169999999999999</v>
      </c>
      <c r="D223" s="10">
        <v>0.26829999999999998</v>
      </c>
      <c r="E223" s="10">
        <v>8.2776793390000005</v>
      </c>
      <c r="F223" s="5">
        <f t="shared" si="26"/>
        <v>1888.8749999999839</v>
      </c>
      <c r="G223" s="5">
        <f>G213*2/12+G225*10/12</f>
        <v>3.4866666666666668</v>
      </c>
      <c r="H223" s="5">
        <f t="shared" si="23"/>
        <v>159.53484013063192</v>
      </c>
      <c r="I223" s="5">
        <f t="shared" si="22"/>
        <v>7.0542409271502704</v>
      </c>
      <c r="J223" s="9">
        <f t="shared" si="27"/>
        <v>444.60015343748432</v>
      </c>
      <c r="K223" s="5">
        <f t="shared" si="24"/>
        <v>8.1685491616504855</v>
      </c>
      <c r="L223" s="9">
        <f t="shared" si="25"/>
        <v>22.764546024289512</v>
      </c>
      <c r="M223" s="5">
        <f t="shared" si="20"/>
        <v>15.223749016946289</v>
      </c>
      <c r="N223" s="9">
        <f t="shared" si="21"/>
        <v>19.562485773849463</v>
      </c>
    </row>
    <row r="224" spans="1:14" ht="13" x14ac:dyDescent="0.3">
      <c r="A224" s="1">
        <v>1888.12</v>
      </c>
      <c r="B224" s="5">
        <v>5.14</v>
      </c>
      <c r="C224" s="10">
        <v>0.23</v>
      </c>
      <c r="D224" s="10">
        <v>0.26</v>
      </c>
      <c r="E224" s="10">
        <v>8.2776793390000005</v>
      </c>
      <c r="F224" s="5">
        <f t="shared" si="26"/>
        <v>1888.9583333333171</v>
      </c>
      <c r="G224" s="5">
        <f>G213*1/12+G225*11/12</f>
        <v>3.4683333333333333</v>
      </c>
      <c r="H224" s="5">
        <f t="shared" si="23"/>
        <v>156.49028211287177</v>
      </c>
      <c r="I224" s="5">
        <f t="shared" si="22"/>
        <v>7.0024834408483487</v>
      </c>
      <c r="J224" s="9">
        <f t="shared" si="27"/>
        <v>437.74165870411343</v>
      </c>
      <c r="K224" s="5">
        <f t="shared" si="24"/>
        <v>7.9158508461763937</v>
      </c>
      <c r="L224" s="9">
        <f t="shared" si="25"/>
        <v>22.142574175694456</v>
      </c>
      <c r="M224" s="5">
        <f t="shared" si="20"/>
        <v>14.946748301089231</v>
      </c>
      <c r="N224" s="9">
        <f t="shared" si="21"/>
        <v>19.210201901691871</v>
      </c>
    </row>
    <row r="225" spans="1:14" ht="13" x14ac:dyDescent="0.3">
      <c r="A225" s="1">
        <v>1889.01</v>
      </c>
      <c r="B225" s="5">
        <v>5.24</v>
      </c>
      <c r="C225" s="10">
        <v>0.22919999999999999</v>
      </c>
      <c r="D225" s="10">
        <v>0.26329999999999998</v>
      </c>
      <c r="E225" s="10">
        <v>7.9922320659999997</v>
      </c>
      <c r="F225" s="5">
        <f t="shared" si="26"/>
        <v>1889.0416666666504</v>
      </c>
      <c r="G225" s="5">
        <v>3.45</v>
      </c>
      <c r="H225" s="5">
        <f t="shared" si="23"/>
        <v>165.23272085878395</v>
      </c>
      <c r="I225" s="5">
        <f t="shared" si="22"/>
        <v>7.2273548894720001</v>
      </c>
      <c r="J225" s="9">
        <f t="shared" si="27"/>
        <v>463.88112527229538</v>
      </c>
      <c r="K225" s="5">
        <f t="shared" si="24"/>
        <v>8.3026288935339334</v>
      </c>
      <c r="L225" s="9">
        <f t="shared" si="25"/>
        <v>23.309141275609804</v>
      </c>
      <c r="M225" s="5">
        <f t="shared" si="20"/>
        <v>15.802286071028171</v>
      </c>
      <c r="N225" s="9">
        <f t="shared" si="21"/>
        <v>20.312198653655678</v>
      </c>
    </row>
    <row r="226" spans="1:14" ht="13" x14ac:dyDescent="0.3">
      <c r="A226" s="1">
        <v>1889.02</v>
      </c>
      <c r="B226" s="5">
        <v>5.3</v>
      </c>
      <c r="C226" s="10">
        <v>0.2283</v>
      </c>
      <c r="D226" s="10">
        <v>0.26669999999999999</v>
      </c>
      <c r="E226" s="10">
        <v>7.8970910740000004</v>
      </c>
      <c r="F226" s="5">
        <f t="shared" si="26"/>
        <v>1889.1249999999836</v>
      </c>
      <c r="G226" s="5">
        <f>G225*11/12+G237*1/12</f>
        <v>3.4475000000000002</v>
      </c>
      <c r="H226" s="5">
        <f t="shared" si="23"/>
        <v>169.13815004585572</v>
      </c>
      <c r="I226" s="5">
        <f t="shared" si="22"/>
        <v>7.2857055953714838</v>
      </c>
      <c r="J226" s="9">
        <f t="shared" si="27"/>
        <v>476.54990328988379</v>
      </c>
      <c r="K226" s="5">
        <f t="shared" si="24"/>
        <v>8.5111593617414574</v>
      </c>
      <c r="L226" s="9">
        <f t="shared" si="25"/>
        <v>23.980350793851322</v>
      </c>
      <c r="M226" s="5">
        <f t="shared" si="20"/>
        <v>16.192720447849002</v>
      </c>
      <c r="N226" s="9">
        <f t="shared" si="21"/>
        <v>20.813307687489537</v>
      </c>
    </row>
    <row r="227" spans="1:14" ht="13" x14ac:dyDescent="0.3">
      <c r="A227" s="1">
        <v>1889.03</v>
      </c>
      <c r="B227" s="5">
        <v>5.19</v>
      </c>
      <c r="C227" s="10">
        <v>0.22750000000000001</v>
      </c>
      <c r="D227" s="10">
        <v>0.27</v>
      </c>
      <c r="E227" s="10">
        <v>7.8019419829999999</v>
      </c>
      <c r="F227" s="5">
        <f t="shared" si="26"/>
        <v>1889.2083333333169</v>
      </c>
      <c r="G227" s="5">
        <f>G225*10/12+G237*2/12</f>
        <v>3.4449999999999998</v>
      </c>
      <c r="H227" s="5">
        <f t="shared" si="23"/>
        <v>167.64765943530602</v>
      </c>
      <c r="I227" s="5">
        <f t="shared" si="22"/>
        <v>7.3487172488501198</v>
      </c>
      <c r="J227" s="9">
        <f t="shared" si="27"/>
        <v>474.07584713118666</v>
      </c>
      <c r="K227" s="5">
        <f t="shared" si="24"/>
        <v>8.7215545370968464</v>
      </c>
      <c r="L227" s="9">
        <f t="shared" si="25"/>
        <v>24.662905342084859</v>
      </c>
      <c r="M227" s="5">
        <f t="shared" si="20"/>
        <v>16.065045360769297</v>
      </c>
      <c r="N227" s="9">
        <f t="shared" si="21"/>
        <v>20.648519003321081</v>
      </c>
    </row>
    <row r="228" spans="1:14" ht="13" x14ac:dyDescent="0.3">
      <c r="A228" s="1">
        <v>1889.04</v>
      </c>
      <c r="B228" s="5">
        <v>5.18</v>
      </c>
      <c r="C228" s="10">
        <v>0.22670000000000001</v>
      </c>
      <c r="D228" s="10">
        <v>0.27329999999999999</v>
      </c>
      <c r="E228" s="10">
        <v>7.8019419829999999</v>
      </c>
      <c r="F228" s="5">
        <f t="shared" si="26"/>
        <v>1889.2916666666501</v>
      </c>
      <c r="G228" s="5">
        <f>G225*9/12+G237*3/12</f>
        <v>3.4424999999999999</v>
      </c>
      <c r="H228" s="5">
        <f t="shared" si="23"/>
        <v>167.32463889689501</v>
      </c>
      <c r="I228" s="5">
        <f t="shared" si="22"/>
        <v>7.3228756057772397</v>
      </c>
      <c r="J228" s="9">
        <f t="shared" si="27"/>
        <v>474.88804836575463</v>
      </c>
      <c r="K228" s="5">
        <f t="shared" si="24"/>
        <v>8.8281513147724713</v>
      </c>
      <c r="L228" s="9">
        <f t="shared" si="25"/>
        <v>25.055386798911336</v>
      </c>
      <c r="M228" s="5">
        <f t="shared" si="20"/>
        <v>16.050104533967492</v>
      </c>
      <c r="N228" s="9">
        <f t="shared" si="21"/>
        <v>20.626458817142186</v>
      </c>
    </row>
    <row r="229" spans="1:14" ht="13" x14ac:dyDescent="0.3">
      <c r="A229" s="1">
        <v>1889.05</v>
      </c>
      <c r="B229" s="5">
        <v>5.32</v>
      </c>
      <c r="C229" s="10">
        <v>0.2258</v>
      </c>
      <c r="D229" s="10">
        <v>0.2767</v>
      </c>
      <c r="E229" s="10">
        <v>7.6116519010000001</v>
      </c>
      <c r="F229" s="5">
        <f t="shared" si="26"/>
        <v>1889.3749999999834</v>
      </c>
      <c r="G229" s="5">
        <f>G225*8/12+G237*4/12</f>
        <v>3.4400000000000004</v>
      </c>
      <c r="H229" s="5">
        <f t="shared" si="23"/>
        <v>176.14307215282099</v>
      </c>
      <c r="I229" s="5">
        <f t="shared" si="22"/>
        <v>7.4761476864862741</v>
      </c>
      <c r="J229" s="9">
        <f t="shared" si="27"/>
        <v>501.68404019807895</v>
      </c>
      <c r="K229" s="5">
        <f t="shared" si="24"/>
        <v>9.1614263279484138</v>
      </c>
      <c r="L229" s="9">
        <f t="shared" si="25"/>
        <v>26.093228180979029</v>
      </c>
      <c r="M229" s="5">
        <f t="shared" si="20"/>
        <v>16.915421076068384</v>
      </c>
      <c r="N229" s="9">
        <f t="shared" si="21"/>
        <v>21.731410413817336</v>
      </c>
    </row>
    <row r="230" spans="1:14" ht="13" x14ac:dyDescent="0.3">
      <c r="A230" s="1">
        <v>1889.06</v>
      </c>
      <c r="B230" s="5">
        <v>5.41</v>
      </c>
      <c r="C230" s="10">
        <v>0.22500000000000001</v>
      </c>
      <c r="D230" s="10">
        <v>0.28000000000000003</v>
      </c>
      <c r="E230" s="10">
        <v>7.6116519010000001</v>
      </c>
      <c r="F230" s="5">
        <f t="shared" si="26"/>
        <v>1889.4583333333167</v>
      </c>
      <c r="G230" s="5">
        <f>G225*7/12+G237*5/12</f>
        <v>3.4375</v>
      </c>
      <c r="H230" s="5">
        <f t="shared" si="23"/>
        <v>179.12293615540631</v>
      </c>
      <c r="I230" s="5">
        <f t="shared" si="22"/>
        <v>7.4496600064632936</v>
      </c>
      <c r="J230" s="9">
        <f t="shared" si="27"/>
        <v>511.93932955363181</v>
      </c>
      <c r="K230" s="5">
        <f t="shared" si="24"/>
        <v>9.2706880080432104</v>
      </c>
      <c r="L230" s="9">
        <f t="shared" si="25"/>
        <v>26.495935725511444</v>
      </c>
      <c r="M230" s="5">
        <f t="shared" si="20"/>
        <v>17.219302943947692</v>
      </c>
      <c r="N230" s="9">
        <f t="shared" si="21"/>
        <v>22.110623383995286</v>
      </c>
    </row>
    <row r="231" spans="1:14" ht="13" x14ac:dyDescent="0.3">
      <c r="A231" s="1">
        <v>1889.07</v>
      </c>
      <c r="B231" s="5">
        <v>5.3</v>
      </c>
      <c r="C231" s="10">
        <v>0.22420000000000001</v>
      </c>
      <c r="D231" s="10">
        <v>0.2833</v>
      </c>
      <c r="E231" s="10">
        <v>7.6116519010000001</v>
      </c>
      <c r="F231" s="5">
        <f t="shared" si="26"/>
        <v>1889.5416666666499</v>
      </c>
      <c r="G231" s="5">
        <f>G225*6/12+G237*6/12</f>
        <v>3.4350000000000005</v>
      </c>
      <c r="H231" s="5">
        <f t="shared" si="23"/>
        <v>175.48088015224644</v>
      </c>
      <c r="I231" s="5">
        <f t="shared" si="22"/>
        <v>7.4231723264403131</v>
      </c>
      <c r="J231" s="9">
        <f t="shared" si="27"/>
        <v>503.29818480124618</v>
      </c>
      <c r="K231" s="5">
        <f t="shared" si="24"/>
        <v>9.3799496881380051</v>
      </c>
      <c r="L231" s="9">
        <f t="shared" si="25"/>
        <v>26.902712406451524</v>
      </c>
      <c r="M231" s="5">
        <f t="shared" si="20"/>
        <v>16.889214491107516</v>
      </c>
      <c r="N231" s="9">
        <f t="shared" si="21"/>
        <v>21.675368705170939</v>
      </c>
    </row>
    <row r="232" spans="1:14" ht="13" x14ac:dyDescent="0.3">
      <c r="A232" s="1">
        <v>1889.08</v>
      </c>
      <c r="B232" s="5">
        <v>5.37</v>
      </c>
      <c r="C232" s="10">
        <v>0.2233</v>
      </c>
      <c r="D232" s="10">
        <v>0.28670000000000001</v>
      </c>
      <c r="E232" s="10">
        <v>7.6116519010000001</v>
      </c>
      <c r="F232" s="5">
        <f t="shared" si="26"/>
        <v>1889.6249999999832</v>
      </c>
      <c r="G232" s="5">
        <f>G225*5/12+G237*7/12</f>
        <v>3.4325000000000001</v>
      </c>
      <c r="H232" s="5">
        <f t="shared" si="23"/>
        <v>177.79855215425727</v>
      </c>
      <c r="I232" s="5">
        <f t="shared" si="22"/>
        <v>7.3933736864144599</v>
      </c>
      <c r="J232" s="9">
        <f t="shared" si="27"/>
        <v>511.71260240972367</v>
      </c>
      <c r="K232" s="5">
        <f t="shared" si="24"/>
        <v>9.4925223282356725</v>
      </c>
      <c r="L232" s="9">
        <f t="shared" si="25"/>
        <v>27.319926091409272</v>
      </c>
      <c r="M232" s="5">
        <f t="shared" si="20"/>
        <v>17.131853975345734</v>
      </c>
      <c r="N232" s="9">
        <f t="shared" si="21"/>
        <v>21.973135389628137</v>
      </c>
    </row>
    <row r="233" spans="1:14" ht="13" x14ac:dyDescent="0.3">
      <c r="A233" s="1">
        <v>1889.09</v>
      </c>
      <c r="B233" s="5">
        <v>5.5</v>
      </c>
      <c r="C233" s="10">
        <v>0.2225</v>
      </c>
      <c r="D233" s="10">
        <v>0.28999999999999998</v>
      </c>
      <c r="E233" s="10">
        <v>7.7067928930000003</v>
      </c>
      <c r="F233" s="5">
        <f t="shared" si="26"/>
        <v>1889.7083333333164</v>
      </c>
      <c r="G233" s="5">
        <f>G225*4/12+G237*8/12</f>
        <v>3.4299999999999997</v>
      </c>
      <c r="H233" s="5">
        <f t="shared" si="23"/>
        <v>179.85472611557827</v>
      </c>
      <c r="I233" s="5">
        <f t="shared" si="22"/>
        <v>7.2759411928574842</v>
      </c>
      <c r="J233" s="9">
        <f t="shared" si="27"/>
        <v>519.37540962878393</v>
      </c>
      <c r="K233" s="5">
        <f t="shared" si="24"/>
        <v>9.4832491951850351</v>
      </c>
      <c r="L233" s="9">
        <f t="shared" si="25"/>
        <v>27.385248871335875</v>
      </c>
      <c r="M233" s="5">
        <f t="shared" si="20"/>
        <v>17.350788026348603</v>
      </c>
      <c r="N233" s="9">
        <f t="shared" si="21"/>
        <v>22.236764738619257</v>
      </c>
    </row>
    <row r="234" spans="1:14" ht="13" x14ac:dyDescent="0.3">
      <c r="A234" s="1">
        <v>1889.1</v>
      </c>
      <c r="B234" s="5">
        <v>5.4</v>
      </c>
      <c r="C234" s="10">
        <v>0.22170000000000001</v>
      </c>
      <c r="D234" s="10">
        <v>0.29330000000000001</v>
      </c>
      <c r="E234" s="10">
        <v>7.7067928930000003</v>
      </c>
      <c r="F234" s="5">
        <f t="shared" si="26"/>
        <v>1889.7916666666497</v>
      </c>
      <c r="G234" s="5">
        <f>G225*3/12+G237*9/12</f>
        <v>3.4275000000000002</v>
      </c>
      <c r="H234" s="5">
        <f t="shared" si="23"/>
        <v>176.58464018620413</v>
      </c>
      <c r="I234" s="5">
        <f t="shared" si="22"/>
        <v>7.2497805054224917</v>
      </c>
      <c r="J234" s="9">
        <f t="shared" si="27"/>
        <v>511.67684957969544</v>
      </c>
      <c r="K234" s="5">
        <f t="shared" si="24"/>
        <v>9.5911620308543828</v>
      </c>
      <c r="L234" s="9">
        <f t="shared" si="25"/>
        <v>27.791633329949011</v>
      </c>
      <c r="M234" s="5">
        <f t="shared" si="20"/>
        <v>17.053214402955494</v>
      </c>
      <c r="N234" s="9">
        <f t="shared" si="21"/>
        <v>21.840470810168469</v>
      </c>
    </row>
    <row r="235" spans="1:14" ht="13" x14ac:dyDescent="0.3">
      <c r="A235" s="1">
        <v>1889.11</v>
      </c>
      <c r="B235" s="5">
        <v>5.35</v>
      </c>
      <c r="C235" s="10">
        <v>0.2208</v>
      </c>
      <c r="D235" s="10">
        <v>0.29670000000000002</v>
      </c>
      <c r="E235" s="10">
        <v>7.7067928930000003</v>
      </c>
      <c r="F235" s="5">
        <f t="shared" si="26"/>
        <v>1889.8749999999829</v>
      </c>
      <c r="G235" s="5">
        <f>G225*2/12+G237*10/12</f>
        <v>3.4250000000000003</v>
      </c>
      <c r="H235" s="5">
        <f t="shared" si="23"/>
        <v>174.94959722151702</v>
      </c>
      <c r="I235" s="5">
        <f t="shared" si="22"/>
        <v>7.220349732058124</v>
      </c>
      <c r="J235" s="9">
        <f t="shared" si="27"/>
        <v>508.68259245993272</v>
      </c>
      <c r="K235" s="5">
        <f t="shared" si="24"/>
        <v>9.7023449524531049</v>
      </c>
      <c r="L235" s="9">
        <f t="shared" si="25"/>
        <v>28.210490688385431</v>
      </c>
      <c r="M235" s="5">
        <f t="shared" si="20"/>
        <v>16.906021170249375</v>
      </c>
      <c r="N235" s="9">
        <f t="shared" si="21"/>
        <v>21.638643677166286</v>
      </c>
    </row>
    <row r="236" spans="1:14" ht="13" x14ac:dyDescent="0.3">
      <c r="A236" s="1">
        <v>1889.12</v>
      </c>
      <c r="B236" s="5">
        <v>5.32</v>
      </c>
      <c r="C236" s="10">
        <v>0.22</v>
      </c>
      <c r="D236" s="10">
        <v>0.3</v>
      </c>
      <c r="E236" s="10">
        <v>7.8019419829999999</v>
      </c>
      <c r="F236" s="5">
        <f t="shared" si="26"/>
        <v>1889.9583333333162</v>
      </c>
      <c r="G236" s="5">
        <f>G225*1/12+G237*11/12</f>
        <v>3.4224999999999999</v>
      </c>
      <c r="H236" s="5">
        <f t="shared" si="23"/>
        <v>171.84692643464896</v>
      </c>
      <c r="I236" s="5">
        <f t="shared" si="22"/>
        <v>7.1064518450418728</v>
      </c>
      <c r="J236" s="9">
        <f t="shared" si="27"/>
        <v>501.38317245144026</v>
      </c>
      <c r="K236" s="5">
        <f t="shared" si="24"/>
        <v>9.6906161523298273</v>
      </c>
      <c r="L236" s="9">
        <f t="shared" si="25"/>
        <v>28.273487168314293</v>
      </c>
      <c r="M236" s="5">
        <f t="shared" si="20"/>
        <v>16.610338076603398</v>
      </c>
      <c r="N236" s="9">
        <f t="shared" si="21"/>
        <v>21.248155988127628</v>
      </c>
    </row>
    <row r="237" spans="1:14" ht="13" x14ac:dyDescent="0.3">
      <c r="A237" s="1">
        <v>1890.01</v>
      </c>
      <c r="B237" s="5">
        <v>5.38</v>
      </c>
      <c r="C237" s="10">
        <v>0.22</v>
      </c>
      <c r="D237" s="10">
        <v>0.29920000000000002</v>
      </c>
      <c r="E237" s="10">
        <v>7.6116519010000001</v>
      </c>
      <c r="F237" s="5">
        <f t="shared" si="26"/>
        <v>1890.0416666666495</v>
      </c>
      <c r="G237" s="5">
        <v>3.42</v>
      </c>
      <c r="H237" s="5">
        <f t="shared" si="23"/>
        <v>178.12964815454453</v>
      </c>
      <c r="I237" s="5">
        <f t="shared" si="22"/>
        <v>7.2841120063196643</v>
      </c>
      <c r="J237" s="9">
        <f t="shared" si="27"/>
        <v>521.48475520731699</v>
      </c>
      <c r="K237" s="5">
        <f t="shared" si="24"/>
        <v>9.9063923285947464</v>
      </c>
      <c r="L237" s="9">
        <f t="shared" si="25"/>
        <v>29.001531367663436</v>
      </c>
      <c r="M237" s="5">
        <f t="shared" si="20"/>
        <v>17.220071982181906</v>
      </c>
      <c r="N237" s="9">
        <f t="shared" si="21"/>
        <v>22.015486326741605</v>
      </c>
    </row>
    <row r="238" spans="1:14" ht="13" x14ac:dyDescent="0.3">
      <c r="A238" s="1">
        <v>1890.02</v>
      </c>
      <c r="B238" s="5">
        <v>5.32</v>
      </c>
      <c r="C238" s="10">
        <v>0.22</v>
      </c>
      <c r="D238" s="10">
        <v>0.29830000000000001</v>
      </c>
      <c r="E238" s="10">
        <v>7.6116519010000001</v>
      </c>
      <c r="F238" s="5">
        <f t="shared" si="26"/>
        <v>1890.1249999999827</v>
      </c>
      <c r="G238" s="5">
        <f>G237*11/12+G249*1/12</f>
        <v>3.4366666666666665</v>
      </c>
      <c r="H238" s="5">
        <f t="shared" si="23"/>
        <v>176.14307215282099</v>
      </c>
      <c r="I238" s="5">
        <f t="shared" si="22"/>
        <v>7.2841120063196643</v>
      </c>
      <c r="J238" s="9">
        <f t="shared" si="27"/>
        <v>517.44599471159734</v>
      </c>
      <c r="K238" s="5">
        <f t="shared" si="24"/>
        <v>9.8765936885688905</v>
      </c>
      <c r="L238" s="9">
        <f t="shared" si="25"/>
        <v>29.013936132043135</v>
      </c>
      <c r="M238" s="5">
        <f t="shared" si="20"/>
        <v>17.026814982671414</v>
      </c>
      <c r="N238" s="9">
        <f t="shared" si="21"/>
        <v>21.755939559525373</v>
      </c>
    </row>
    <row r="239" spans="1:14" ht="13" x14ac:dyDescent="0.3">
      <c r="A239" s="1">
        <v>1890.03</v>
      </c>
      <c r="B239" s="5">
        <v>5.28</v>
      </c>
      <c r="C239" s="10">
        <v>0.22</v>
      </c>
      <c r="D239" s="10">
        <v>0.29749999999999999</v>
      </c>
      <c r="E239" s="10">
        <v>7.6116519010000001</v>
      </c>
      <c r="F239" s="5">
        <f t="shared" si="26"/>
        <v>1890.208333333316</v>
      </c>
      <c r="G239" s="5">
        <f>G237*10/12+G249*2/12</f>
        <v>3.4533333333333336</v>
      </c>
      <c r="H239" s="5">
        <f t="shared" si="23"/>
        <v>174.81868815167198</v>
      </c>
      <c r="I239" s="5">
        <f t="shared" si="22"/>
        <v>7.2841120063196643</v>
      </c>
      <c r="J239" s="9">
        <f t="shared" si="27"/>
        <v>515.33860187599248</v>
      </c>
      <c r="K239" s="5">
        <f t="shared" si="24"/>
        <v>9.8501060085459091</v>
      </c>
      <c r="L239" s="9">
        <f t="shared" si="25"/>
        <v>29.036597359490099</v>
      </c>
      <c r="M239" s="5">
        <f t="shared" si="20"/>
        <v>16.901122288589914</v>
      </c>
      <c r="N239" s="9">
        <f t="shared" si="21"/>
        <v>21.582789932235581</v>
      </c>
    </row>
    <row r="240" spans="1:14" ht="13" x14ac:dyDescent="0.3">
      <c r="A240" s="1">
        <v>1890.04</v>
      </c>
      <c r="B240" s="5">
        <v>5.39</v>
      </c>
      <c r="C240" s="10">
        <v>0.22</v>
      </c>
      <c r="D240" s="10">
        <v>0.29670000000000002</v>
      </c>
      <c r="E240" s="10">
        <v>7.6116519010000001</v>
      </c>
      <c r="F240" s="5">
        <f t="shared" si="26"/>
        <v>1890.2916666666492</v>
      </c>
      <c r="G240" s="5">
        <f>G237*9/12+G249*3/12</f>
        <v>3.4699999999999998</v>
      </c>
      <c r="H240" s="5">
        <f t="shared" si="23"/>
        <v>178.46074415483176</v>
      </c>
      <c r="I240" s="5">
        <f t="shared" si="22"/>
        <v>7.2841120063196643</v>
      </c>
      <c r="J240" s="9">
        <f t="shared" si="27"/>
        <v>527.86419289381149</v>
      </c>
      <c r="K240" s="5">
        <f t="shared" si="24"/>
        <v>9.8236183285229313</v>
      </c>
      <c r="L240" s="9">
        <f t="shared" si="25"/>
        <v>29.057014106047109</v>
      </c>
      <c r="M240" s="5">
        <f t="shared" si="20"/>
        <v>17.257854542603205</v>
      </c>
      <c r="N240" s="9">
        <f t="shared" si="21"/>
        <v>22.023576461344486</v>
      </c>
    </row>
    <row r="241" spans="1:14" ht="13" x14ac:dyDescent="0.3">
      <c r="A241" s="1">
        <v>1890.05</v>
      </c>
      <c r="B241" s="5">
        <v>5.62</v>
      </c>
      <c r="C241" s="10">
        <v>0.22</v>
      </c>
      <c r="D241" s="10">
        <v>0.29580000000000001</v>
      </c>
      <c r="E241" s="10">
        <v>7.7067928930000003</v>
      </c>
      <c r="F241" s="5">
        <f t="shared" si="26"/>
        <v>1890.3749999999825</v>
      </c>
      <c r="G241" s="5">
        <f>G237*8/12+G249*4/12</f>
        <v>3.4866666666666664</v>
      </c>
      <c r="H241" s="5">
        <f t="shared" si="23"/>
        <v>183.77882923082726</v>
      </c>
      <c r="I241" s="5">
        <f t="shared" si="22"/>
        <v>7.1941890446231298</v>
      </c>
      <c r="J241" s="9">
        <f t="shared" si="27"/>
        <v>545.36770382355792</v>
      </c>
      <c r="K241" s="5">
        <f t="shared" si="24"/>
        <v>9.6729141790887372</v>
      </c>
      <c r="L241" s="9">
        <f t="shared" si="25"/>
        <v>28.704584838257727</v>
      </c>
      <c r="M241" s="5">
        <f t="shared" si="20"/>
        <v>17.786430487858627</v>
      </c>
      <c r="N241" s="9">
        <f t="shared" si="21"/>
        <v>22.677242329476776</v>
      </c>
    </row>
    <row r="242" spans="1:14" ht="13" x14ac:dyDescent="0.3">
      <c r="A242" s="1">
        <v>1890.06</v>
      </c>
      <c r="B242" s="5">
        <v>5.58</v>
      </c>
      <c r="C242" s="10">
        <v>0.22</v>
      </c>
      <c r="D242" s="10">
        <v>0.29499999999999998</v>
      </c>
      <c r="E242" s="10">
        <v>7.7067928930000003</v>
      </c>
      <c r="F242" s="5">
        <f t="shared" si="26"/>
        <v>1890.4583333333157</v>
      </c>
      <c r="G242" s="5">
        <f>G237*7/12+G249*5/12</f>
        <v>3.5033333333333334</v>
      </c>
      <c r="H242" s="5">
        <f t="shared" si="23"/>
        <v>182.47079485907759</v>
      </c>
      <c r="I242" s="5">
        <f t="shared" si="22"/>
        <v>7.1941890446231298</v>
      </c>
      <c r="J242" s="9">
        <f t="shared" si="27"/>
        <v>543.26515929517529</v>
      </c>
      <c r="K242" s="5">
        <f t="shared" si="24"/>
        <v>9.6467534916537421</v>
      </c>
      <c r="L242" s="9">
        <f t="shared" si="25"/>
        <v>28.721007525461772</v>
      </c>
      <c r="M242" s="5">
        <f t="shared" si="20"/>
        <v>17.684360844450168</v>
      </c>
      <c r="N242" s="9">
        <f t="shared" si="21"/>
        <v>22.525314186078027</v>
      </c>
    </row>
    <row r="243" spans="1:14" ht="13" x14ac:dyDescent="0.3">
      <c r="A243" s="1">
        <v>1890.07</v>
      </c>
      <c r="B243" s="5">
        <v>5.54</v>
      </c>
      <c r="C243" s="10">
        <v>0.22</v>
      </c>
      <c r="D243" s="10">
        <v>0.29420000000000002</v>
      </c>
      <c r="E243" s="10">
        <v>7.7067928930000003</v>
      </c>
      <c r="F243" s="5">
        <f t="shared" si="26"/>
        <v>1890.541666666649</v>
      </c>
      <c r="G243" s="5">
        <f>G237*6/12+G249*6/12</f>
        <v>3.5199999999999996</v>
      </c>
      <c r="H243" s="5">
        <f t="shared" si="23"/>
        <v>181.16276048732794</v>
      </c>
      <c r="I243" s="5">
        <f t="shared" si="22"/>
        <v>7.1941890446231298</v>
      </c>
      <c r="J243" s="9">
        <f t="shared" si="27"/>
        <v>541.15570676505672</v>
      </c>
      <c r="K243" s="5">
        <f t="shared" si="24"/>
        <v>9.6205928042187505</v>
      </c>
      <c r="L243" s="9">
        <f t="shared" si="25"/>
        <v>28.737907749147958</v>
      </c>
      <c r="M243" s="5">
        <f t="shared" si="20"/>
        <v>17.58929544086487</v>
      </c>
      <c r="N243" s="9">
        <f t="shared" si="21"/>
        <v>22.381223142941959</v>
      </c>
    </row>
    <row r="244" spans="1:14" ht="13" x14ac:dyDescent="0.3">
      <c r="A244" s="1">
        <v>1890.08</v>
      </c>
      <c r="B244" s="5">
        <v>5.41</v>
      </c>
      <c r="C244" s="10">
        <v>0.22</v>
      </c>
      <c r="D244" s="10">
        <v>0.29330000000000001</v>
      </c>
      <c r="E244" s="10">
        <v>7.9922320659999997</v>
      </c>
      <c r="F244" s="5">
        <f t="shared" si="26"/>
        <v>1890.6249999999823</v>
      </c>
      <c r="G244" s="5">
        <f>G237*5/12+G249*7/12</f>
        <v>3.5366666666666671</v>
      </c>
      <c r="H244" s="5">
        <f t="shared" si="23"/>
        <v>170.59332439809566</v>
      </c>
      <c r="I244" s="5">
        <f t="shared" si="22"/>
        <v>6.9372516391092489</v>
      </c>
      <c r="J244" s="9">
        <f t="shared" si="27"/>
        <v>511.31035554818396</v>
      </c>
      <c r="K244" s="5">
        <f t="shared" si="24"/>
        <v>9.2486177534124678</v>
      </c>
      <c r="L244" s="9">
        <f t="shared" si="25"/>
        <v>27.720393212991187</v>
      </c>
      <c r="M244" s="5">
        <f t="shared" si="20"/>
        <v>16.596791133979103</v>
      </c>
      <c r="N244" s="9">
        <f t="shared" si="21"/>
        <v>21.097417913470895</v>
      </c>
    </row>
    <row r="245" spans="1:14" ht="13" x14ac:dyDescent="0.3">
      <c r="A245" s="1">
        <v>1890.09</v>
      </c>
      <c r="B245" s="5">
        <v>5.32</v>
      </c>
      <c r="C245" s="10">
        <v>0.22</v>
      </c>
      <c r="D245" s="10">
        <v>0.29249999999999998</v>
      </c>
      <c r="E245" s="10">
        <v>8.0873811569999994</v>
      </c>
      <c r="F245" s="5">
        <f t="shared" si="26"/>
        <v>1890.7083333333155</v>
      </c>
      <c r="G245" s="5">
        <f>G237*4/12+G249*8/12</f>
        <v>3.5533333333333337</v>
      </c>
      <c r="H245" s="5">
        <f t="shared" si="23"/>
        <v>165.78169421871857</v>
      </c>
      <c r="I245" s="5">
        <f t="shared" si="22"/>
        <v>6.8556339714507661</v>
      </c>
      <c r="J245" s="9">
        <f t="shared" si="27"/>
        <v>498.60104648340922</v>
      </c>
      <c r="K245" s="5">
        <f t="shared" si="24"/>
        <v>9.1148769847697686</v>
      </c>
      <c r="L245" s="9">
        <f t="shared" si="25"/>
        <v>27.413685356465631</v>
      </c>
      <c r="M245" s="5">
        <f t="shared" si="20"/>
        <v>16.16970200061531</v>
      </c>
      <c r="N245" s="9">
        <f t="shared" si="21"/>
        <v>20.535953743709666</v>
      </c>
    </row>
    <row r="246" spans="1:14" ht="13" x14ac:dyDescent="0.3">
      <c r="A246" s="1">
        <v>1890.1</v>
      </c>
      <c r="B246" s="5">
        <v>5.08</v>
      </c>
      <c r="C246" s="10">
        <v>0.22</v>
      </c>
      <c r="D246" s="10">
        <v>0.29170000000000001</v>
      </c>
      <c r="E246" s="10">
        <v>8.0873811569999994</v>
      </c>
      <c r="F246" s="5">
        <f t="shared" si="26"/>
        <v>1890.7916666666488</v>
      </c>
      <c r="G246" s="5">
        <f>G237*3/12+G249*9/12</f>
        <v>3.57</v>
      </c>
      <c r="H246" s="5">
        <f t="shared" si="23"/>
        <v>158.30282079531773</v>
      </c>
      <c r="I246" s="5">
        <f t="shared" si="22"/>
        <v>6.8556339714507661</v>
      </c>
      <c r="J246" s="9">
        <f t="shared" si="27"/>
        <v>477.82600287993387</v>
      </c>
      <c r="K246" s="5">
        <f t="shared" si="24"/>
        <v>9.0899474066917669</v>
      </c>
      <c r="L246" s="9">
        <f t="shared" si="25"/>
        <v>27.437371070881241</v>
      </c>
      <c r="M246" s="5">
        <f t="shared" si="20"/>
        <v>15.482849163344438</v>
      </c>
      <c r="N246" s="9">
        <f t="shared" si="21"/>
        <v>19.649063391074286</v>
      </c>
    </row>
    <row r="247" spans="1:14" ht="13" x14ac:dyDescent="0.3">
      <c r="A247" s="1">
        <v>1890.11</v>
      </c>
      <c r="B247" s="5">
        <v>4.71</v>
      </c>
      <c r="C247" s="10">
        <v>0.22</v>
      </c>
      <c r="D247" s="10">
        <v>0.2908</v>
      </c>
      <c r="E247" s="10">
        <v>7.8970910740000004</v>
      </c>
      <c r="F247" s="5">
        <f t="shared" si="26"/>
        <v>1890.874999999982</v>
      </c>
      <c r="G247" s="5">
        <f>G237*2/12+G249*10/12</f>
        <v>3.5866666666666669</v>
      </c>
      <c r="H247" s="5">
        <f t="shared" si="23"/>
        <v>150.30956353131708</v>
      </c>
      <c r="I247" s="5">
        <f t="shared" si="22"/>
        <v>7.0208288698279731</v>
      </c>
      <c r="J247" s="9">
        <f t="shared" si="27"/>
        <v>455.46490448415193</v>
      </c>
      <c r="K247" s="5">
        <f t="shared" si="24"/>
        <v>9.2802592515726126</v>
      </c>
      <c r="L247" s="9">
        <f t="shared" si="25"/>
        <v>28.12084803057142</v>
      </c>
      <c r="M247" s="5">
        <f t="shared" si="20"/>
        <v>14.745043493292801</v>
      </c>
      <c r="N247" s="9">
        <f t="shared" si="21"/>
        <v>18.703194594453652</v>
      </c>
    </row>
    <row r="248" spans="1:14" ht="13" x14ac:dyDescent="0.3">
      <c r="A248" s="1">
        <v>1890.12</v>
      </c>
      <c r="B248" s="5">
        <v>4.5999999999999996</v>
      </c>
      <c r="C248" s="10">
        <v>0.22</v>
      </c>
      <c r="D248" s="10">
        <v>0.28999999999999998</v>
      </c>
      <c r="E248" s="10">
        <v>7.8970910740000004</v>
      </c>
      <c r="F248" s="5">
        <f t="shared" si="26"/>
        <v>1890.9583333333153</v>
      </c>
      <c r="G248" s="5">
        <f>G237*1/12+G249*11/12</f>
        <v>3.6033333333333335</v>
      </c>
      <c r="H248" s="5">
        <f t="shared" si="23"/>
        <v>146.79914909640306</v>
      </c>
      <c r="I248" s="5">
        <f t="shared" si="22"/>
        <v>7.0208288698279731</v>
      </c>
      <c r="J248" s="9">
        <f t="shared" si="27"/>
        <v>446.60058397932926</v>
      </c>
      <c r="K248" s="5">
        <f t="shared" si="24"/>
        <v>9.2547289647732374</v>
      </c>
      <c r="L248" s="9">
        <f t="shared" si="25"/>
        <v>28.155254207392499</v>
      </c>
      <c r="M248" s="5">
        <f t="shared" si="20"/>
        <v>14.442991231338436</v>
      </c>
      <c r="N248" s="9">
        <f t="shared" si="21"/>
        <v>18.311029377300333</v>
      </c>
    </row>
    <row r="249" spans="1:14" ht="13" x14ac:dyDescent="0.3">
      <c r="A249" s="1">
        <v>1891.01</v>
      </c>
      <c r="B249" s="5">
        <v>4.84</v>
      </c>
      <c r="C249" s="10">
        <v>0.22</v>
      </c>
      <c r="D249" s="10">
        <v>0.29420000000000002</v>
      </c>
      <c r="E249" s="10">
        <v>7.8019419829999999</v>
      </c>
      <c r="F249" s="5">
        <f t="shared" si="26"/>
        <v>1891.0416666666486</v>
      </c>
      <c r="G249" s="5">
        <v>3.62</v>
      </c>
      <c r="H249" s="5">
        <f t="shared" si="23"/>
        <v>156.34194059092121</v>
      </c>
      <c r="I249" s="5">
        <f t="shared" si="22"/>
        <v>7.1064518450418728</v>
      </c>
      <c r="J249" s="9">
        <f t="shared" si="27"/>
        <v>477.43383524434233</v>
      </c>
      <c r="K249" s="5">
        <f t="shared" si="24"/>
        <v>9.5032642400514504</v>
      </c>
      <c r="L249" s="9">
        <f t="shared" si="25"/>
        <v>29.020874861339983</v>
      </c>
      <c r="M249" s="5">
        <f t="shared" si="20"/>
        <v>15.428980086469092</v>
      </c>
      <c r="N249" s="9">
        <f t="shared" si="21"/>
        <v>19.546976727737324</v>
      </c>
    </row>
    <row r="250" spans="1:14" ht="13" x14ac:dyDescent="0.3">
      <c r="A250" s="1">
        <v>1891.02</v>
      </c>
      <c r="B250" s="5">
        <v>4.9000000000000004</v>
      </c>
      <c r="C250" s="10">
        <v>0.22</v>
      </c>
      <c r="D250" s="10">
        <v>0.29830000000000001</v>
      </c>
      <c r="E250" s="10">
        <v>7.8970910740000004</v>
      </c>
      <c r="F250" s="5">
        <f t="shared" si="26"/>
        <v>1891.1249999999818</v>
      </c>
      <c r="G250" s="5">
        <f>G249*11/12+G261*1/12</f>
        <v>3.6183333333333332</v>
      </c>
      <c r="H250" s="5">
        <f t="shared" si="23"/>
        <v>156.37300664616853</v>
      </c>
      <c r="I250" s="5">
        <f t="shared" si="22"/>
        <v>7.0208288698279731</v>
      </c>
      <c r="J250" s="9">
        <f t="shared" si="27"/>
        <v>479.31537615364965</v>
      </c>
      <c r="K250" s="5">
        <f t="shared" si="24"/>
        <v>9.5196056903167481</v>
      </c>
      <c r="L250" s="9">
        <f t="shared" si="25"/>
        <v>29.179546266659933</v>
      </c>
      <c r="M250" s="5">
        <f t="shared" si="20"/>
        <v>15.476522332432536</v>
      </c>
      <c r="N250" s="9">
        <f t="shared" si="21"/>
        <v>19.590760596774178</v>
      </c>
    </row>
    <row r="251" spans="1:14" ht="13" x14ac:dyDescent="0.3">
      <c r="A251" s="1">
        <v>1891.03</v>
      </c>
      <c r="B251" s="5">
        <v>4.8099999999999996</v>
      </c>
      <c r="C251" s="10">
        <v>0.22</v>
      </c>
      <c r="D251" s="10">
        <v>0.30249999999999999</v>
      </c>
      <c r="E251" s="10">
        <v>7.9922320659999997</v>
      </c>
      <c r="F251" s="5">
        <f t="shared" si="26"/>
        <v>1891.2083333333151</v>
      </c>
      <c r="G251" s="5">
        <f>G249*10/12+G261*2/12</f>
        <v>3.6166666666666671</v>
      </c>
      <c r="H251" s="5">
        <f t="shared" si="23"/>
        <v>151.67354720052492</v>
      </c>
      <c r="I251" s="5">
        <f t="shared" si="22"/>
        <v>6.9372516391092489</v>
      </c>
      <c r="J251" s="9">
        <f t="shared" si="27"/>
        <v>466.68257633286794</v>
      </c>
      <c r="K251" s="5">
        <f t="shared" si="24"/>
        <v>9.5387210037752173</v>
      </c>
      <c r="L251" s="9">
        <f t="shared" si="25"/>
        <v>29.349579904509888</v>
      </c>
      <c r="M251" s="5">
        <f t="shared" si="20"/>
        <v>15.05162335765738</v>
      </c>
      <c r="N251" s="9">
        <f t="shared" si="21"/>
        <v>19.038836516513683</v>
      </c>
    </row>
    <row r="252" spans="1:14" ht="13" x14ac:dyDescent="0.3">
      <c r="A252" s="1">
        <v>1891.04</v>
      </c>
      <c r="B252" s="5">
        <v>4.97</v>
      </c>
      <c r="C252" s="10">
        <v>0.22</v>
      </c>
      <c r="D252" s="10">
        <v>0.30669999999999997</v>
      </c>
      <c r="E252" s="10">
        <v>8.0873811569999994</v>
      </c>
      <c r="F252" s="5">
        <f t="shared" si="26"/>
        <v>1891.2916666666483</v>
      </c>
      <c r="G252" s="5">
        <f>G249*9/12+G261*3/12</f>
        <v>3.6149999999999998</v>
      </c>
      <c r="H252" s="5">
        <f t="shared" si="23"/>
        <v>154.8750038095923</v>
      </c>
      <c r="I252" s="5">
        <f t="shared" si="22"/>
        <v>6.8556339714507661</v>
      </c>
      <c r="J252" s="9">
        <f t="shared" si="27"/>
        <v>478.29093604918467</v>
      </c>
      <c r="K252" s="5">
        <f t="shared" si="24"/>
        <v>9.5573769956543178</v>
      </c>
      <c r="L252" s="9">
        <f t="shared" si="25"/>
        <v>29.515458769876247</v>
      </c>
      <c r="M252" s="5">
        <f t="shared" si="20"/>
        <v>15.408945125474121</v>
      </c>
      <c r="N252" s="9">
        <f t="shared" si="21"/>
        <v>19.474152883159551</v>
      </c>
    </row>
    <row r="253" spans="1:14" ht="13" x14ac:dyDescent="0.3">
      <c r="A253" s="1">
        <v>1891.05</v>
      </c>
      <c r="B253" s="5">
        <v>4.95</v>
      </c>
      <c r="C253" s="10">
        <v>0.22</v>
      </c>
      <c r="D253" s="10">
        <v>0.31080000000000002</v>
      </c>
      <c r="E253" s="10">
        <v>7.9922320659999997</v>
      </c>
      <c r="F253" s="5">
        <f t="shared" si="26"/>
        <v>1891.3749999999816</v>
      </c>
      <c r="G253" s="5">
        <f>G249*8/12+G261*4/12</f>
        <v>3.6133333333333333</v>
      </c>
      <c r="H253" s="5">
        <f t="shared" si="23"/>
        <v>156.08816187995814</v>
      </c>
      <c r="I253" s="5">
        <f t="shared" si="22"/>
        <v>6.9372516391092489</v>
      </c>
      <c r="J253" s="9">
        <f t="shared" si="27"/>
        <v>483.82278131999459</v>
      </c>
      <c r="K253" s="5">
        <f t="shared" si="24"/>
        <v>9.8004445883416142</v>
      </c>
      <c r="L253" s="9">
        <f t="shared" si="25"/>
        <v>30.378206148334208</v>
      </c>
      <c r="M253" s="5">
        <f t="shared" si="20"/>
        <v>15.566495230713251</v>
      </c>
      <c r="N253" s="9">
        <f t="shared" si="21"/>
        <v>19.657392023024773</v>
      </c>
    </row>
    <row r="254" spans="1:14" ht="13" x14ac:dyDescent="0.3">
      <c r="A254" s="1">
        <v>1891.06</v>
      </c>
      <c r="B254" s="5">
        <v>4.8499999999999996</v>
      </c>
      <c r="C254" s="10">
        <v>0.22</v>
      </c>
      <c r="D254" s="10">
        <v>0.315</v>
      </c>
      <c r="E254" s="10">
        <v>7.8019419829999999</v>
      </c>
      <c r="F254" s="5">
        <f t="shared" si="26"/>
        <v>1891.4583333333148</v>
      </c>
      <c r="G254" s="5">
        <f>G249*7/12+G261*5/12</f>
        <v>3.6116666666666668</v>
      </c>
      <c r="H254" s="5">
        <f t="shared" si="23"/>
        <v>156.6649611293322</v>
      </c>
      <c r="I254" s="5">
        <f t="shared" si="22"/>
        <v>7.1064518450418728</v>
      </c>
      <c r="J254" s="9">
        <f t="shared" si="27"/>
        <v>487.44631401907151</v>
      </c>
      <c r="K254" s="5">
        <f t="shared" si="24"/>
        <v>10.17514695994632</v>
      </c>
      <c r="L254" s="9">
        <f t="shared" si="25"/>
        <v>31.658884312578873</v>
      </c>
      <c r="M254" s="5">
        <f t="shared" si="20"/>
        <v>15.658211395638142</v>
      </c>
      <c r="N254" s="9">
        <f t="shared" si="21"/>
        <v>19.757483904273531</v>
      </c>
    </row>
    <row r="255" spans="1:14" ht="13" x14ac:dyDescent="0.3">
      <c r="A255" s="1">
        <v>1891.07</v>
      </c>
      <c r="B255" s="5">
        <v>4.7699999999999996</v>
      </c>
      <c r="C255" s="10">
        <v>0.22</v>
      </c>
      <c r="D255" s="10">
        <v>0.31919999999999998</v>
      </c>
      <c r="E255" s="10">
        <v>7.7067928930000003</v>
      </c>
      <c r="F255" s="5">
        <f t="shared" si="26"/>
        <v>1891.5416666666481</v>
      </c>
      <c r="G255" s="5">
        <f>G249*6/12+G261*6/12</f>
        <v>3.61</v>
      </c>
      <c r="H255" s="5">
        <f t="shared" si="23"/>
        <v>155.98309883114695</v>
      </c>
      <c r="I255" s="5">
        <f t="shared" si="22"/>
        <v>7.1941890446231298</v>
      </c>
      <c r="J255" s="9">
        <f t="shared" si="27"/>
        <v>487.19010153043894</v>
      </c>
      <c r="K255" s="5">
        <f t="shared" si="24"/>
        <v>10.438114286562286</v>
      </c>
      <c r="L255" s="9">
        <f t="shared" si="25"/>
        <v>32.601903649584088</v>
      </c>
      <c r="M255" s="5">
        <f t="shared" si="20"/>
        <v>15.617919238645985</v>
      </c>
      <c r="N255" s="9">
        <f t="shared" si="21"/>
        <v>19.69089763641162</v>
      </c>
    </row>
    <row r="256" spans="1:14" ht="13" x14ac:dyDescent="0.3">
      <c r="A256" s="1">
        <v>1891.08</v>
      </c>
      <c r="B256" s="5">
        <v>4.93</v>
      </c>
      <c r="C256" s="10">
        <v>0.22</v>
      </c>
      <c r="D256" s="10">
        <v>0.32329999999999998</v>
      </c>
      <c r="E256" s="10">
        <v>7.7067928930000003</v>
      </c>
      <c r="F256" s="5">
        <f t="shared" si="26"/>
        <v>1891.6249999999814</v>
      </c>
      <c r="G256" s="5">
        <f>G249*5/12+G261*7/12</f>
        <v>3.6083333333333334</v>
      </c>
      <c r="H256" s="5">
        <f t="shared" si="23"/>
        <v>161.2152363181456</v>
      </c>
      <c r="I256" s="5">
        <f t="shared" si="22"/>
        <v>7.1941890446231298</v>
      </c>
      <c r="J256" s="9">
        <f t="shared" si="27"/>
        <v>505.40440651428139</v>
      </c>
      <c r="K256" s="5">
        <f t="shared" si="24"/>
        <v>10.572187809666627</v>
      </c>
      <c r="L256" s="9">
        <f t="shared" si="25"/>
        <v>33.143457327802672</v>
      </c>
      <c r="M256" s="5">
        <f t="shared" si="20"/>
        <v>16.163998509963029</v>
      </c>
      <c r="N256" s="9">
        <f t="shared" si="21"/>
        <v>20.360263494436541</v>
      </c>
    </row>
    <row r="257" spans="1:14" ht="13" x14ac:dyDescent="0.3">
      <c r="A257" s="1">
        <v>1891.09</v>
      </c>
      <c r="B257" s="5">
        <v>5.33</v>
      </c>
      <c r="C257" s="10">
        <v>0.22</v>
      </c>
      <c r="D257" s="10">
        <v>0.32750000000000001</v>
      </c>
      <c r="E257" s="10">
        <v>7.6116519010000001</v>
      </c>
      <c r="F257" s="5">
        <f t="shared" si="26"/>
        <v>1891.7083333333146</v>
      </c>
      <c r="G257" s="5">
        <f>G249*4/12+G261*8/12</f>
        <v>3.6066666666666665</v>
      </c>
      <c r="H257" s="5">
        <f t="shared" si="23"/>
        <v>176.47416815310822</v>
      </c>
      <c r="I257" s="5">
        <f t="shared" si="22"/>
        <v>7.2841120063196643</v>
      </c>
      <c r="J257" s="9">
        <f t="shared" si="27"/>
        <v>555.14360464066056</v>
      </c>
      <c r="K257" s="5">
        <f t="shared" si="24"/>
        <v>10.843394009407683</v>
      </c>
      <c r="L257" s="9">
        <f t="shared" si="25"/>
        <v>34.110606101278869</v>
      </c>
      <c r="M257" s="5">
        <f t="shared" ref="M257:M273" si="28">H257/AVERAGE(K137:K256)</f>
        <v>17.711261413256516</v>
      </c>
      <c r="N257" s="9">
        <f t="shared" si="21"/>
        <v>22.282941160980993</v>
      </c>
    </row>
    <row r="258" spans="1:14" ht="13" x14ac:dyDescent="0.3">
      <c r="A258" s="1">
        <v>1891.1</v>
      </c>
      <c r="B258" s="5">
        <v>5.33</v>
      </c>
      <c r="C258" s="10">
        <v>0.22</v>
      </c>
      <c r="D258" s="10">
        <v>0.33169999999999999</v>
      </c>
      <c r="E258" s="10">
        <v>7.6116519010000001</v>
      </c>
      <c r="F258" s="5">
        <f t="shared" si="26"/>
        <v>1891.7916666666479</v>
      </c>
      <c r="G258" s="5">
        <f>G249*3/12+G261*9/12</f>
        <v>3.6049999999999995</v>
      </c>
      <c r="H258" s="5">
        <f t="shared" si="23"/>
        <v>176.47416815310822</v>
      </c>
      <c r="I258" s="5">
        <f t="shared" si="22"/>
        <v>7.2841120063196643</v>
      </c>
      <c r="J258" s="9">
        <f t="shared" si="27"/>
        <v>557.05310421884917</v>
      </c>
      <c r="K258" s="5">
        <f t="shared" si="24"/>
        <v>10.982454329528332</v>
      </c>
      <c r="L258" s="9">
        <f t="shared" si="25"/>
        <v>34.666888305702123</v>
      </c>
      <c r="M258" s="5">
        <f t="shared" si="28"/>
        <v>17.716568589826355</v>
      </c>
      <c r="N258" s="9">
        <f t="shared" ref="N258:N321" si="29">J258/AVERAGE(L138:L257)</f>
        <v>22.264637311753674</v>
      </c>
    </row>
    <row r="259" spans="1:14" ht="13" x14ac:dyDescent="0.3">
      <c r="A259" s="1">
        <v>1891.11</v>
      </c>
      <c r="B259" s="5">
        <v>5.25</v>
      </c>
      <c r="C259" s="10">
        <v>0.22</v>
      </c>
      <c r="D259" s="10">
        <v>0.33579999999999999</v>
      </c>
      <c r="E259" s="10">
        <v>7.5165028100000004</v>
      </c>
      <c r="F259" s="5">
        <f t="shared" si="26"/>
        <v>1891.8749999999811</v>
      </c>
      <c r="G259" s="5">
        <f>G249*2/12+G261*10/12</f>
        <v>3.6033333333333335</v>
      </c>
      <c r="H259" s="5">
        <f t="shared" si="23"/>
        <v>176.02580228397466</v>
      </c>
      <c r="I259" s="5">
        <f t="shared" si="22"/>
        <v>7.376319333804652</v>
      </c>
      <c r="J259" s="9">
        <f t="shared" si="27"/>
        <v>557.57812836427206</v>
      </c>
      <c r="K259" s="5">
        <f t="shared" si="24"/>
        <v>11.258945601325465</v>
      </c>
      <c r="L259" s="9">
        <f t="shared" si="25"/>
        <v>35.663759143756678</v>
      </c>
      <c r="M259" s="5">
        <f t="shared" si="28"/>
        <v>17.671739174763996</v>
      </c>
      <c r="N259" s="9">
        <f t="shared" si="29"/>
        <v>22.185040648627986</v>
      </c>
    </row>
    <row r="260" spans="1:14" ht="13" x14ac:dyDescent="0.3">
      <c r="A260" s="1">
        <v>1891.12</v>
      </c>
      <c r="B260" s="5">
        <v>5.41</v>
      </c>
      <c r="C260" s="10">
        <v>0.22</v>
      </c>
      <c r="D260" s="10">
        <v>0.34</v>
      </c>
      <c r="E260" s="10">
        <v>7.5165028100000004</v>
      </c>
      <c r="F260" s="5">
        <f t="shared" si="26"/>
        <v>1891.9583333333144</v>
      </c>
      <c r="G260" s="5">
        <f>G249*1/12+G261*11/12</f>
        <v>3.601666666666667</v>
      </c>
      <c r="H260" s="5">
        <f t="shared" si="23"/>
        <v>181.39039816310535</v>
      </c>
      <c r="I260" s="5">
        <f t="shared" si="22"/>
        <v>7.376319333804652</v>
      </c>
      <c r="J260" s="9">
        <f t="shared" si="27"/>
        <v>576.51808383569346</v>
      </c>
      <c r="K260" s="5">
        <f t="shared" si="24"/>
        <v>11.399766243152646</v>
      </c>
      <c r="L260" s="9">
        <f t="shared" si="25"/>
        <v>36.232190111670192</v>
      </c>
      <c r="M260" s="5">
        <f t="shared" si="28"/>
        <v>18.206303000209932</v>
      </c>
      <c r="N260" s="9">
        <f t="shared" si="29"/>
        <v>22.828744233682688</v>
      </c>
    </row>
    <row r="261" spans="1:14" ht="13" x14ac:dyDescent="0.3">
      <c r="A261" s="1">
        <v>1892.01</v>
      </c>
      <c r="B261" s="5">
        <v>5.51</v>
      </c>
      <c r="C261" s="10">
        <v>0.22170000000000001</v>
      </c>
      <c r="D261" s="10">
        <v>0.34250000000000003</v>
      </c>
      <c r="E261" s="10">
        <v>7.3262127269999997</v>
      </c>
      <c r="F261" s="5">
        <f t="shared" si="26"/>
        <v>1892.0416666666476</v>
      </c>
      <c r="G261" s="5">
        <v>3.6</v>
      </c>
      <c r="H261" s="5">
        <f t="shared" si="23"/>
        <v>189.54176792906551</v>
      </c>
      <c r="I261" s="5">
        <f t="shared" si="22"/>
        <v>7.6263901905397145</v>
      </c>
      <c r="J261" s="9">
        <f t="shared" si="27"/>
        <v>604.44573666449344</v>
      </c>
      <c r="K261" s="5">
        <f t="shared" si="24"/>
        <v>11.781861255118864</v>
      </c>
      <c r="L261" s="9">
        <f t="shared" si="25"/>
        <v>37.572171471431759</v>
      </c>
      <c r="M261" s="5">
        <f t="shared" si="28"/>
        <v>19.016388404225275</v>
      </c>
      <c r="N261" s="9">
        <f t="shared" si="29"/>
        <v>23.815222199457569</v>
      </c>
    </row>
    <row r="262" spans="1:14" ht="13" x14ac:dyDescent="0.3">
      <c r="A262" s="1">
        <v>1892.02</v>
      </c>
      <c r="B262" s="5">
        <v>5.52</v>
      </c>
      <c r="C262" s="10">
        <v>0.2233</v>
      </c>
      <c r="D262" s="10">
        <v>0.34499999999999997</v>
      </c>
      <c r="E262" s="10">
        <v>7.3262127269999997</v>
      </c>
      <c r="F262" s="5">
        <f t="shared" si="26"/>
        <v>1892.1249999999809</v>
      </c>
      <c r="G262" s="5">
        <f>G261*11/12+G273*1/12</f>
        <v>3.6125000000000003</v>
      </c>
      <c r="H262" s="5">
        <f t="shared" si="23"/>
        <v>189.88576387812006</v>
      </c>
      <c r="I262" s="5">
        <f t="shared" si="22"/>
        <v>7.681429542388444</v>
      </c>
      <c r="J262" s="9">
        <f t="shared" si="27"/>
        <v>607.5840642718274</v>
      </c>
      <c r="K262" s="5">
        <f t="shared" si="24"/>
        <v>11.867860242382504</v>
      </c>
      <c r="L262" s="9">
        <f t="shared" si="25"/>
        <v>37.974004016989213</v>
      </c>
      <c r="M262" s="5">
        <f t="shared" si="28"/>
        <v>19.036425040978436</v>
      </c>
      <c r="N262" s="9">
        <f t="shared" si="29"/>
        <v>23.810068229783081</v>
      </c>
    </row>
    <row r="263" spans="1:14" ht="13" x14ac:dyDescent="0.3">
      <c r="A263" s="1">
        <v>1892.03</v>
      </c>
      <c r="B263" s="5">
        <v>5.58</v>
      </c>
      <c r="C263" s="10">
        <v>0.22500000000000001</v>
      </c>
      <c r="D263" s="10">
        <v>0.34749999999999998</v>
      </c>
      <c r="E263" s="10">
        <v>7.135922645</v>
      </c>
      <c r="F263" s="5">
        <f t="shared" si="26"/>
        <v>1892.2083333333142</v>
      </c>
      <c r="G263" s="5">
        <f>G261*10/12+G273*2/12</f>
        <v>3.625</v>
      </c>
      <c r="H263" s="5">
        <f t="shared" si="23"/>
        <v>197.06836732392858</v>
      </c>
      <c r="I263" s="5">
        <f t="shared" si="22"/>
        <v>7.9463051340293784</v>
      </c>
      <c r="J263" s="9">
        <f t="shared" si="27"/>
        <v>632.6853286342415</v>
      </c>
      <c r="K263" s="5">
        <f t="shared" si="24"/>
        <v>12.272626818112039</v>
      </c>
      <c r="L263" s="9">
        <f t="shared" si="25"/>
        <v>39.401102455268621</v>
      </c>
      <c r="M263" s="5">
        <f t="shared" si="28"/>
        <v>19.738054849323017</v>
      </c>
      <c r="N263" s="9">
        <f t="shared" si="29"/>
        <v>24.656692455919973</v>
      </c>
    </row>
    <row r="264" spans="1:14" ht="13" x14ac:dyDescent="0.3">
      <c r="A264" s="1">
        <v>1892.04</v>
      </c>
      <c r="B264" s="5">
        <v>5.57</v>
      </c>
      <c r="C264" s="10">
        <v>0.22670000000000001</v>
      </c>
      <c r="D264" s="10">
        <v>0.35</v>
      </c>
      <c r="E264" s="10">
        <v>7.0407735540000003</v>
      </c>
      <c r="F264" s="5">
        <f t="shared" si="26"/>
        <v>1892.2916666666474</v>
      </c>
      <c r="G264" s="5">
        <f>G261*9/12+G273*3/12</f>
        <v>3.6374999999999997</v>
      </c>
      <c r="H264" s="5">
        <f t="shared" si="23"/>
        <v>199.3736095521075</v>
      </c>
      <c r="I264" s="5">
        <f t="shared" si="22"/>
        <v>8.1145417029556128</v>
      </c>
      <c r="J264" s="9">
        <f t="shared" si="27"/>
        <v>642.25724650553457</v>
      </c>
      <c r="K264" s="5">
        <f t="shared" si="24"/>
        <v>12.527964693579463</v>
      </c>
      <c r="L264" s="9">
        <f t="shared" si="25"/>
        <v>40.35727760806769</v>
      </c>
      <c r="M264" s="5">
        <f t="shared" si="28"/>
        <v>19.943265241638656</v>
      </c>
      <c r="N264" s="9">
        <f t="shared" si="29"/>
        <v>24.88113364867214</v>
      </c>
    </row>
    <row r="265" spans="1:14" ht="13" x14ac:dyDescent="0.3">
      <c r="A265" s="1">
        <v>1892.05</v>
      </c>
      <c r="B265" s="5">
        <v>5.57</v>
      </c>
      <c r="C265" s="10">
        <v>0.2283</v>
      </c>
      <c r="D265" s="10">
        <v>0.35249999999999998</v>
      </c>
      <c r="E265" s="10">
        <v>7.0407735540000003</v>
      </c>
      <c r="F265" s="5">
        <f t="shared" si="26"/>
        <v>1892.3749999999807</v>
      </c>
      <c r="G265" s="5">
        <f>G261*8/12+G273*4/12</f>
        <v>3.65</v>
      </c>
      <c r="H265" s="5">
        <f t="shared" si="23"/>
        <v>199.3736095521075</v>
      </c>
      <c r="I265" s="5">
        <f t="shared" ref="I265:I328" si="30">C265*$E$1781/E265</f>
        <v>8.1718123986976909</v>
      </c>
      <c r="J265" s="9">
        <f t="shared" si="27"/>
        <v>644.45095280980172</v>
      </c>
      <c r="K265" s="5">
        <f t="shared" si="24"/>
        <v>12.617450155676458</v>
      </c>
      <c r="L265" s="9">
        <f t="shared" si="25"/>
        <v>40.784373584462308</v>
      </c>
      <c r="M265" s="5">
        <f t="shared" si="28"/>
        <v>19.911465213489816</v>
      </c>
      <c r="N265" s="9">
        <f t="shared" si="29"/>
        <v>24.810091390835641</v>
      </c>
    </row>
    <row r="266" spans="1:14" ht="13" x14ac:dyDescent="0.3">
      <c r="A266" s="1">
        <v>1892.06</v>
      </c>
      <c r="B266" s="5">
        <v>5.54</v>
      </c>
      <c r="C266" s="10">
        <v>0.23</v>
      </c>
      <c r="D266" s="10">
        <v>0.35499999999999998</v>
      </c>
      <c r="E266" s="10">
        <v>7.0407735540000003</v>
      </c>
      <c r="F266" s="5">
        <f t="shared" si="26"/>
        <v>1892.4583333333139</v>
      </c>
      <c r="G266" s="5">
        <f>G261*7/12+G273*5/12</f>
        <v>3.6625000000000001</v>
      </c>
      <c r="H266" s="5">
        <f t="shared" ref="H266:H329" si="31">B266*$E$1781/E266</f>
        <v>198.29978400694353</v>
      </c>
      <c r="I266" s="5">
        <f t="shared" si="30"/>
        <v>8.2326625129236479</v>
      </c>
      <c r="J266" s="9">
        <f t="shared" si="27"/>
        <v>643.19753234503105</v>
      </c>
      <c r="K266" s="5">
        <f t="shared" ref="K266:K329" si="32">D266*$E$1781/E266</f>
        <v>12.706935617773455</v>
      </c>
      <c r="L266" s="9">
        <f t="shared" ref="L266:L329" si="33">K266*(J266/H266)</f>
        <v>41.21572635062924</v>
      </c>
      <c r="M266" s="5">
        <f t="shared" si="28"/>
        <v>19.769284397136754</v>
      </c>
      <c r="N266" s="9">
        <f t="shared" si="29"/>
        <v>24.603632002808602</v>
      </c>
    </row>
    <row r="267" spans="1:14" ht="13" x14ac:dyDescent="0.3">
      <c r="A267" s="1">
        <v>1892.07</v>
      </c>
      <c r="B267" s="5">
        <v>5.54</v>
      </c>
      <c r="C267" s="10">
        <v>0.23169999999999999</v>
      </c>
      <c r="D267" s="10">
        <v>0.35749999999999998</v>
      </c>
      <c r="E267" s="10">
        <v>7.2310717359999996</v>
      </c>
      <c r="F267" s="5">
        <f t="shared" ref="F267:F330" si="34">F266+1/12</f>
        <v>1892.5416666666472</v>
      </c>
      <c r="G267" s="5">
        <f>G261*6/12+G273*6/12</f>
        <v>3.6749999999999998</v>
      </c>
      <c r="H267" s="5">
        <f t="shared" si="31"/>
        <v>193.08118159706225</v>
      </c>
      <c r="I267" s="5">
        <f t="shared" si="30"/>
        <v>8.075254472209263</v>
      </c>
      <c r="J267" s="9">
        <f t="shared" ref="J267:J330" si="35">J266*((H267+(I267/12))/H266)</f>
        <v>628.45339014722026</v>
      </c>
      <c r="K267" s="5">
        <f t="shared" si="32"/>
        <v>12.459661086814036</v>
      </c>
      <c r="L267" s="9">
        <f t="shared" si="33"/>
        <v>40.554528335312497</v>
      </c>
      <c r="M267" s="5">
        <f t="shared" si="28"/>
        <v>19.211886434505566</v>
      </c>
      <c r="N267" s="9">
        <f t="shared" si="29"/>
        <v>23.882788577933074</v>
      </c>
    </row>
    <row r="268" spans="1:14" ht="13" x14ac:dyDescent="0.3">
      <c r="A268" s="1">
        <v>1892.08</v>
      </c>
      <c r="B268" s="5">
        <v>5.62</v>
      </c>
      <c r="C268" s="10">
        <v>0.23330000000000001</v>
      </c>
      <c r="D268" s="10">
        <v>0.36</v>
      </c>
      <c r="E268" s="10">
        <v>7.3262127269999997</v>
      </c>
      <c r="F268" s="5">
        <f t="shared" si="34"/>
        <v>1892.6249999999804</v>
      </c>
      <c r="G268" s="5">
        <f>G261*5/12+G273*7/12</f>
        <v>3.6875</v>
      </c>
      <c r="H268" s="5">
        <f t="shared" si="31"/>
        <v>193.32572336866573</v>
      </c>
      <c r="I268" s="5">
        <f t="shared" si="30"/>
        <v>8.0254254914430092</v>
      </c>
      <c r="J268" s="9">
        <f t="shared" si="35"/>
        <v>631.42614797256476</v>
      </c>
      <c r="K268" s="5">
        <f t="shared" si="32"/>
        <v>12.383854165964351</v>
      </c>
      <c r="L268" s="9">
        <f t="shared" si="33"/>
        <v>40.447226560520157</v>
      </c>
      <c r="M268" s="5">
        <f t="shared" si="28"/>
        <v>19.204303803173829</v>
      </c>
      <c r="N268" s="9">
        <f t="shared" si="29"/>
        <v>23.846985014935314</v>
      </c>
    </row>
    <row r="269" spans="1:14" ht="13" x14ac:dyDescent="0.3">
      <c r="A269" s="1">
        <v>1892.09</v>
      </c>
      <c r="B269" s="5">
        <v>5.48</v>
      </c>
      <c r="C269" s="10">
        <v>0.23499999999999999</v>
      </c>
      <c r="D269" s="10">
        <v>0.36249999999999999</v>
      </c>
      <c r="E269" s="10">
        <v>7.3262127269999997</v>
      </c>
      <c r="F269" s="5">
        <f t="shared" si="34"/>
        <v>1892.7083333333137</v>
      </c>
      <c r="G269" s="5">
        <f>G261*4/12+G273*8/12</f>
        <v>3.7</v>
      </c>
      <c r="H269" s="5">
        <f t="shared" si="31"/>
        <v>188.50978008190182</v>
      </c>
      <c r="I269" s="5">
        <f t="shared" si="30"/>
        <v>8.0839048027822855</v>
      </c>
      <c r="J269" s="9">
        <f t="shared" si="35"/>
        <v>617.89692519942787</v>
      </c>
      <c r="K269" s="5">
        <f t="shared" si="32"/>
        <v>12.469853153227993</v>
      </c>
      <c r="L269" s="9">
        <f t="shared" si="33"/>
        <v>40.873656092115432</v>
      </c>
      <c r="M269" s="5">
        <f t="shared" si="28"/>
        <v>18.694271809588212</v>
      </c>
      <c r="N269" s="9">
        <f t="shared" si="29"/>
        <v>23.191984913721974</v>
      </c>
    </row>
    <row r="270" spans="1:14" ht="13" x14ac:dyDescent="0.3">
      <c r="A270" s="1">
        <v>1892.1</v>
      </c>
      <c r="B270" s="5">
        <v>5.59</v>
      </c>
      <c r="C270" s="10">
        <v>0.23669999999999999</v>
      </c>
      <c r="D270" s="10">
        <v>0.36499999999999999</v>
      </c>
      <c r="E270" s="10">
        <v>7.3262127269999997</v>
      </c>
      <c r="F270" s="5">
        <f t="shared" si="34"/>
        <v>1892.791666666647</v>
      </c>
      <c r="G270" s="5">
        <f>G261*3/12+G273*9/12</f>
        <v>3.7124999999999999</v>
      </c>
      <c r="H270" s="5">
        <f t="shared" si="31"/>
        <v>192.29373552150201</v>
      </c>
      <c r="I270" s="5">
        <f t="shared" si="30"/>
        <v>8.1423841141215618</v>
      </c>
      <c r="J270" s="9">
        <f t="shared" si="35"/>
        <v>632.52405633473711</v>
      </c>
      <c r="K270" s="5">
        <f t="shared" si="32"/>
        <v>12.555852140491636</v>
      </c>
      <c r="L270" s="9">
        <f t="shared" si="33"/>
        <v>41.300765753520409</v>
      </c>
      <c r="M270" s="5">
        <f t="shared" si="28"/>
        <v>19.040214915324714</v>
      </c>
      <c r="N270" s="9">
        <f t="shared" si="29"/>
        <v>23.596821279777316</v>
      </c>
    </row>
    <row r="271" spans="1:14" ht="13" x14ac:dyDescent="0.3">
      <c r="A271" s="1">
        <v>1892.11</v>
      </c>
      <c r="B271" s="5">
        <v>5.57</v>
      </c>
      <c r="C271" s="10">
        <v>0.23830000000000001</v>
      </c>
      <c r="D271" s="10">
        <v>0.36749999999999999</v>
      </c>
      <c r="E271" s="10">
        <v>7.5165028100000004</v>
      </c>
      <c r="F271" s="5">
        <f t="shared" si="34"/>
        <v>1892.8749999999802</v>
      </c>
      <c r="G271" s="5">
        <f>G261*2/12+G273*10/12</f>
        <v>3.7250000000000001</v>
      </c>
      <c r="H271" s="5">
        <f t="shared" si="31"/>
        <v>186.75499404223601</v>
      </c>
      <c r="I271" s="5">
        <f t="shared" si="30"/>
        <v>7.9898949874802216</v>
      </c>
      <c r="J271" s="9">
        <f t="shared" si="35"/>
        <v>616.49525979855105</v>
      </c>
      <c r="K271" s="5">
        <f t="shared" si="32"/>
        <v>12.321806159878225</v>
      </c>
      <c r="L271" s="9">
        <f t="shared" si="33"/>
        <v>40.67540538168177</v>
      </c>
      <c r="M271" s="5">
        <f t="shared" si="28"/>
        <v>18.463312690800006</v>
      </c>
      <c r="N271" s="9">
        <f t="shared" si="29"/>
        <v>22.858807224266275</v>
      </c>
    </row>
    <row r="272" spans="1:14" ht="13" x14ac:dyDescent="0.3">
      <c r="A272" s="1">
        <v>1892.12</v>
      </c>
      <c r="B272" s="5">
        <v>5.51</v>
      </c>
      <c r="C272" s="10">
        <v>0.24</v>
      </c>
      <c r="D272" s="10">
        <v>0.37</v>
      </c>
      <c r="E272" s="10">
        <v>7.6116519010000001</v>
      </c>
      <c r="F272" s="5">
        <f t="shared" si="34"/>
        <v>1892.9583333333135</v>
      </c>
      <c r="G272" s="5">
        <f>G261*1/12+G273*11/12</f>
        <v>3.7374999999999998</v>
      </c>
      <c r="H272" s="5">
        <f t="shared" si="31"/>
        <v>182.43389615827888</v>
      </c>
      <c r="I272" s="5">
        <f t="shared" si="30"/>
        <v>7.946304006894179</v>
      </c>
      <c r="J272" s="9">
        <f t="shared" si="35"/>
        <v>604.41687793399831</v>
      </c>
      <c r="K272" s="5">
        <f t="shared" si="32"/>
        <v>12.250552010628526</v>
      </c>
      <c r="L272" s="9">
        <f t="shared" si="33"/>
        <v>40.586977284134186</v>
      </c>
      <c r="M272" s="5">
        <f t="shared" si="28"/>
        <v>18.013009251275744</v>
      </c>
      <c r="N272" s="9">
        <f t="shared" si="29"/>
        <v>22.281362092837355</v>
      </c>
    </row>
    <row r="273" spans="1:14" ht="13" x14ac:dyDescent="0.3">
      <c r="A273" s="1">
        <v>1893.01</v>
      </c>
      <c r="B273" s="5">
        <v>5.61</v>
      </c>
      <c r="C273" s="10">
        <v>0.24079999999999999</v>
      </c>
      <c r="D273" s="10">
        <v>0.36080000000000001</v>
      </c>
      <c r="E273" s="10">
        <v>7.8970910740000004</v>
      </c>
      <c r="F273" s="5">
        <f t="shared" si="34"/>
        <v>1893.0416666666467</v>
      </c>
      <c r="G273" s="5">
        <v>3.75</v>
      </c>
      <c r="H273" s="5">
        <f t="shared" si="31"/>
        <v>179.03113618061334</v>
      </c>
      <c r="I273" s="5">
        <f t="shared" si="30"/>
        <v>7.6846163266117093</v>
      </c>
      <c r="J273" s="9">
        <f t="shared" si="35"/>
        <v>595.26492602229575</v>
      </c>
      <c r="K273" s="5">
        <f t="shared" si="32"/>
        <v>11.514159346517877</v>
      </c>
      <c r="L273" s="9">
        <f t="shared" si="33"/>
        <v>38.283705046139801</v>
      </c>
      <c r="M273" s="5">
        <f t="shared" si="28"/>
        <v>17.656643708098777</v>
      </c>
      <c r="N273" s="9">
        <f t="shared" si="29"/>
        <v>21.820189744893511</v>
      </c>
    </row>
    <row r="274" spans="1:14" ht="13" x14ac:dyDescent="0.3">
      <c r="A274" s="1">
        <v>1893.02</v>
      </c>
      <c r="B274" s="5">
        <v>5.51</v>
      </c>
      <c r="C274" s="10">
        <v>0.2417</v>
      </c>
      <c r="D274" s="10">
        <v>0.35170000000000001</v>
      </c>
      <c r="E274" s="10">
        <v>7.9922320659999997</v>
      </c>
      <c r="F274" s="5">
        <f t="shared" si="34"/>
        <v>1893.12499999998</v>
      </c>
      <c r="G274" s="5">
        <f>G273*11/12+G285*1/12</f>
        <v>3.7458333333333336</v>
      </c>
      <c r="H274" s="5">
        <f t="shared" si="31"/>
        <v>173.74662059769076</v>
      </c>
      <c r="I274" s="5">
        <f t="shared" si="30"/>
        <v>7.6215169144213899</v>
      </c>
      <c r="J274" s="9">
        <f t="shared" si="35"/>
        <v>579.80606025520774</v>
      </c>
      <c r="K274" s="5">
        <f t="shared" si="32"/>
        <v>11.090142733976014</v>
      </c>
      <c r="L274" s="9">
        <f t="shared" si="33"/>
        <v>37.008673573821511</v>
      </c>
      <c r="M274" s="5">
        <f t="shared" ref="M274:M337" si="36">H274/AVERAGE(K154:K273)</f>
        <v>17.125193854872457</v>
      </c>
      <c r="N274" s="9">
        <f t="shared" si="29"/>
        <v>21.14892073079713</v>
      </c>
    </row>
    <row r="275" spans="1:14" ht="13" x14ac:dyDescent="0.3">
      <c r="A275" s="1">
        <v>1893.03</v>
      </c>
      <c r="B275" s="5">
        <v>5.31</v>
      </c>
      <c r="C275" s="10">
        <v>0.24249999999999999</v>
      </c>
      <c r="D275" s="10">
        <v>0.34250000000000003</v>
      </c>
      <c r="E275" s="10">
        <v>7.8019419829999999</v>
      </c>
      <c r="F275" s="5">
        <f t="shared" si="34"/>
        <v>1893.2083333333132</v>
      </c>
      <c r="G275" s="5">
        <f>G273*10/12+G285*2/12</f>
        <v>3.7416666666666667</v>
      </c>
      <c r="H275" s="5">
        <f t="shared" si="31"/>
        <v>171.52390589623792</v>
      </c>
      <c r="I275" s="5">
        <f t="shared" si="30"/>
        <v>7.8332480564666103</v>
      </c>
      <c r="J275" s="9">
        <f t="shared" si="35"/>
        <v>574.56703425417868</v>
      </c>
      <c r="K275" s="5">
        <f t="shared" si="32"/>
        <v>11.063453440576556</v>
      </c>
      <c r="L275" s="9">
        <f t="shared" si="33"/>
        <v>37.060114732967286</v>
      </c>
      <c r="M275" s="5">
        <f t="shared" si="36"/>
        <v>16.899589031582323</v>
      </c>
      <c r="N275" s="9">
        <f t="shared" si="29"/>
        <v>20.861750450681807</v>
      </c>
    </row>
    <row r="276" spans="1:14" ht="13" x14ac:dyDescent="0.3">
      <c r="A276" s="1">
        <v>1893.04</v>
      </c>
      <c r="B276" s="5">
        <v>5.31</v>
      </c>
      <c r="C276" s="10">
        <v>0.24329999999999999</v>
      </c>
      <c r="D276" s="10">
        <v>0.33329999999999999</v>
      </c>
      <c r="E276" s="10">
        <v>7.7067928930000003</v>
      </c>
      <c r="F276" s="5">
        <f t="shared" si="34"/>
        <v>1893.2916666666465</v>
      </c>
      <c r="G276" s="5">
        <f>G273*9/12+G285*3/12</f>
        <v>3.7375000000000003</v>
      </c>
      <c r="H276" s="5">
        <f t="shared" si="31"/>
        <v>173.64156284976735</v>
      </c>
      <c r="I276" s="5">
        <f t="shared" si="30"/>
        <v>7.9561190661673065</v>
      </c>
      <c r="J276" s="9">
        <f t="shared" si="35"/>
        <v>583.88165143058586</v>
      </c>
      <c r="K276" s="5">
        <f t="shared" si="32"/>
        <v>10.899196402604042</v>
      </c>
      <c r="L276" s="9">
        <f t="shared" si="33"/>
        <v>36.649294618044124</v>
      </c>
      <c r="M276" s="5">
        <f t="shared" si="36"/>
        <v>17.102541578254922</v>
      </c>
      <c r="N276" s="9">
        <f t="shared" si="29"/>
        <v>21.104034801510565</v>
      </c>
    </row>
    <row r="277" spans="1:14" ht="13" x14ac:dyDescent="0.3">
      <c r="A277" s="1">
        <v>1893.05</v>
      </c>
      <c r="B277" s="5">
        <v>4.84</v>
      </c>
      <c r="C277" s="10">
        <v>0.2442</v>
      </c>
      <c r="D277" s="10">
        <v>0.32419999999999999</v>
      </c>
      <c r="E277" s="10">
        <v>7.6116519010000001</v>
      </c>
      <c r="F277" s="5">
        <f t="shared" si="34"/>
        <v>1893.3749999999798</v>
      </c>
      <c r="G277" s="5">
        <f>G273*8/12+G285*4/12</f>
        <v>3.7333333333333334</v>
      </c>
      <c r="H277" s="5">
        <f t="shared" si="31"/>
        <v>160.2504641390326</v>
      </c>
      <c r="I277" s="5">
        <f t="shared" si="30"/>
        <v>8.0853643270148279</v>
      </c>
      <c r="J277" s="9">
        <f t="shared" si="35"/>
        <v>541.11879720265802</v>
      </c>
      <c r="K277" s="5">
        <f t="shared" si="32"/>
        <v>10.734132329312889</v>
      </c>
      <c r="L277" s="9">
        <f t="shared" si="33"/>
        <v>36.24601530022764</v>
      </c>
      <c r="M277" s="5">
        <f t="shared" si="36"/>
        <v>15.780987310776256</v>
      </c>
      <c r="N277" s="9">
        <f t="shared" si="29"/>
        <v>19.473767640169989</v>
      </c>
    </row>
    <row r="278" spans="1:14" ht="13" x14ac:dyDescent="0.3">
      <c r="A278" s="1">
        <v>1893.06</v>
      </c>
      <c r="B278" s="5">
        <v>4.6100000000000003</v>
      </c>
      <c r="C278" s="10">
        <v>0.245</v>
      </c>
      <c r="D278" s="10">
        <v>0.315</v>
      </c>
      <c r="E278" s="10">
        <v>7.4213618180000003</v>
      </c>
      <c r="F278" s="5">
        <f t="shared" si="34"/>
        <v>1893.458333333313</v>
      </c>
      <c r="G278" s="5">
        <f>G273*7/12+G285*5/12</f>
        <v>3.729166666666667</v>
      </c>
      <c r="H278" s="5">
        <f t="shared" si="31"/>
        <v>156.54895502899737</v>
      </c>
      <c r="I278" s="5">
        <f t="shared" si="30"/>
        <v>8.3198468507818539</v>
      </c>
      <c r="J278" s="9">
        <f t="shared" si="35"/>
        <v>530.9610271593574</v>
      </c>
      <c r="K278" s="5">
        <f t="shared" si="32"/>
        <v>10.696945951005242</v>
      </c>
      <c r="L278" s="9">
        <f t="shared" si="33"/>
        <v>36.280417257092743</v>
      </c>
      <c r="M278" s="5">
        <f t="shared" si="36"/>
        <v>15.416503863597699</v>
      </c>
      <c r="N278" s="9">
        <f t="shared" si="29"/>
        <v>19.029235819010783</v>
      </c>
    </row>
    <row r="279" spans="1:14" ht="13" x14ac:dyDescent="0.3">
      <c r="A279" s="1">
        <v>1893.07</v>
      </c>
      <c r="B279" s="5">
        <v>4.18</v>
      </c>
      <c r="C279" s="10">
        <v>0.24579999999999999</v>
      </c>
      <c r="D279" s="10">
        <v>0.30580000000000002</v>
      </c>
      <c r="E279" s="10">
        <v>7.2310717359999996</v>
      </c>
      <c r="F279" s="5">
        <f t="shared" si="34"/>
        <v>1893.5416666666463</v>
      </c>
      <c r="G279" s="5">
        <f>G273*6/12+G285*6/12</f>
        <v>3.7250000000000005</v>
      </c>
      <c r="H279" s="5">
        <f t="shared" si="31"/>
        <v>145.68219116890253</v>
      </c>
      <c r="I279" s="5">
        <f t="shared" si="30"/>
        <v>8.5666704759129786</v>
      </c>
      <c r="J279" s="9">
        <f t="shared" si="35"/>
        <v>496.52591544758178</v>
      </c>
      <c r="K279" s="5">
        <f t="shared" si="32"/>
        <v>10.657802406567082</v>
      </c>
      <c r="L279" s="9">
        <f t="shared" si="33"/>
        <v>36.324790656428362</v>
      </c>
      <c r="M279" s="5">
        <f t="shared" si="36"/>
        <v>14.34985418276095</v>
      </c>
      <c r="N279" s="9">
        <f t="shared" si="29"/>
        <v>17.725059871200941</v>
      </c>
    </row>
    <row r="280" spans="1:14" ht="13" x14ac:dyDescent="0.3">
      <c r="A280" s="1">
        <v>1893.08</v>
      </c>
      <c r="B280" s="5">
        <v>4.08</v>
      </c>
      <c r="C280" s="10">
        <v>0.2467</v>
      </c>
      <c r="D280" s="10">
        <v>0.29670000000000002</v>
      </c>
      <c r="E280" s="10">
        <v>6.9456325620000001</v>
      </c>
      <c r="F280" s="5">
        <f t="shared" si="34"/>
        <v>1893.6249999999795</v>
      </c>
      <c r="G280" s="5">
        <f>G273*5/12+G285*7/12</f>
        <v>3.7208333333333337</v>
      </c>
      <c r="H280" s="5">
        <f t="shared" si="31"/>
        <v>148.04072787056828</v>
      </c>
      <c r="I280" s="5">
        <f t="shared" si="30"/>
        <v>8.951384207271861</v>
      </c>
      <c r="J280" s="9">
        <f t="shared" si="35"/>
        <v>507.10687552041622</v>
      </c>
      <c r="K280" s="5">
        <f t="shared" si="32"/>
        <v>10.765608813528827</v>
      </c>
      <c r="L280" s="9">
        <f t="shared" si="33"/>
        <v>36.87711028600674</v>
      </c>
      <c r="M280" s="5">
        <f t="shared" si="36"/>
        <v>14.588056535807814</v>
      </c>
      <c r="N280" s="9">
        <f t="shared" si="29"/>
        <v>18.033912740781624</v>
      </c>
    </row>
    <row r="281" spans="1:14" ht="13" x14ac:dyDescent="0.3">
      <c r="A281" s="1">
        <v>1893.09</v>
      </c>
      <c r="B281" s="5">
        <v>4.37</v>
      </c>
      <c r="C281" s="10">
        <v>0.2475</v>
      </c>
      <c r="D281" s="10">
        <v>0.28749999999999998</v>
      </c>
      <c r="E281" s="10">
        <v>7.2310717359999996</v>
      </c>
      <c r="F281" s="5">
        <f t="shared" si="34"/>
        <v>1893.7083333333128</v>
      </c>
      <c r="G281" s="5">
        <f>G273*4/12+G285*8/12</f>
        <v>3.7166666666666668</v>
      </c>
      <c r="H281" s="5">
        <f t="shared" si="31"/>
        <v>152.30410894930722</v>
      </c>
      <c r="I281" s="5">
        <f t="shared" si="30"/>
        <v>8.625919213948178</v>
      </c>
      <c r="J281" s="9">
        <f t="shared" si="35"/>
        <v>524.17320453737079</v>
      </c>
      <c r="K281" s="5">
        <f t="shared" si="32"/>
        <v>10.020007167717578</v>
      </c>
      <c r="L281" s="9">
        <f t="shared" si="33"/>
        <v>34.485079245879653</v>
      </c>
      <c r="M281" s="5">
        <f t="shared" si="36"/>
        <v>15.012069079138769</v>
      </c>
      <c r="N281" s="9">
        <f t="shared" si="29"/>
        <v>18.567014551942293</v>
      </c>
    </row>
    <row r="282" spans="1:14" ht="13" x14ac:dyDescent="0.3">
      <c r="A282" s="1">
        <v>1893.1</v>
      </c>
      <c r="B282" s="5">
        <v>4.5</v>
      </c>
      <c r="C282" s="10">
        <v>0.24829999999999999</v>
      </c>
      <c r="D282" s="10">
        <v>0.27829999999999999</v>
      </c>
      <c r="E282" s="10">
        <v>7.3262127269999997</v>
      </c>
      <c r="F282" s="5">
        <f t="shared" si="34"/>
        <v>1893.7916666666461</v>
      </c>
      <c r="G282" s="5">
        <f>G273*3/12+G285*9/12</f>
        <v>3.7125000000000004</v>
      </c>
      <c r="H282" s="5">
        <f t="shared" si="31"/>
        <v>154.79817707455442</v>
      </c>
      <c r="I282" s="5">
        <f t="shared" si="30"/>
        <v>8.5414194150248566</v>
      </c>
      <c r="J282" s="9">
        <f t="shared" si="35"/>
        <v>535.20653969803891</v>
      </c>
      <c r="K282" s="5">
        <f t="shared" si="32"/>
        <v>9.5734072621885531</v>
      </c>
      <c r="L282" s="9">
        <f t="shared" si="33"/>
        <v>33.099551110658716</v>
      </c>
      <c r="M282" s="5">
        <f t="shared" si="36"/>
        <v>15.271794153520192</v>
      </c>
      <c r="N282" s="9">
        <f t="shared" si="29"/>
        <v>18.897533570630848</v>
      </c>
    </row>
    <row r="283" spans="1:14" ht="13" x14ac:dyDescent="0.3">
      <c r="A283" s="1">
        <v>1893.11</v>
      </c>
      <c r="B283" s="5">
        <v>4.57</v>
      </c>
      <c r="C283" s="10">
        <v>0.2492</v>
      </c>
      <c r="D283" s="10">
        <v>0.26919999999999999</v>
      </c>
      <c r="E283" s="10">
        <v>7.135922645</v>
      </c>
      <c r="F283" s="5">
        <f t="shared" si="34"/>
        <v>1893.8749999999793</v>
      </c>
      <c r="G283" s="5">
        <f>G273*2/12+G285*10/12</f>
        <v>3.7083333333333335</v>
      </c>
      <c r="H283" s="5">
        <f t="shared" si="31"/>
        <v>161.39828650006339</v>
      </c>
      <c r="I283" s="5">
        <f t="shared" si="30"/>
        <v>8.8009743973338725</v>
      </c>
      <c r="J283" s="9">
        <f t="shared" si="35"/>
        <v>560.56181232373262</v>
      </c>
      <c r="K283" s="5">
        <f t="shared" si="32"/>
        <v>9.5073126314698158</v>
      </c>
      <c r="L283" s="9">
        <f t="shared" si="33"/>
        <v>33.020402599025992</v>
      </c>
      <c r="M283" s="5">
        <f t="shared" si="36"/>
        <v>15.942411400571681</v>
      </c>
      <c r="N283" s="9">
        <f t="shared" si="29"/>
        <v>19.737917734430312</v>
      </c>
    </row>
    <row r="284" spans="1:14" ht="13" x14ac:dyDescent="0.3">
      <c r="A284" s="1">
        <v>1893.12</v>
      </c>
      <c r="B284" s="5">
        <v>4.41</v>
      </c>
      <c r="C284" s="10">
        <v>0.25</v>
      </c>
      <c r="D284" s="10">
        <v>0.26</v>
      </c>
      <c r="E284" s="10">
        <v>7.0407735540000003</v>
      </c>
      <c r="F284" s="5">
        <f t="shared" si="34"/>
        <v>1893.9583333333126</v>
      </c>
      <c r="G284" s="5">
        <f>G273*1/12+G285*11/12</f>
        <v>3.7041666666666671</v>
      </c>
      <c r="H284" s="5">
        <f t="shared" si="31"/>
        <v>157.85235513910126</v>
      </c>
      <c r="I284" s="5">
        <f t="shared" si="30"/>
        <v>8.9485462096996162</v>
      </c>
      <c r="J284" s="9">
        <f t="shared" si="35"/>
        <v>550.8362076057324</v>
      </c>
      <c r="K284" s="5">
        <f t="shared" si="32"/>
        <v>9.3064880580876022</v>
      </c>
      <c r="L284" s="9">
        <f t="shared" si="33"/>
        <v>32.475604076528441</v>
      </c>
      <c r="M284" s="5">
        <f t="shared" si="36"/>
        <v>15.612694335464942</v>
      </c>
      <c r="N284" s="9">
        <f t="shared" si="29"/>
        <v>19.343520628210005</v>
      </c>
    </row>
    <row r="285" spans="1:14" ht="13" x14ac:dyDescent="0.3">
      <c r="A285" s="1">
        <v>1894.01</v>
      </c>
      <c r="B285" s="5">
        <v>4.32</v>
      </c>
      <c r="C285" s="10">
        <v>0.2467</v>
      </c>
      <c r="D285" s="10">
        <v>0.25169999999999998</v>
      </c>
      <c r="E285" s="10">
        <v>6.8504834710000004</v>
      </c>
      <c r="F285" s="5">
        <f t="shared" si="34"/>
        <v>1894.0416666666458</v>
      </c>
      <c r="G285" s="5">
        <v>3.7</v>
      </c>
      <c r="H285" s="5">
        <f t="shared" si="31"/>
        <v>158.9261553011344</v>
      </c>
      <c r="I285" s="5">
        <f t="shared" si="30"/>
        <v>9.0757135446272788</v>
      </c>
      <c r="J285" s="9">
        <f t="shared" si="35"/>
        <v>557.22249588090972</v>
      </c>
      <c r="K285" s="5">
        <f t="shared" si="32"/>
        <v>9.2596558540035918</v>
      </c>
      <c r="L285" s="9">
        <f t="shared" si="33"/>
        <v>32.465949586394657</v>
      </c>
      <c r="M285" s="5">
        <f t="shared" si="36"/>
        <v>15.739869351948233</v>
      </c>
      <c r="N285" s="9">
        <f t="shared" si="29"/>
        <v>19.517070327772885</v>
      </c>
    </row>
    <row r="286" spans="1:14" ht="13" x14ac:dyDescent="0.3">
      <c r="A286" s="1">
        <v>1894.02</v>
      </c>
      <c r="B286" s="5">
        <v>4.38</v>
      </c>
      <c r="C286" s="10">
        <v>0.24329999999999999</v>
      </c>
      <c r="D286" s="10">
        <v>0.24329999999999999</v>
      </c>
      <c r="E286" s="10">
        <v>6.7553424790000003</v>
      </c>
      <c r="F286" s="5">
        <f t="shared" si="34"/>
        <v>1894.1249999999791</v>
      </c>
      <c r="G286" s="5">
        <f>G285*11/12+G297*1/12</f>
        <v>3.6800000000000006</v>
      </c>
      <c r="H286" s="5">
        <f t="shared" si="31"/>
        <v>163.40283685563827</v>
      </c>
      <c r="I286" s="5">
        <f t="shared" si="30"/>
        <v>9.0766918280768927</v>
      </c>
      <c r="J286" s="9">
        <f t="shared" si="35"/>
        <v>575.57055027408387</v>
      </c>
      <c r="K286" s="5">
        <f t="shared" si="32"/>
        <v>9.0766918280768927</v>
      </c>
      <c r="L286" s="9">
        <f t="shared" si="33"/>
        <v>31.971761388512466</v>
      </c>
      <c r="M286" s="5">
        <f t="shared" si="36"/>
        <v>16.202736596449931</v>
      </c>
      <c r="N286" s="9">
        <f t="shared" si="29"/>
        <v>20.10579074425323</v>
      </c>
    </row>
    <row r="287" spans="1:14" ht="13" x14ac:dyDescent="0.3">
      <c r="A287" s="1">
        <v>1894.03</v>
      </c>
      <c r="B287" s="5">
        <v>4.51</v>
      </c>
      <c r="C287" s="10">
        <v>0.24</v>
      </c>
      <c r="D287" s="10">
        <v>0.23499999999999999</v>
      </c>
      <c r="E287" s="10">
        <v>6.5650523969999997</v>
      </c>
      <c r="F287" s="5">
        <f t="shared" si="34"/>
        <v>1894.2083333333123</v>
      </c>
      <c r="G287" s="5">
        <f>G285*10/12+G297*2/12</f>
        <v>3.66</v>
      </c>
      <c r="H287" s="5">
        <f t="shared" si="31"/>
        <v>173.12954928118907</v>
      </c>
      <c r="I287" s="5">
        <f t="shared" si="30"/>
        <v>9.2131024007728115</v>
      </c>
      <c r="J287" s="9">
        <f t="shared" si="35"/>
        <v>612.53630032415083</v>
      </c>
      <c r="K287" s="5">
        <f t="shared" si="32"/>
        <v>9.0211627674233785</v>
      </c>
      <c r="L287" s="9">
        <f t="shared" si="33"/>
        <v>31.917079950371498</v>
      </c>
      <c r="M287" s="5">
        <f t="shared" si="36"/>
        <v>17.187622088121937</v>
      </c>
      <c r="N287" s="9">
        <f t="shared" si="29"/>
        <v>21.34101664557582</v>
      </c>
    </row>
    <row r="288" spans="1:14" ht="13" x14ac:dyDescent="0.3">
      <c r="A288" s="1">
        <v>1894.04</v>
      </c>
      <c r="B288" s="5">
        <v>4.57</v>
      </c>
      <c r="C288" s="10">
        <v>0.23669999999999999</v>
      </c>
      <c r="D288" s="10">
        <v>0.22670000000000001</v>
      </c>
      <c r="E288" s="10">
        <v>6.5650523969999997</v>
      </c>
      <c r="F288" s="5">
        <f t="shared" si="34"/>
        <v>1894.2916666666456</v>
      </c>
      <c r="G288" s="5">
        <f>G285*9/12+G297*3/12</f>
        <v>3.64</v>
      </c>
      <c r="H288" s="5">
        <f t="shared" si="31"/>
        <v>175.43282488138229</v>
      </c>
      <c r="I288" s="5">
        <f t="shared" si="30"/>
        <v>9.0864222427621861</v>
      </c>
      <c r="J288" s="9">
        <f t="shared" si="35"/>
        <v>623.36433946901627</v>
      </c>
      <c r="K288" s="5">
        <f t="shared" si="32"/>
        <v>8.7025429760633184</v>
      </c>
      <c r="L288" s="9">
        <f t="shared" si="33"/>
        <v>30.92269053777374</v>
      </c>
      <c r="M288" s="5">
        <f t="shared" si="36"/>
        <v>17.434849078052462</v>
      </c>
      <c r="N288" s="9">
        <f t="shared" si="29"/>
        <v>21.65977827688905</v>
      </c>
    </row>
    <row r="289" spans="1:14" ht="13" x14ac:dyDescent="0.3">
      <c r="A289" s="1">
        <v>1894.05</v>
      </c>
      <c r="B289" s="5">
        <v>4.4000000000000004</v>
      </c>
      <c r="C289" s="10">
        <v>0.23330000000000001</v>
      </c>
      <c r="D289" s="10">
        <v>0.21829999999999999</v>
      </c>
      <c r="E289" s="10">
        <v>6.5650523969999997</v>
      </c>
      <c r="F289" s="5">
        <f t="shared" si="34"/>
        <v>1894.3749999999789</v>
      </c>
      <c r="G289" s="5">
        <f>G285*8/12+G297*4/12</f>
        <v>3.62</v>
      </c>
      <c r="H289" s="5">
        <f t="shared" si="31"/>
        <v>168.90687734750156</v>
      </c>
      <c r="I289" s="5">
        <f t="shared" si="30"/>
        <v>8.9559032920845727</v>
      </c>
      <c r="J289" s="9">
        <f t="shared" si="35"/>
        <v>602.82764449967522</v>
      </c>
      <c r="K289" s="5">
        <f t="shared" si="32"/>
        <v>8.3800843920362702</v>
      </c>
      <c r="L289" s="9">
        <f t="shared" si="33"/>
        <v>29.908471544154338</v>
      </c>
      <c r="M289" s="5">
        <f t="shared" si="36"/>
        <v>16.808751920918013</v>
      </c>
      <c r="N289" s="9">
        <f t="shared" si="29"/>
        <v>20.896769439678707</v>
      </c>
    </row>
    <row r="290" spans="1:14" ht="13" x14ac:dyDescent="0.3">
      <c r="A290" s="1">
        <v>1894.06</v>
      </c>
      <c r="B290" s="5">
        <v>4.34</v>
      </c>
      <c r="C290" s="10">
        <v>0.23</v>
      </c>
      <c r="D290" s="10">
        <v>0.21</v>
      </c>
      <c r="E290" s="10">
        <v>6.5650523969999997</v>
      </c>
      <c r="F290" s="5">
        <f t="shared" si="34"/>
        <v>1894.4583333333121</v>
      </c>
      <c r="G290" s="5">
        <f>G285*7/12+G297*5/12</f>
        <v>3.6000000000000005</v>
      </c>
      <c r="H290" s="5">
        <f t="shared" si="31"/>
        <v>166.60360174730835</v>
      </c>
      <c r="I290" s="5">
        <f t="shared" si="30"/>
        <v>8.8292231340739455</v>
      </c>
      <c r="J290" s="9">
        <f t="shared" si="35"/>
        <v>597.23322128367442</v>
      </c>
      <c r="K290" s="5">
        <f t="shared" si="32"/>
        <v>8.0614646006762101</v>
      </c>
      <c r="L290" s="9">
        <f t="shared" si="33"/>
        <v>28.898381675016505</v>
      </c>
      <c r="M290" s="5">
        <f t="shared" si="36"/>
        <v>16.606319695292541</v>
      </c>
      <c r="N290" s="9">
        <f t="shared" si="29"/>
        <v>20.661031027566583</v>
      </c>
    </row>
    <row r="291" spans="1:14" ht="13" x14ac:dyDescent="0.3">
      <c r="A291" s="1">
        <v>1894.07</v>
      </c>
      <c r="B291" s="5">
        <v>4.25</v>
      </c>
      <c r="C291" s="10">
        <v>0.22670000000000001</v>
      </c>
      <c r="D291" s="10">
        <v>0.20169999999999999</v>
      </c>
      <c r="E291" s="10">
        <v>6.5650523969999997</v>
      </c>
      <c r="F291" s="5">
        <f t="shared" si="34"/>
        <v>1894.5416666666454</v>
      </c>
      <c r="G291" s="5">
        <f>G285*6/12+G297*6/12</f>
        <v>3.58</v>
      </c>
      <c r="H291" s="5">
        <f t="shared" si="31"/>
        <v>163.14868834701855</v>
      </c>
      <c r="I291" s="5">
        <f t="shared" si="30"/>
        <v>8.7025429760633184</v>
      </c>
      <c r="J291" s="9">
        <f t="shared" si="35"/>
        <v>587.44790815538408</v>
      </c>
      <c r="K291" s="5">
        <f t="shared" si="32"/>
        <v>7.7428448093161508</v>
      </c>
      <c r="L291" s="9">
        <f t="shared" si="33"/>
        <v>27.879586605868464</v>
      </c>
      <c r="M291" s="5">
        <f t="shared" si="36"/>
        <v>16.289679714916961</v>
      </c>
      <c r="N291" s="9">
        <f t="shared" si="29"/>
        <v>20.285465268221333</v>
      </c>
    </row>
    <row r="292" spans="1:14" ht="13" x14ac:dyDescent="0.3">
      <c r="A292" s="1">
        <v>1894.08</v>
      </c>
      <c r="B292" s="5">
        <v>4.41</v>
      </c>
      <c r="C292" s="10">
        <v>0.2233</v>
      </c>
      <c r="D292" s="10">
        <v>0.1933</v>
      </c>
      <c r="E292" s="10">
        <v>6.7553424790000003</v>
      </c>
      <c r="F292" s="5">
        <f t="shared" si="34"/>
        <v>1894.6249999999786</v>
      </c>
      <c r="G292" s="5">
        <f>G285*5/12+G297*7/12</f>
        <v>3.5599999999999996</v>
      </c>
      <c r="H292" s="5">
        <f t="shared" si="31"/>
        <v>164.52203436834813</v>
      </c>
      <c r="I292" s="5">
        <f t="shared" si="30"/>
        <v>8.3305601529369913</v>
      </c>
      <c r="J292" s="9">
        <f t="shared" si="35"/>
        <v>594.89254922284556</v>
      </c>
      <c r="K292" s="5">
        <f t="shared" si="32"/>
        <v>7.2113626402271418</v>
      </c>
      <c r="L292" s="9">
        <f t="shared" si="33"/>
        <v>26.07544892625307</v>
      </c>
      <c r="M292" s="5">
        <f t="shared" si="36"/>
        <v>16.457777072998375</v>
      </c>
      <c r="N292" s="9">
        <f t="shared" si="29"/>
        <v>20.51054955060216</v>
      </c>
    </row>
    <row r="293" spans="1:14" ht="13" x14ac:dyDescent="0.3">
      <c r="A293" s="1">
        <v>1894.09</v>
      </c>
      <c r="B293" s="5">
        <v>4.4800000000000004</v>
      </c>
      <c r="C293" s="10">
        <v>0.22</v>
      </c>
      <c r="D293" s="10">
        <v>0.185</v>
      </c>
      <c r="E293" s="10">
        <v>6.8504834710000004</v>
      </c>
      <c r="F293" s="5">
        <f t="shared" si="34"/>
        <v>1894.7083333333119</v>
      </c>
      <c r="G293" s="5">
        <f>G285*4/12+G297*8/12</f>
        <v>3.54</v>
      </c>
      <c r="H293" s="5">
        <f t="shared" si="31"/>
        <v>164.81230920117639</v>
      </c>
      <c r="I293" s="5">
        <f t="shared" si="30"/>
        <v>8.0934616125577676</v>
      </c>
      <c r="J293" s="9">
        <f t="shared" si="35"/>
        <v>598.38090062639776</v>
      </c>
      <c r="K293" s="5">
        <f t="shared" si="32"/>
        <v>6.805865446923578</v>
      </c>
      <c r="L293" s="9">
        <f t="shared" si="33"/>
        <v>24.709925583902585</v>
      </c>
      <c r="M293" s="5">
        <f t="shared" si="36"/>
        <v>16.522315444877222</v>
      </c>
      <c r="N293" s="9">
        <f t="shared" si="29"/>
        <v>20.607265065055646</v>
      </c>
    </row>
    <row r="294" spans="1:14" ht="13" x14ac:dyDescent="0.3">
      <c r="A294" s="1">
        <v>1894.1</v>
      </c>
      <c r="B294" s="5">
        <v>4.34</v>
      </c>
      <c r="C294" s="10">
        <v>0.2167</v>
      </c>
      <c r="D294" s="10">
        <v>0.1767</v>
      </c>
      <c r="E294" s="10">
        <v>6.6601933879999997</v>
      </c>
      <c r="F294" s="5">
        <f t="shared" si="34"/>
        <v>1894.7916666666451</v>
      </c>
      <c r="G294" s="5">
        <f>G285*3/12+G297*9/12</f>
        <v>3.5200000000000005</v>
      </c>
      <c r="H294" s="5">
        <f t="shared" si="31"/>
        <v>164.22366608313268</v>
      </c>
      <c r="I294" s="5">
        <f t="shared" si="30"/>
        <v>8.1998314378375241</v>
      </c>
      <c r="J294" s="9">
        <f t="shared" si="35"/>
        <v>598.72463958142623</v>
      </c>
      <c r="K294" s="5">
        <f t="shared" si="32"/>
        <v>6.6862492619561165</v>
      </c>
      <c r="L294" s="9">
        <f t="shared" si="33"/>
        <v>24.376646040100926</v>
      </c>
      <c r="M294" s="5">
        <f t="shared" si="36"/>
        <v>16.502904205708429</v>
      </c>
      <c r="N294" s="9">
        <f t="shared" si="29"/>
        <v>20.602914844137334</v>
      </c>
    </row>
    <row r="295" spans="1:14" ht="13" x14ac:dyDescent="0.3">
      <c r="A295" s="1">
        <v>1894.11</v>
      </c>
      <c r="B295" s="5">
        <v>4.34</v>
      </c>
      <c r="C295" s="10">
        <v>0.21329999999999999</v>
      </c>
      <c r="D295" s="10">
        <v>0.16830000000000001</v>
      </c>
      <c r="E295" s="10">
        <v>6.6601933879999997</v>
      </c>
      <c r="F295" s="5">
        <f t="shared" si="34"/>
        <v>1894.8749999999784</v>
      </c>
      <c r="G295" s="5">
        <f>G285*2/12+G297*10/12</f>
        <v>3.5</v>
      </c>
      <c r="H295" s="5">
        <f t="shared" si="31"/>
        <v>164.22366608313268</v>
      </c>
      <c r="I295" s="5">
        <f t="shared" si="30"/>
        <v>8.071176952887603</v>
      </c>
      <c r="J295" s="9">
        <f t="shared" si="35"/>
        <v>601.17678945897455</v>
      </c>
      <c r="K295" s="5">
        <f t="shared" si="32"/>
        <v>6.3683970050210208</v>
      </c>
      <c r="L295" s="9">
        <f t="shared" si="33"/>
        <v>23.312915591231665</v>
      </c>
      <c r="M295" s="5">
        <f t="shared" si="36"/>
        <v>16.542784447444561</v>
      </c>
      <c r="N295" s="9">
        <f t="shared" si="29"/>
        <v>20.672276347819018</v>
      </c>
    </row>
    <row r="296" spans="1:14" ht="13" x14ac:dyDescent="0.3">
      <c r="A296" s="1">
        <v>1894.12</v>
      </c>
      <c r="B296" s="5">
        <v>4.3</v>
      </c>
      <c r="C296" s="10">
        <v>0.21</v>
      </c>
      <c r="D296" s="10">
        <v>0.16</v>
      </c>
      <c r="E296" s="10">
        <v>6.5650523969999997</v>
      </c>
      <c r="F296" s="5">
        <f t="shared" si="34"/>
        <v>1894.9583333333117</v>
      </c>
      <c r="G296" s="5">
        <f>G285*1/12+G297*11/12</f>
        <v>3.4800000000000004</v>
      </c>
      <c r="H296" s="5">
        <f t="shared" si="31"/>
        <v>165.06808468051287</v>
      </c>
      <c r="I296" s="5">
        <f t="shared" si="30"/>
        <v>8.0614646006762101</v>
      </c>
      <c r="J296" s="9">
        <f t="shared" si="35"/>
        <v>606.72719925670344</v>
      </c>
      <c r="K296" s="5">
        <f t="shared" si="32"/>
        <v>6.1420682671818749</v>
      </c>
      <c r="L296" s="9">
        <f t="shared" si="33"/>
        <v>22.575895786295945</v>
      </c>
      <c r="M296" s="5">
        <f t="shared" si="36"/>
        <v>16.672466333767726</v>
      </c>
      <c r="N296" s="9">
        <f t="shared" si="29"/>
        <v>20.855013611174972</v>
      </c>
    </row>
    <row r="297" spans="1:14" ht="13" x14ac:dyDescent="0.3">
      <c r="A297" s="1">
        <v>1895.01</v>
      </c>
      <c r="B297" s="5">
        <v>4.25</v>
      </c>
      <c r="C297" s="10">
        <v>0.20830000000000001</v>
      </c>
      <c r="D297" s="10">
        <v>0.16750000000000001</v>
      </c>
      <c r="E297" s="10">
        <v>6.5650523969999997</v>
      </c>
      <c r="F297" s="5">
        <f t="shared" si="34"/>
        <v>1895.0416666666449</v>
      </c>
      <c r="G297" s="5">
        <v>3.46</v>
      </c>
      <c r="H297" s="5">
        <f t="shared" si="31"/>
        <v>163.14868834701855</v>
      </c>
      <c r="I297" s="5">
        <f t="shared" si="30"/>
        <v>7.9962051253374042</v>
      </c>
      <c r="J297" s="9">
        <f t="shared" si="35"/>
        <v>602.121481350718</v>
      </c>
      <c r="K297" s="5">
        <f t="shared" si="32"/>
        <v>6.4299777172060253</v>
      </c>
      <c r="L297" s="9">
        <f t="shared" si="33"/>
        <v>23.730670147351827</v>
      </c>
      <c r="M297" s="5">
        <f t="shared" si="36"/>
        <v>16.524443935162719</v>
      </c>
      <c r="N297" s="9">
        <f t="shared" si="29"/>
        <v>20.692167083108195</v>
      </c>
    </row>
    <row r="298" spans="1:14" ht="13" x14ac:dyDescent="0.3">
      <c r="A298" s="1">
        <v>1895.02</v>
      </c>
      <c r="B298" s="5">
        <v>4.1900000000000004</v>
      </c>
      <c r="C298" s="10">
        <v>0.20669999999999999</v>
      </c>
      <c r="D298" s="10">
        <v>0.17499999999999999</v>
      </c>
      <c r="E298" s="10">
        <v>6.5650523969999997</v>
      </c>
      <c r="F298" s="5">
        <f t="shared" si="34"/>
        <v>1895.1249999999782</v>
      </c>
      <c r="G298" s="5">
        <f>G297*11/12+G309*1/12</f>
        <v>3.4716666666666667</v>
      </c>
      <c r="H298" s="5">
        <f t="shared" si="31"/>
        <v>160.84541274682536</v>
      </c>
      <c r="I298" s="5">
        <f t="shared" si="30"/>
        <v>7.9347844426655838</v>
      </c>
      <c r="J298" s="9">
        <f t="shared" si="35"/>
        <v>596.06130573547637</v>
      </c>
      <c r="K298" s="5">
        <f t="shared" si="32"/>
        <v>6.7178871672301756</v>
      </c>
      <c r="L298" s="9">
        <f t="shared" si="33"/>
        <v>24.895161934059274</v>
      </c>
      <c r="M298" s="5">
        <f t="shared" si="36"/>
        <v>16.33123769321141</v>
      </c>
      <c r="N298" s="9">
        <f t="shared" si="29"/>
        <v>20.472046385423738</v>
      </c>
    </row>
    <row r="299" spans="1:14" ht="13" x14ac:dyDescent="0.3">
      <c r="A299" s="1">
        <v>1895.03</v>
      </c>
      <c r="B299" s="5">
        <v>4.1900000000000004</v>
      </c>
      <c r="C299" s="10">
        <v>0.20499999999999999</v>
      </c>
      <c r="D299" s="10">
        <v>0.1825</v>
      </c>
      <c r="E299" s="10">
        <v>6.5650523969999997</v>
      </c>
      <c r="F299" s="5">
        <f t="shared" si="34"/>
        <v>1895.2083333333114</v>
      </c>
      <c r="G299" s="5">
        <f>G297*10/12+G309*2/12</f>
        <v>3.4833333333333334</v>
      </c>
      <c r="H299" s="5">
        <f t="shared" si="31"/>
        <v>160.84541274682536</v>
      </c>
      <c r="I299" s="5">
        <f t="shared" si="30"/>
        <v>7.8695249673267762</v>
      </c>
      <c r="J299" s="9">
        <f t="shared" si="35"/>
        <v>598.49154773380133</v>
      </c>
      <c r="K299" s="5">
        <f t="shared" si="32"/>
        <v>7.005796617254326</v>
      </c>
      <c r="L299" s="9">
        <f t="shared" si="33"/>
        <v>26.067949274801606</v>
      </c>
      <c r="M299" s="5">
        <f t="shared" si="36"/>
        <v>16.364625427174808</v>
      </c>
      <c r="N299" s="9">
        <f t="shared" si="29"/>
        <v>20.5346419902035</v>
      </c>
    </row>
    <row r="300" spans="1:14" ht="13" x14ac:dyDescent="0.3">
      <c r="A300" s="1">
        <v>1895.04</v>
      </c>
      <c r="B300" s="5">
        <v>4.37</v>
      </c>
      <c r="C300" s="10">
        <v>0.20330000000000001</v>
      </c>
      <c r="D300" s="10">
        <v>0.19</v>
      </c>
      <c r="E300" s="10">
        <v>6.8504834710000004</v>
      </c>
      <c r="F300" s="5">
        <f t="shared" si="34"/>
        <v>1895.2916666666447</v>
      </c>
      <c r="G300" s="5">
        <f>G297*9/12+G309*3/12</f>
        <v>3.4950000000000001</v>
      </c>
      <c r="H300" s="5">
        <f t="shared" si="31"/>
        <v>160.76557839489749</v>
      </c>
      <c r="I300" s="5">
        <f t="shared" si="30"/>
        <v>7.4790942992408835</v>
      </c>
      <c r="J300" s="9">
        <f t="shared" si="35"/>
        <v>600.51357851373791</v>
      </c>
      <c r="K300" s="5">
        <f t="shared" si="32"/>
        <v>6.989807756299891</v>
      </c>
      <c r="L300" s="9">
        <f t="shared" si="33"/>
        <v>26.10928602233643</v>
      </c>
      <c r="M300" s="5">
        <f t="shared" si="36"/>
        <v>16.3875438236863</v>
      </c>
      <c r="N300" s="9">
        <f t="shared" si="29"/>
        <v>20.578453397959461</v>
      </c>
    </row>
    <row r="301" spans="1:14" ht="13" x14ac:dyDescent="0.3">
      <c r="A301" s="1">
        <v>1895.05</v>
      </c>
      <c r="B301" s="5">
        <v>4.6100000000000003</v>
      </c>
      <c r="C301" s="10">
        <v>0.20169999999999999</v>
      </c>
      <c r="D301" s="10">
        <v>0.19750000000000001</v>
      </c>
      <c r="E301" s="10">
        <v>6.9456325620000001</v>
      </c>
      <c r="F301" s="5">
        <f t="shared" si="34"/>
        <v>1895.3749999999779</v>
      </c>
      <c r="G301" s="5">
        <f>G297*8/12+G309*4/12</f>
        <v>3.5066666666666668</v>
      </c>
      <c r="H301" s="5">
        <f t="shared" si="31"/>
        <v>167.27150869689211</v>
      </c>
      <c r="I301" s="5">
        <f t="shared" si="30"/>
        <v>7.3185820616405941</v>
      </c>
      <c r="J301" s="9">
        <f t="shared" si="35"/>
        <v>627.09353334713887</v>
      </c>
      <c r="K301" s="5">
        <f t="shared" si="32"/>
        <v>7.1661871947150093</v>
      </c>
      <c r="L301" s="9">
        <f t="shared" si="33"/>
        <v>26.865720788733174</v>
      </c>
      <c r="M301" s="5">
        <f t="shared" si="36"/>
        <v>17.08036955338239</v>
      </c>
      <c r="N301" s="9">
        <f t="shared" si="29"/>
        <v>21.460149768676377</v>
      </c>
    </row>
    <row r="302" spans="1:14" ht="13" x14ac:dyDescent="0.3">
      <c r="A302" s="1">
        <v>1895.06</v>
      </c>
      <c r="B302" s="5">
        <v>4.7</v>
      </c>
      <c r="C302" s="10">
        <v>0.2</v>
      </c>
      <c r="D302" s="10">
        <v>0.20499999999999999</v>
      </c>
      <c r="E302" s="10">
        <v>7.0407735540000003</v>
      </c>
      <c r="F302" s="5">
        <f t="shared" si="34"/>
        <v>1895.4583333333112</v>
      </c>
      <c r="G302" s="5">
        <f>G297*7/12+G309*5/12</f>
        <v>3.5183333333333331</v>
      </c>
      <c r="H302" s="5">
        <f t="shared" si="31"/>
        <v>168.23266874235281</v>
      </c>
      <c r="I302" s="5">
        <f t="shared" si="30"/>
        <v>7.1588369677596937</v>
      </c>
      <c r="J302" s="9">
        <f t="shared" si="35"/>
        <v>632.93339386708476</v>
      </c>
      <c r="K302" s="5">
        <f t="shared" si="32"/>
        <v>7.3378078919536849</v>
      </c>
      <c r="L302" s="9">
        <f t="shared" si="33"/>
        <v>27.606669306968584</v>
      </c>
      <c r="M302" s="5">
        <f t="shared" si="36"/>
        <v>17.207413539783392</v>
      </c>
      <c r="N302" s="9">
        <f t="shared" si="29"/>
        <v>21.628273210067629</v>
      </c>
    </row>
    <row r="303" spans="1:14" ht="13" x14ac:dyDescent="0.3">
      <c r="A303" s="1">
        <v>1895.07</v>
      </c>
      <c r="B303" s="5">
        <v>4.72</v>
      </c>
      <c r="C303" s="10">
        <v>0.1983</v>
      </c>
      <c r="D303" s="10">
        <v>0.21249999999999999</v>
      </c>
      <c r="E303" s="10">
        <v>6.9456325620000001</v>
      </c>
      <c r="F303" s="5">
        <f t="shared" si="34"/>
        <v>1895.5416666666445</v>
      </c>
      <c r="G303" s="5">
        <f>G297*6/12+G309*6/12</f>
        <v>3.53</v>
      </c>
      <c r="H303" s="5">
        <f t="shared" si="31"/>
        <v>171.26280283065742</v>
      </c>
      <c r="I303" s="5">
        <f t="shared" si="30"/>
        <v>7.1952147884151207</v>
      </c>
      <c r="J303" s="9">
        <f t="shared" si="35"/>
        <v>646.58936635166162</v>
      </c>
      <c r="K303" s="5">
        <f t="shared" si="32"/>
        <v>7.710454576592098</v>
      </c>
      <c r="L303" s="9">
        <f t="shared" si="33"/>
        <v>29.110220413077986</v>
      </c>
      <c r="M303" s="5">
        <f t="shared" si="36"/>
        <v>17.546014648740559</v>
      </c>
      <c r="N303" s="9">
        <f t="shared" si="29"/>
        <v>22.060403147384228</v>
      </c>
    </row>
    <row r="304" spans="1:14" ht="13" x14ac:dyDescent="0.3">
      <c r="A304" s="1">
        <v>1895.08</v>
      </c>
      <c r="B304" s="5">
        <v>4.79</v>
      </c>
      <c r="C304" s="10">
        <v>0.19670000000000001</v>
      </c>
      <c r="D304" s="10">
        <v>0.22</v>
      </c>
      <c r="E304" s="10">
        <v>6.8504834710000004</v>
      </c>
      <c r="F304" s="5">
        <f t="shared" si="34"/>
        <v>1895.6249999999777</v>
      </c>
      <c r="G304" s="5">
        <f>G297*5/12+G309*7/12</f>
        <v>3.541666666666667</v>
      </c>
      <c r="H304" s="5">
        <f t="shared" si="31"/>
        <v>176.21673238250779</v>
      </c>
      <c r="I304" s="5">
        <f t="shared" si="30"/>
        <v>7.2362904508641508</v>
      </c>
      <c r="J304" s="9">
        <f t="shared" si="35"/>
        <v>667.56921222950746</v>
      </c>
      <c r="K304" s="5">
        <f t="shared" si="32"/>
        <v>8.0934616125577676</v>
      </c>
      <c r="L304" s="9">
        <f t="shared" si="33"/>
        <v>30.660798891543134</v>
      </c>
      <c r="M304" s="5">
        <f t="shared" si="36"/>
        <v>18.074072547241801</v>
      </c>
      <c r="N304" s="9">
        <f t="shared" si="29"/>
        <v>22.728369644725102</v>
      </c>
    </row>
    <row r="305" spans="1:14" ht="13" x14ac:dyDescent="0.3">
      <c r="A305" s="1">
        <v>1895.09</v>
      </c>
      <c r="B305" s="5">
        <v>4.82</v>
      </c>
      <c r="C305" s="10">
        <v>0.19500000000000001</v>
      </c>
      <c r="D305" s="10">
        <v>0.22750000000000001</v>
      </c>
      <c r="E305" s="10">
        <v>6.8504834710000004</v>
      </c>
      <c r="F305" s="5">
        <f t="shared" si="34"/>
        <v>1895.708333333311</v>
      </c>
      <c r="G305" s="5">
        <f>G297*4/12+G309*8/12</f>
        <v>3.5533333333333332</v>
      </c>
      <c r="H305" s="5">
        <f t="shared" si="31"/>
        <v>177.32038623876565</v>
      </c>
      <c r="I305" s="5">
        <f t="shared" si="30"/>
        <v>7.1737500656762041</v>
      </c>
      <c r="J305" s="9">
        <f t="shared" si="35"/>
        <v>674.01494836011602</v>
      </c>
      <c r="K305" s="5">
        <f t="shared" si="32"/>
        <v>8.369375076622239</v>
      </c>
      <c r="L305" s="9">
        <f t="shared" si="33"/>
        <v>31.812946214092619</v>
      </c>
      <c r="M305" s="5">
        <f t="shared" si="36"/>
        <v>18.200335946605467</v>
      </c>
      <c r="N305" s="9">
        <f t="shared" si="29"/>
        <v>22.888669564420354</v>
      </c>
    </row>
    <row r="306" spans="1:14" ht="13" x14ac:dyDescent="0.3">
      <c r="A306" s="1">
        <v>1895.1</v>
      </c>
      <c r="B306" s="5">
        <v>4.75</v>
      </c>
      <c r="C306" s="10">
        <v>0.1933</v>
      </c>
      <c r="D306" s="10">
        <v>0.23499999999999999</v>
      </c>
      <c r="E306" s="10">
        <v>6.8504834710000004</v>
      </c>
      <c r="F306" s="5">
        <f t="shared" si="34"/>
        <v>1895.7916666666442</v>
      </c>
      <c r="G306" s="5">
        <f>G297*3/12+G309*9/12</f>
        <v>3.5649999999999995</v>
      </c>
      <c r="H306" s="5">
        <f t="shared" si="31"/>
        <v>174.74519390749725</v>
      </c>
      <c r="I306" s="5">
        <f t="shared" si="30"/>
        <v>7.1112096804882583</v>
      </c>
      <c r="J306" s="9">
        <f t="shared" si="35"/>
        <v>666.47889256646999</v>
      </c>
      <c r="K306" s="5">
        <f t="shared" si="32"/>
        <v>8.6452885406867068</v>
      </c>
      <c r="L306" s="9">
        <f t="shared" si="33"/>
        <v>32.973166263814832</v>
      </c>
      <c r="M306" s="5">
        <f t="shared" si="36"/>
        <v>17.944706622466473</v>
      </c>
      <c r="N306" s="9">
        <f t="shared" si="29"/>
        <v>22.567892520739925</v>
      </c>
    </row>
    <row r="307" spans="1:14" ht="13" x14ac:dyDescent="0.3">
      <c r="A307" s="1">
        <v>1895.11</v>
      </c>
      <c r="B307" s="5">
        <v>4.59</v>
      </c>
      <c r="C307" s="10">
        <v>0.19170000000000001</v>
      </c>
      <c r="D307" s="10">
        <v>0.24249999999999999</v>
      </c>
      <c r="E307" s="10">
        <v>6.8504834710000004</v>
      </c>
      <c r="F307" s="5">
        <f t="shared" si="34"/>
        <v>1895.8749999999775</v>
      </c>
      <c r="G307" s="5">
        <f>G297*2/12+G309*10/12</f>
        <v>3.5766666666666667</v>
      </c>
      <c r="H307" s="5">
        <f t="shared" si="31"/>
        <v>168.85904000745526</v>
      </c>
      <c r="I307" s="5">
        <f t="shared" si="30"/>
        <v>7.0523481414878377</v>
      </c>
      <c r="J307" s="9">
        <f t="shared" si="35"/>
        <v>646.27055098712572</v>
      </c>
      <c r="K307" s="5">
        <f t="shared" si="32"/>
        <v>8.9212020047511764</v>
      </c>
      <c r="L307" s="9">
        <f t="shared" si="33"/>
        <v>34.143923445398251</v>
      </c>
      <c r="M307" s="5">
        <f t="shared" si="36"/>
        <v>17.342998991921696</v>
      </c>
      <c r="N307" s="9">
        <f t="shared" si="29"/>
        <v>21.812946556051401</v>
      </c>
    </row>
    <row r="308" spans="1:14" ht="13" x14ac:dyDescent="0.3">
      <c r="A308" s="1">
        <v>1895.12</v>
      </c>
      <c r="B308" s="5">
        <v>4.32</v>
      </c>
      <c r="C308" s="10">
        <v>0.19</v>
      </c>
      <c r="D308" s="10">
        <v>0.25</v>
      </c>
      <c r="E308" s="10">
        <v>6.7553424790000003</v>
      </c>
      <c r="F308" s="5">
        <f t="shared" si="34"/>
        <v>1895.9583333333107</v>
      </c>
      <c r="G308" s="5">
        <f>G297*1/12+G309*11/12</f>
        <v>3.5883333333333338</v>
      </c>
      <c r="H308" s="5">
        <f t="shared" si="31"/>
        <v>161.16444183021861</v>
      </c>
      <c r="I308" s="5">
        <f t="shared" si="30"/>
        <v>7.0882509138290573</v>
      </c>
      <c r="J308" s="9">
        <f t="shared" si="35"/>
        <v>619.08190761853086</v>
      </c>
      <c r="K308" s="5">
        <f t="shared" si="32"/>
        <v>9.3266459392487597</v>
      </c>
      <c r="L308" s="9">
        <f t="shared" si="33"/>
        <v>35.826499283479784</v>
      </c>
      <c r="M308" s="5">
        <f t="shared" si="36"/>
        <v>16.548415156667968</v>
      </c>
      <c r="N308" s="9">
        <f t="shared" si="29"/>
        <v>20.818648077628076</v>
      </c>
    </row>
    <row r="309" spans="1:14" ht="13" x14ac:dyDescent="0.3">
      <c r="A309" s="1">
        <v>1896.01</v>
      </c>
      <c r="B309" s="5">
        <v>4.2699999999999996</v>
      </c>
      <c r="C309" s="10">
        <v>0.18920000000000001</v>
      </c>
      <c r="D309" s="10">
        <v>0.2467</v>
      </c>
      <c r="E309" s="10">
        <v>6.6601933879999997</v>
      </c>
      <c r="F309" s="5">
        <f t="shared" si="34"/>
        <v>1896.041666666644</v>
      </c>
      <c r="G309" s="5">
        <v>3.6</v>
      </c>
      <c r="H309" s="5">
        <f t="shared" si="31"/>
        <v>161.57489727534019</v>
      </c>
      <c r="I309" s="5">
        <f t="shared" si="30"/>
        <v>7.1592436919190563</v>
      </c>
      <c r="J309" s="9">
        <f t="shared" si="35"/>
        <v>622.95032954235296</v>
      </c>
      <c r="K309" s="5">
        <f t="shared" si="32"/>
        <v>9.3350180697485783</v>
      </c>
      <c r="L309" s="9">
        <f t="shared" si="33"/>
        <v>35.991064706814633</v>
      </c>
      <c r="M309" s="5">
        <f t="shared" si="36"/>
        <v>16.57622482856819</v>
      </c>
      <c r="N309" s="9">
        <f t="shared" si="29"/>
        <v>20.858552156094394</v>
      </c>
    </row>
    <row r="310" spans="1:14" ht="13" x14ac:dyDescent="0.3">
      <c r="A310" s="1">
        <v>1896.02</v>
      </c>
      <c r="B310" s="5">
        <v>4.45</v>
      </c>
      <c r="C310" s="10">
        <v>0.1883</v>
      </c>
      <c r="D310" s="10">
        <v>0.24329999999999999</v>
      </c>
      <c r="E310" s="10">
        <v>6.5650523969999997</v>
      </c>
      <c r="F310" s="5">
        <f t="shared" si="34"/>
        <v>1896.1249999999773</v>
      </c>
      <c r="G310" s="5">
        <f>G309*11/12+G321*1/12</f>
        <v>3.5833333333333335</v>
      </c>
      <c r="H310" s="5">
        <f t="shared" si="31"/>
        <v>170.82627368099588</v>
      </c>
      <c r="I310" s="5">
        <f t="shared" si="30"/>
        <v>7.2284465919396688</v>
      </c>
      <c r="J310" s="9">
        <f t="shared" si="35"/>
        <v>660.94134805046804</v>
      </c>
      <c r="K310" s="5">
        <f t="shared" si="32"/>
        <v>9.3397825587834387</v>
      </c>
      <c r="L310" s="9">
        <f t="shared" si="33"/>
        <v>36.136411231613231</v>
      </c>
      <c r="M310" s="5">
        <f t="shared" si="36"/>
        <v>17.515403352637271</v>
      </c>
      <c r="N310" s="9">
        <f t="shared" si="29"/>
        <v>22.040592031270336</v>
      </c>
    </row>
    <row r="311" spans="1:14" ht="13" x14ac:dyDescent="0.3">
      <c r="A311" s="1">
        <v>1896.03</v>
      </c>
      <c r="B311" s="5">
        <v>4.38</v>
      </c>
      <c r="C311" s="10">
        <v>0.1875</v>
      </c>
      <c r="D311" s="10">
        <v>0.24</v>
      </c>
      <c r="E311" s="10">
        <v>6.5650523969999997</v>
      </c>
      <c r="F311" s="5">
        <f t="shared" si="34"/>
        <v>1896.2083333333105</v>
      </c>
      <c r="G311" s="5">
        <f>G309*10/12+G321*2/12</f>
        <v>3.5666666666666664</v>
      </c>
      <c r="H311" s="5">
        <f t="shared" si="31"/>
        <v>168.13911881410382</v>
      </c>
      <c r="I311" s="5">
        <f t="shared" si="30"/>
        <v>7.1977362506037599</v>
      </c>
      <c r="J311" s="9">
        <f t="shared" si="35"/>
        <v>652.86523888187389</v>
      </c>
      <c r="K311" s="5">
        <f t="shared" si="32"/>
        <v>9.2131024007728115</v>
      </c>
      <c r="L311" s="9">
        <f t="shared" si="33"/>
        <v>35.773437746951991</v>
      </c>
      <c r="M311" s="5">
        <f t="shared" si="36"/>
        <v>17.232362712298606</v>
      </c>
      <c r="N311" s="9">
        <f t="shared" si="29"/>
        <v>21.685007699222634</v>
      </c>
    </row>
    <row r="312" spans="1:14" ht="13" x14ac:dyDescent="0.3">
      <c r="A312" s="1">
        <v>1896.04</v>
      </c>
      <c r="B312" s="5">
        <v>4.42</v>
      </c>
      <c r="C312" s="10">
        <v>0.1867</v>
      </c>
      <c r="D312" s="10">
        <v>0.23669999999999999</v>
      </c>
      <c r="E312" s="10">
        <v>6.469903306</v>
      </c>
      <c r="F312" s="5">
        <f t="shared" si="34"/>
        <v>1896.2916666666438</v>
      </c>
      <c r="G312" s="5">
        <f>G309*9/12+G321*3/12</f>
        <v>3.55</v>
      </c>
      <c r="H312" s="5">
        <f t="shared" si="31"/>
        <v>172.16994170020754</v>
      </c>
      <c r="I312" s="5">
        <f t="shared" si="30"/>
        <v>7.2724271754363681</v>
      </c>
      <c r="J312" s="9">
        <f t="shared" si="35"/>
        <v>670.86963752037332</v>
      </c>
      <c r="K312" s="5">
        <f t="shared" si="32"/>
        <v>9.2200509503255947</v>
      </c>
      <c r="L312" s="9">
        <f t="shared" si="33"/>
        <v>35.926435113364789</v>
      </c>
      <c r="M312" s="5">
        <f t="shared" si="36"/>
        <v>17.643699378130005</v>
      </c>
      <c r="N312" s="9">
        <f t="shared" si="29"/>
        <v>22.201842765217243</v>
      </c>
    </row>
    <row r="313" spans="1:14" ht="13" x14ac:dyDescent="0.3">
      <c r="A313" s="1">
        <v>1896.05</v>
      </c>
      <c r="B313" s="5">
        <v>4.4000000000000004</v>
      </c>
      <c r="C313" s="10">
        <v>0.18579999999999999</v>
      </c>
      <c r="D313" s="10">
        <v>0.23330000000000001</v>
      </c>
      <c r="E313" s="10">
        <v>6.3747542150000003</v>
      </c>
      <c r="F313" s="5">
        <f t="shared" si="34"/>
        <v>1896.374999999977</v>
      </c>
      <c r="G313" s="5">
        <f>G309*8/12+G321*4/12</f>
        <v>3.5333333333333332</v>
      </c>
      <c r="H313" s="5">
        <f t="shared" si="31"/>
        <v>173.9490594618949</v>
      </c>
      <c r="I313" s="5">
        <f t="shared" si="30"/>
        <v>7.3453943745500148</v>
      </c>
      <c r="J313" s="9">
        <f t="shared" si="35"/>
        <v>680.18721202750851</v>
      </c>
      <c r="K313" s="5">
        <f t="shared" si="32"/>
        <v>9.223253539195472</v>
      </c>
      <c r="L313" s="9">
        <f t="shared" si="33"/>
        <v>36.065381037731299</v>
      </c>
      <c r="M313" s="5">
        <f t="shared" si="36"/>
        <v>17.828266894232833</v>
      </c>
      <c r="N313" s="9">
        <f t="shared" si="29"/>
        <v>22.432252972028014</v>
      </c>
    </row>
    <row r="314" spans="1:14" ht="13" x14ac:dyDescent="0.3">
      <c r="A314" s="1">
        <v>1896.06</v>
      </c>
      <c r="B314" s="5">
        <v>4.32</v>
      </c>
      <c r="C314" s="10">
        <v>0.185</v>
      </c>
      <c r="D314" s="10">
        <v>0.23</v>
      </c>
      <c r="E314" s="10">
        <v>6.2796132230000001</v>
      </c>
      <c r="F314" s="5">
        <f t="shared" si="34"/>
        <v>1896.4583333333103</v>
      </c>
      <c r="G314" s="5">
        <f>G309*7/12+G321*5/12</f>
        <v>3.5166666666666666</v>
      </c>
      <c r="H314" s="5">
        <f t="shared" si="31"/>
        <v>173.37389443228776</v>
      </c>
      <c r="I314" s="5">
        <f t="shared" si="30"/>
        <v>7.4245764976789879</v>
      </c>
      <c r="J314" s="9">
        <f t="shared" si="35"/>
        <v>680.35750288459928</v>
      </c>
      <c r="K314" s="5">
        <f t="shared" si="32"/>
        <v>9.2305545646819862</v>
      </c>
      <c r="L314" s="9">
        <f t="shared" si="33"/>
        <v>36.222737422096714</v>
      </c>
      <c r="M314" s="5">
        <f t="shared" si="36"/>
        <v>17.777578616430475</v>
      </c>
      <c r="N314" s="9">
        <f t="shared" si="29"/>
        <v>22.36626040060289</v>
      </c>
    </row>
    <row r="315" spans="1:14" ht="13" x14ac:dyDescent="0.3">
      <c r="A315" s="1">
        <v>1896.07</v>
      </c>
      <c r="B315" s="5">
        <v>4.04</v>
      </c>
      <c r="C315" s="10">
        <v>0.1842</v>
      </c>
      <c r="D315" s="10">
        <v>0.22670000000000001</v>
      </c>
      <c r="E315" s="10">
        <v>6.2796132230000001</v>
      </c>
      <c r="F315" s="5">
        <f t="shared" si="34"/>
        <v>1896.5416666666436</v>
      </c>
      <c r="G315" s="5">
        <f>G309*6/12+G321*6/12</f>
        <v>3.5</v>
      </c>
      <c r="H315" s="5">
        <f t="shared" si="31"/>
        <v>162.13669757093572</v>
      </c>
      <c r="I315" s="5">
        <f t="shared" si="30"/>
        <v>7.3924702209322684</v>
      </c>
      <c r="J315" s="9">
        <f t="shared" si="35"/>
        <v>638.67773132478214</v>
      </c>
      <c r="K315" s="5">
        <f t="shared" si="32"/>
        <v>9.098116173101765</v>
      </c>
      <c r="L315" s="9">
        <f t="shared" si="33"/>
        <v>35.83867368597231</v>
      </c>
      <c r="M315" s="5">
        <f t="shared" si="36"/>
        <v>16.63710010339458</v>
      </c>
      <c r="N315" s="9">
        <f t="shared" si="29"/>
        <v>20.933061531248523</v>
      </c>
    </row>
    <row r="316" spans="1:14" ht="13" x14ac:dyDescent="0.3">
      <c r="A316" s="1">
        <v>1896.08</v>
      </c>
      <c r="B316" s="5">
        <v>3.81</v>
      </c>
      <c r="C316" s="10">
        <v>0.18329999999999999</v>
      </c>
      <c r="D316" s="10">
        <v>0.2233</v>
      </c>
      <c r="E316" s="10">
        <v>6.2796132230000001</v>
      </c>
      <c r="F316" s="5">
        <f t="shared" si="34"/>
        <v>1896.6249999999768</v>
      </c>
      <c r="G316" s="5">
        <f>G309*5/12+G321*7/12</f>
        <v>3.4833333333333334</v>
      </c>
      <c r="H316" s="5">
        <f t="shared" si="31"/>
        <v>152.90614300625376</v>
      </c>
      <c r="I316" s="5">
        <f t="shared" si="30"/>
        <v>7.3563506595922075</v>
      </c>
      <c r="J316" s="9">
        <f t="shared" si="35"/>
        <v>604.73216799341742</v>
      </c>
      <c r="K316" s="5">
        <f t="shared" si="32"/>
        <v>8.961664496928206</v>
      </c>
      <c r="L316" s="9">
        <f t="shared" si="33"/>
        <v>35.442701604443599</v>
      </c>
      <c r="M316" s="5">
        <f t="shared" si="36"/>
        <v>15.703370546226877</v>
      </c>
      <c r="N316" s="9">
        <f t="shared" si="29"/>
        <v>19.764265040091701</v>
      </c>
    </row>
    <row r="317" spans="1:14" ht="13" x14ac:dyDescent="0.3">
      <c r="A317" s="1">
        <v>1896.09</v>
      </c>
      <c r="B317" s="5">
        <v>4.01</v>
      </c>
      <c r="C317" s="10">
        <v>0.1825</v>
      </c>
      <c r="D317" s="10">
        <v>0.22</v>
      </c>
      <c r="E317" s="10">
        <v>6.2796132230000001</v>
      </c>
      <c r="F317" s="5">
        <f t="shared" si="34"/>
        <v>1896.7083333333101</v>
      </c>
      <c r="G317" s="5">
        <f>G309*4/12+G321*8/12</f>
        <v>3.4666666666666668</v>
      </c>
      <c r="H317" s="5">
        <f t="shared" si="31"/>
        <v>160.93271219293374</v>
      </c>
      <c r="I317" s="5">
        <f t="shared" si="30"/>
        <v>7.324244382845488</v>
      </c>
      <c r="J317" s="9">
        <f t="shared" si="35"/>
        <v>638.89054121832999</v>
      </c>
      <c r="K317" s="5">
        <f t="shared" si="32"/>
        <v>8.8292261053479848</v>
      </c>
      <c r="L317" s="9">
        <f t="shared" si="33"/>
        <v>35.051351388536808</v>
      </c>
      <c r="M317" s="5">
        <f t="shared" si="36"/>
        <v>16.544339943032018</v>
      </c>
      <c r="N317" s="9">
        <f t="shared" si="29"/>
        <v>20.824903901677796</v>
      </c>
    </row>
    <row r="318" spans="1:14" ht="13" x14ac:dyDescent="0.3">
      <c r="A318" s="1">
        <v>1896.1</v>
      </c>
      <c r="B318" s="5">
        <v>4.0999999999999996</v>
      </c>
      <c r="C318" s="10">
        <v>0.1817</v>
      </c>
      <c r="D318" s="10">
        <v>0.2167</v>
      </c>
      <c r="E318" s="10">
        <v>6.469903306</v>
      </c>
      <c r="F318" s="5">
        <f t="shared" si="34"/>
        <v>1896.7916666666433</v>
      </c>
      <c r="G318" s="5">
        <f>G309*3/12+G321*9/12</f>
        <v>3.4499999999999997</v>
      </c>
      <c r="H318" s="5">
        <f t="shared" si="31"/>
        <v>159.70514954091649</v>
      </c>
      <c r="I318" s="5">
        <f t="shared" si="30"/>
        <v>7.0776647979474454</v>
      </c>
      <c r="J318" s="9">
        <f t="shared" si="35"/>
        <v>636.35869377436211</v>
      </c>
      <c r="K318" s="5">
        <f t="shared" si="32"/>
        <v>8.4410014403699041</v>
      </c>
      <c r="L318" s="9">
        <f t="shared" si="33"/>
        <v>33.63388510753763</v>
      </c>
      <c r="M318" s="5">
        <f t="shared" si="36"/>
        <v>16.43886680472589</v>
      </c>
      <c r="N318" s="9">
        <f t="shared" si="29"/>
        <v>20.692151790835595</v>
      </c>
    </row>
    <row r="319" spans="1:14" ht="13" x14ac:dyDescent="0.3">
      <c r="A319" s="1">
        <v>1896.11</v>
      </c>
      <c r="B319" s="5">
        <v>4.38</v>
      </c>
      <c r="C319" s="10">
        <v>0.18079999999999999</v>
      </c>
      <c r="D319" s="10">
        <v>0.21329999999999999</v>
      </c>
      <c r="E319" s="10">
        <v>6.6601933879999997</v>
      </c>
      <c r="F319" s="5">
        <f t="shared" si="34"/>
        <v>1896.8749999999766</v>
      </c>
      <c r="G319" s="5">
        <f>G309*2/12+G321*10/12</f>
        <v>3.4333333333333336</v>
      </c>
      <c r="H319" s="5">
        <f t="shared" si="31"/>
        <v>165.73724825901408</v>
      </c>
      <c r="I319" s="5">
        <f t="shared" si="30"/>
        <v>6.8413914349839606</v>
      </c>
      <c r="J319" s="9">
        <f t="shared" si="35"/>
        <v>662.66577727255151</v>
      </c>
      <c r="K319" s="5">
        <f t="shared" si="32"/>
        <v>8.071176952887603</v>
      </c>
      <c r="L319" s="9">
        <f t="shared" si="33"/>
        <v>32.27091559183453</v>
      </c>
      <c r="M319" s="5">
        <f t="shared" si="36"/>
        <v>17.089425242371117</v>
      </c>
      <c r="N319" s="9">
        <f t="shared" si="29"/>
        <v>21.506675169836189</v>
      </c>
    </row>
    <row r="320" spans="1:14" ht="13" x14ac:dyDescent="0.3">
      <c r="A320" s="1">
        <v>1896.12</v>
      </c>
      <c r="B320" s="5">
        <v>4.22</v>
      </c>
      <c r="C320" s="10">
        <v>0.18</v>
      </c>
      <c r="D320" s="10">
        <v>0.21</v>
      </c>
      <c r="E320" s="10">
        <v>6.6601933879999997</v>
      </c>
      <c r="F320" s="5">
        <f t="shared" si="34"/>
        <v>1896.9583333333098</v>
      </c>
      <c r="G320" s="5">
        <f>G309*1/12+G321*11/12</f>
        <v>3.4166666666666665</v>
      </c>
      <c r="H320" s="5">
        <f t="shared" si="31"/>
        <v>159.68291955548844</v>
      </c>
      <c r="I320" s="5">
        <f t="shared" si="30"/>
        <v>6.8111197914663313</v>
      </c>
      <c r="J320" s="9">
        <f t="shared" si="35"/>
        <v>640.72821158658803</v>
      </c>
      <c r="K320" s="5">
        <f t="shared" si="32"/>
        <v>7.9463064233773872</v>
      </c>
      <c r="L320" s="9">
        <f t="shared" si="33"/>
        <v>31.884579249569551</v>
      </c>
      <c r="M320" s="5">
        <f t="shared" si="36"/>
        <v>16.501404180590093</v>
      </c>
      <c r="N320" s="9">
        <f t="shared" si="29"/>
        <v>20.765764121097348</v>
      </c>
    </row>
    <row r="321" spans="1:14" ht="13" x14ac:dyDescent="0.3">
      <c r="A321" s="1">
        <v>1897.01</v>
      </c>
      <c r="B321" s="5">
        <v>4.22</v>
      </c>
      <c r="C321" s="10">
        <v>0.18</v>
      </c>
      <c r="D321" s="10">
        <v>0.21829999999999999</v>
      </c>
      <c r="E321" s="10">
        <v>6.469903306</v>
      </c>
      <c r="F321" s="5">
        <f t="shared" si="34"/>
        <v>1897.0416666666431</v>
      </c>
      <c r="G321" s="5">
        <v>3.4</v>
      </c>
      <c r="H321" s="5">
        <f t="shared" si="31"/>
        <v>164.37944660065065</v>
      </c>
      <c r="I321" s="5">
        <f t="shared" si="30"/>
        <v>7.0114455896012116</v>
      </c>
      <c r="J321" s="9">
        <f t="shared" si="35"/>
        <v>661.91749490613279</v>
      </c>
      <c r="K321" s="5">
        <f t="shared" si="32"/>
        <v>8.503325401166359</v>
      </c>
      <c r="L321" s="9">
        <f t="shared" si="33"/>
        <v>34.240897900002075</v>
      </c>
      <c r="M321" s="5">
        <f t="shared" si="36"/>
        <v>17.026521282380561</v>
      </c>
      <c r="N321" s="9">
        <f t="shared" si="29"/>
        <v>21.425908946193246</v>
      </c>
    </row>
    <row r="322" spans="1:14" ht="13" x14ac:dyDescent="0.3">
      <c r="A322" s="1">
        <v>1897.02</v>
      </c>
      <c r="B322" s="5">
        <v>4.18</v>
      </c>
      <c r="C322" s="10">
        <v>0.18</v>
      </c>
      <c r="D322" s="10">
        <v>0.22670000000000001</v>
      </c>
      <c r="E322" s="10">
        <v>6.469903306</v>
      </c>
      <c r="F322" s="5">
        <f t="shared" si="34"/>
        <v>1897.1249999999764</v>
      </c>
      <c r="G322" s="5">
        <f>G321*11/12+G333*1/12</f>
        <v>3.3958333333333335</v>
      </c>
      <c r="H322" s="5">
        <f t="shared" si="31"/>
        <v>162.82134758073926</v>
      </c>
      <c r="I322" s="5">
        <f t="shared" si="30"/>
        <v>7.0114455896012116</v>
      </c>
      <c r="J322" s="9">
        <f t="shared" si="35"/>
        <v>657.99618273251815</v>
      </c>
      <c r="K322" s="5">
        <f t="shared" si="32"/>
        <v>8.8305261953477494</v>
      </c>
      <c r="L322" s="9">
        <f t="shared" si="33"/>
        <v>35.686060915182267</v>
      </c>
      <c r="M322" s="5">
        <f t="shared" si="36"/>
        <v>16.894025883254098</v>
      </c>
      <c r="N322" s="9">
        <f t="shared" ref="N322:N385" si="37">J322/AVERAGE(L202:L321)</f>
        <v>21.257060362377899</v>
      </c>
    </row>
    <row r="323" spans="1:14" ht="13" x14ac:dyDescent="0.3">
      <c r="A323" s="1">
        <v>1897.03</v>
      </c>
      <c r="B323" s="5">
        <v>4.1900000000000004</v>
      </c>
      <c r="C323" s="10">
        <v>0.18</v>
      </c>
      <c r="D323" s="10">
        <v>0.23499999999999999</v>
      </c>
      <c r="E323" s="10">
        <v>6.469903306</v>
      </c>
      <c r="F323" s="5">
        <f t="shared" si="34"/>
        <v>1897.2083333333096</v>
      </c>
      <c r="G323" s="5">
        <f>G321*10/12+G333*2/12</f>
        <v>3.3916666666666666</v>
      </c>
      <c r="H323" s="5">
        <f t="shared" si="31"/>
        <v>163.21087233571714</v>
      </c>
      <c r="I323" s="5">
        <f t="shared" si="30"/>
        <v>7.0114455896012116</v>
      </c>
      <c r="J323" s="9">
        <f t="shared" si="35"/>
        <v>661.93156660053569</v>
      </c>
      <c r="K323" s="5">
        <f t="shared" si="32"/>
        <v>9.15383174197936</v>
      </c>
      <c r="L323" s="9">
        <f t="shared" si="33"/>
        <v>37.125040131533616</v>
      </c>
      <c r="M323" s="5">
        <f t="shared" si="36"/>
        <v>16.958030716721041</v>
      </c>
      <c r="N323" s="9">
        <f t="shared" si="37"/>
        <v>21.333760247196018</v>
      </c>
    </row>
    <row r="324" spans="1:14" ht="13" x14ac:dyDescent="0.3">
      <c r="A324" s="1">
        <v>1897.04</v>
      </c>
      <c r="B324" s="5">
        <v>4.0599999999999996</v>
      </c>
      <c r="C324" s="10">
        <v>0.18</v>
      </c>
      <c r="D324" s="10">
        <v>0.24329999999999999</v>
      </c>
      <c r="E324" s="10">
        <v>6.3747542150000003</v>
      </c>
      <c r="F324" s="5">
        <f t="shared" si="34"/>
        <v>1897.2916666666429</v>
      </c>
      <c r="G324" s="5">
        <f>G321*9/12+G333*3/12</f>
        <v>3.3874999999999997</v>
      </c>
      <c r="H324" s="5">
        <f t="shared" si="31"/>
        <v>160.50754123074844</v>
      </c>
      <c r="I324" s="5">
        <f t="shared" si="30"/>
        <v>7.1160978870775171</v>
      </c>
      <c r="J324" s="9">
        <f t="shared" si="35"/>
        <v>653.3727656161326</v>
      </c>
      <c r="K324" s="5">
        <f t="shared" si="32"/>
        <v>9.6185923106997766</v>
      </c>
      <c r="L324" s="9">
        <f t="shared" si="33"/>
        <v>39.154087161183504</v>
      </c>
      <c r="M324" s="5">
        <f t="shared" si="36"/>
        <v>16.696857434734664</v>
      </c>
      <c r="N324" s="9">
        <f t="shared" si="37"/>
        <v>21.001906820502295</v>
      </c>
    </row>
    <row r="325" spans="1:14" ht="13" x14ac:dyDescent="0.3">
      <c r="A325" s="1">
        <v>1897.05</v>
      </c>
      <c r="B325" s="5">
        <v>4.08</v>
      </c>
      <c r="C325" s="10">
        <v>0.18</v>
      </c>
      <c r="D325" s="10">
        <v>0.25169999999999998</v>
      </c>
      <c r="E325" s="10">
        <v>6.2796132230000001</v>
      </c>
      <c r="F325" s="5">
        <f t="shared" si="34"/>
        <v>1897.3749999999761</v>
      </c>
      <c r="G325" s="5">
        <f>G321*8/12+G333*4/12</f>
        <v>3.3833333333333333</v>
      </c>
      <c r="H325" s="5">
        <f t="shared" si="31"/>
        <v>163.74201140827171</v>
      </c>
      <c r="I325" s="5">
        <f t="shared" si="30"/>
        <v>7.2239122680119872</v>
      </c>
      <c r="J325" s="9">
        <f t="shared" si="35"/>
        <v>668.98972874486788</v>
      </c>
      <c r="K325" s="5">
        <f t="shared" si="32"/>
        <v>10.101437321436762</v>
      </c>
      <c r="L325" s="9">
        <f t="shared" si="33"/>
        <v>41.270763413010599</v>
      </c>
      <c r="M325" s="5">
        <f t="shared" si="36"/>
        <v>17.047755129229387</v>
      </c>
      <c r="N325" s="9">
        <f t="shared" si="37"/>
        <v>21.436906305372062</v>
      </c>
    </row>
    <row r="326" spans="1:14" ht="13" x14ac:dyDescent="0.3">
      <c r="A326" s="1">
        <v>1897.06</v>
      </c>
      <c r="B326" s="5">
        <v>4.2699999999999996</v>
      </c>
      <c r="C326" s="10">
        <v>0.18</v>
      </c>
      <c r="D326" s="10">
        <v>0.26</v>
      </c>
      <c r="E326" s="10">
        <v>6.2796132230000001</v>
      </c>
      <c r="F326" s="5">
        <f t="shared" si="34"/>
        <v>1897.4583333333094</v>
      </c>
      <c r="G326" s="5">
        <f>G321*7/12+G333*5/12</f>
        <v>3.3791666666666664</v>
      </c>
      <c r="H326" s="5">
        <f t="shared" si="31"/>
        <v>171.36725213561769</v>
      </c>
      <c r="I326" s="5">
        <f t="shared" si="30"/>
        <v>7.2239122680119872</v>
      </c>
      <c r="J326" s="9">
        <f t="shared" si="35"/>
        <v>702.6031832528821</v>
      </c>
      <c r="K326" s="5">
        <f t="shared" si="32"/>
        <v>10.434539942683983</v>
      </c>
      <c r="L326" s="9">
        <f t="shared" si="33"/>
        <v>42.781458465046697</v>
      </c>
      <c r="M326" s="5">
        <f t="shared" si="36"/>
        <v>17.850497280690611</v>
      </c>
      <c r="N326" s="9">
        <f t="shared" si="37"/>
        <v>22.4331969841339</v>
      </c>
    </row>
    <row r="327" spans="1:14" ht="13" x14ac:dyDescent="0.3">
      <c r="A327" s="1">
        <v>1897.07</v>
      </c>
      <c r="B327" s="5">
        <v>4.46</v>
      </c>
      <c r="C327" s="10">
        <v>0.18</v>
      </c>
      <c r="D327" s="10">
        <v>0.26829999999999998</v>
      </c>
      <c r="E327" s="10">
        <v>6.2796132230000001</v>
      </c>
      <c r="F327" s="5">
        <f t="shared" si="34"/>
        <v>1897.5416666666426</v>
      </c>
      <c r="G327" s="5">
        <f>G321*6/12+G333*6/12</f>
        <v>3.375</v>
      </c>
      <c r="H327" s="5">
        <f t="shared" si="31"/>
        <v>178.9924928629637</v>
      </c>
      <c r="I327" s="5">
        <f t="shared" si="30"/>
        <v>7.2239122680119872</v>
      </c>
      <c r="J327" s="9">
        <f t="shared" si="35"/>
        <v>736.33471781186131</v>
      </c>
      <c r="K327" s="5">
        <f t="shared" si="32"/>
        <v>10.767642563931203</v>
      </c>
      <c r="L327" s="9">
        <f t="shared" si="33"/>
        <v>44.295651297964667</v>
      </c>
      <c r="M327" s="5">
        <f t="shared" si="36"/>
        <v>18.651975755820285</v>
      </c>
      <c r="N327" s="9">
        <f t="shared" si="37"/>
        <v>23.420666317964194</v>
      </c>
    </row>
    <row r="328" spans="1:14" ht="13" x14ac:dyDescent="0.3">
      <c r="A328" s="1">
        <v>1897.08</v>
      </c>
      <c r="B328" s="5">
        <v>4.75</v>
      </c>
      <c r="C328" s="10">
        <v>0.18</v>
      </c>
      <c r="D328" s="10">
        <v>0.2767</v>
      </c>
      <c r="E328" s="10">
        <v>6.5650523969999997</v>
      </c>
      <c r="F328" s="5">
        <f t="shared" si="34"/>
        <v>1897.6249999999759</v>
      </c>
      <c r="G328" s="5">
        <f>G321*5/12+G333*7/12</f>
        <v>3.3708333333333336</v>
      </c>
      <c r="H328" s="5">
        <f t="shared" si="31"/>
        <v>182.34265168196188</v>
      </c>
      <c r="I328" s="5">
        <f t="shared" si="30"/>
        <v>6.9098268005796086</v>
      </c>
      <c r="J328" s="9">
        <f t="shared" si="35"/>
        <v>752.48530407193948</v>
      </c>
      <c r="K328" s="5">
        <f t="shared" si="32"/>
        <v>10.621939309557654</v>
      </c>
      <c r="L328" s="9">
        <f t="shared" si="33"/>
        <v>43.834249186674874</v>
      </c>
      <c r="M328" s="5">
        <f t="shared" si="36"/>
        <v>19.006396010519435</v>
      </c>
      <c r="N328" s="9">
        <f t="shared" si="37"/>
        <v>23.838146387477551</v>
      </c>
    </row>
    <row r="329" spans="1:14" ht="13" x14ac:dyDescent="0.3">
      <c r="A329" s="1">
        <v>1897.09</v>
      </c>
      <c r="B329" s="5">
        <v>4.9800000000000004</v>
      </c>
      <c r="C329" s="10">
        <v>0.18</v>
      </c>
      <c r="D329" s="10">
        <v>0.28499999999999998</v>
      </c>
      <c r="E329" s="10">
        <v>6.7553424790000003</v>
      </c>
      <c r="F329" s="5">
        <f t="shared" si="34"/>
        <v>1897.7083333333092</v>
      </c>
      <c r="G329" s="5">
        <f>G321*4/12+G333*8/12</f>
        <v>3.3666666666666667</v>
      </c>
      <c r="H329" s="5">
        <f t="shared" si="31"/>
        <v>185.7867871098353</v>
      </c>
      <c r="I329" s="5">
        <f t="shared" ref="I329:I392" si="38">C329*$E$1781/E329</f>
        <v>6.7151850762591065</v>
      </c>
      <c r="J329" s="9">
        <f t="shared" si="35"/>
        <v>769.00777485566505</v>
      </c>
      <c r="K329" s="5">
        <f t="shared" si="32"/>
        <v>10.632376370743586</v>
      </c>
      <c r="L329" s="9">
        <f t="shared" si="33"/>
        <v>44.009481091137459</v>
      </c>
      <c r="M329" s="5">
        <f t="shared" si="36"/>
        <v>19.372370293397793</v>
      </c>
      <c r="N329" s="9">
        <f t="shared" si="37"/>
        <v>24.26674891110822</v>
      </c>
    </row>
    <row r="330" spans="1:14" ht="13" x14ac:dyDescent="0.3">
      <c r="A330" s="1">
        <v>1897.1</v>
      </c>
      <c r="B330" s="5">
        <v>4.82</v>
      </c>
      <c r="C330" s="10">
        <v>0.18</v>
      </c>
      <c r="D330" s="10">
        <v>0.29330000000000001</v>
      </c>
      <c r="E330" s="10">
        <v>6.6601933879999997</v>
      </c>
      <c r="F330" s="5">
        <f t="shared" si="34"/>
        <v>1897.7916666666424</v>
      </c>
      <c r="G330" s="5">
        <f>G321*3/12+G333*9/12</f>
        <v>3.3625000000000003</v>
      </c>
      <c r="H330" s="5">
        <f t="shared" ref="H330:H393" si="39">B330*$E$1781/E330</f>
        <v>182.38665219370958</v>
      </c>
      <c r="I330" s="5">
        <f t="shared" si="38"/>
        <v>6.8111197914663313</v>
      </c>
      <c r="J330" s="9">
        <f t="shared" si="35"/>
        <v>757.2833322996654</v>
      </c>
      <c r="K330" s="5">
        <f t="shared" ref="K330:K393" si="40">D330*$E$1781/E330</f>
        <v>11.098341304650418</v>
      </c>
      <c r="L330" s="9">
        <f t="shared" ref="L330:L393" si="41">K330*(J330/H330)</f>
        <v>46.081162108608268</v>
      </c>
      <c r="M330" s="5">
        <f t="shared" si="36"/>
        <v>19.028031223902424</v>
      </c>
      <c r="N330" s="9">
        <f t="shared" si="37"/>
        <v>23.807217097742313</v>
      </c>
    </row>
    <row r="331" spans="1:14" ht="13" x14ac:dyDescent="0.3">
      <c r="A331" s="1">
        <v>1897.11</v>
      </c>
      <c r="B331" s="5">
        <v>4.6500000000000004</v>
      </c>
      <c r="C331" s="10">
        <v>0.18</v>
      </c>
      <c r="D331" s="10">
        <v>0.30170000000000002</v>
      </c>
      <c r="E331" s="10">
        <v>6.6601933879999997</v>
      </c>
      <c r="F331" s="5">
        <f t="shared" ref="F331:F394" si="42">F330+1/12</f>
        <v>1897.8749999999757</v>
      </c>
      <c r="G331" s="5">
        <f>G321*2/12+G333*10/12</f>
        <v>3.3583333333333334</v>
      </c>
      <c r="H331" s="5">
        <f t="shared" si="39"/>
        <v>175.95392794621361</v>
      </c>
      <c r="I331" s="5">
        <f t="shared" si="38"/>
        <v>6.8111197914663313</v>
      </c>
      <c r="J331" s="9">
        <f t="shared" ref="J331:J394" si="43">J330*((H331+(I331/12))/H330)</f>
        <v>732.93085999542302</v>
      </c>
      <c r="K331" s="5">
        <f t="shared" si="40"/>
        <v>11.416193561585514</v>
      </c>
      <c r="L331" s="9">
        <f t="shared" si="41"/>
        <v>47.553815152821308</v>
      </c>
      <c r="M331" s="5">
        <f t="shared" si="36"/>
        <v>18.358448098050225</v>
      </c>
      <c r="N331" s="9">
        <f t="shared" si="37"/>
        <v>22.943021658320262</v>
      </c>
    </row>
    <row r="332" spans="1:14" ht="13" x14ac:dyDescent="0.3">
      <c r="A332" s="1">
        <v>1897.12</v>
      </c>
      <c r="B332" s="5">
        <v>4.75</v>
      </c>
      <c r="C332" s="10">
        <v>0.18</v>
      </c>
      <c r="D332" s="10">
        <v>0.31</v>
      </c>
      <c r="E332" s="10">
        <v>6.6601933879999997</v>
      </c>
      <c r="F332" s="5">
        <f t="shared" si="42"/>
        <v>1897.9583333333089</v>
      </c>
      <c r="G332" s="5">
        <f>G321*1/12+G333*11/12</f>
        <v>3.3541666666666665</v>
      </c>
      <c r="H332" s="5">
        <f t="shared" si="39"/>
        <v>179.73788338591709</v>
      </c>
      <c r="I332" s="5">
        <f t="shared" si="38"/>
        <v>6.8111197914663313</v>
      </c>
      <c r="J332" s="9">
        <f t="shared" si="43"/>
        <v>751.05710707057847</v>
      </c>
      <c r="K332" s="5">
        <f t="shared" si="40"/>
        <v>11.730261863080907</v>
      </c>
      <c r="L332" s="9">
        <f t="shared" si="41"/>
        <v>49.016358566711446</v>
      </c>
      <c r="M332" s="5">
        <f t="shared" si="36"/>
        <v>18.748757662525502</v>
      </c>
      <c r="N332" s="9">
        <f t="shared" si="37"/>
        <v>23.401121903654293</v>
      </c>
    </row>
    <row r="333" spans="1:14" ht="13" x14ac:dyDescent="0.3">
      <c r="A333" s="1">
        <v>1898.01</v>
      </c>
      <c r="B333" s="5">
        <v>4.88</v>
      </c>
      <c r="C333" s="10">
        <v>0.1817</v>
      </c>
      <c r="D333" s="10">
        <v>0.31330000000000002</v>
      </c>
      <c r="E333" s="10">
        <v>6.6601933879999997</v>
      </c>
      <c r="F333" s="5">
        <f t="shared" si="42"/>
        <v>1898.0416666666422</v>
      </c>
      <c r="G333" s="5">
        <v>3.35</v>
      </c>
      <c r="H333" s="5">
        <f t="shared" si="39"/>
        <v>184.65702545753166</v>
      </c>
      <c r="I333" s="5">
        <f t="shared" si="38"/>
        <v>6.8754470339412919</v>
      </c>
      <c r="J333" s="9">
        <f t="shared" si="43"/>
        <v>774.0065134457509</v>
      </c>
      <c r="K333" s="5">
        <f t="shared" si="40"/>
        <v>11.855132392591122</v>
      </c>
      <c r="L333" s="9">
        <f t="shared" si="41"/>
        <v>49.691852594785608</v>
      </c>
      <c r="M333" s="5">
        <f t="shared" si="36"/>
        <v>19.249000021813757</v>
      </c>
      <c r="N333" s="9">
        <f t="shared" si="37"/>
        <v>23.993240200753753</v>
      </c>
    </row>
    <row r="334" spans="1:14" ht="13" x14ac:dyDescent="0.3">
      <c r="A334" s="1">
        <v>1898.02</v>
      </c>
      <c r="B334" s="5">
        <v>4.87</v>
      </c>
      <c r="C334" s="10">
        <v>0.18329999999999999</v>
      </c>
      <c r="D334" s="10">
        <v>0.31669999999999998</v>
      </c>
      <c r="E334" s="10">
        <v>6.7553424790000003</v>
      </c>
      <c r="F334" s="5">
        <f t="shared" si="42"/>
        <v>1898.1249999999754</v>
      </c>
      <c r="G334" s="5">
        <f>G333*11/12+G345*1/12</f>
        <v>3.3291666666666666</v>
      </c>
      <c r="H334" s="5">
        <f t="shared" si="39"/>
        <v>181.68306289656587</v>
      </c>
      <c r="I334" s="5">
        <f t="shared" si="38"/>
        <v>6.8382968026571902</v>
      </c>
      <c r="J334" s="9">
        <f t="shared" si="43"/>
        <v>763.92949345255113</v>
      </c>
      <c r="K334" s="5">
        <f t="shared" si="40"/>
        <v>11.814995075840327</v>
      </c>
      <c r="L334" s="9">
        <f t="shared" si="41"/>
        <v>49.67894673027164</v>
      </c>
      <c r="M334" s="5">
        <f t="shared" si="36"/>
        <v>18.918131888002151</v>
      </c>
      <c r="N334" s="9">
        <f t="shared" si="37"/>
        <v>23.55129001132509</v>
      </c>
    </row>
    <row r="335" spans="1:14" ht="13" x14ac:dyDescent="0.3">
      <c r="A335" s="1">
        <v>1898.03</v>
      </c>
      <c r="B335" s="5">
        <v>4.6500000000000004</v>
      </c>
      <c r="C335" s="10">
        <v>0.185</v>
      </c>
      <c r="D335" s="10">
        <v>0.32</v>
      </c>
      <c r="E335" s="10">
        <v>6.7553424790000003</v>
      </c>
      <c r="F335" s="5">
        <f t="shared" si="42"/>
        <v>1898.2083333333087</v>
      </c>
      <c r="G335" s="5">
        <f>G333*10/12+G345*2/12</f>
        <v>3.3083333333333331</v>
      </c>
      <c r="H335" s="5">
        <f t="shared" si="39"/>
        <v>173.47561447002695</v>
      </c>
      <c r="I335" s="5">
        <f t="shared" si="38"/>
        <v>6.9017179950440823</v>
      </c>
      <c r="J335" s="9">
        <f t="shared" si="43"/>
        <v>731.83765727140781</v>
      </c>
      <c r="K335" s="5">
        <f t="shared" si="40"/>
        <v>11.938106802238412</v>
      </c>
      <c r="L335" s="9">
        <f t="shared" si="41"/>
        <v>50.363021575666764</v>
      </c>
      <c r="M335" s="5">
        <f t="shared" si="36"/>
        <v>18.042174923468689</v>
      </c>
      <c r="N335" s="9">
        <f t="shared" si="37"/>
        <v>22.437784146714687</v>
      </c>
    </row>
    <row r="336" spans="1:14" ht="13" x14ac:dyDescent="0.3">
      <c r="A336" s="1">
        <v>1898.04</v>
      </c>
      <c r="B336" s="5">
        <v>4.57</v>
      </c>
      <c r="C336" s="10">
        <v>0.1867</v>
      </c>
      <c r="D336" s="10">
        <v>0.32329999999999998</v>
      </c>
      <c r="E336" s="10">
        <v>6.7553424790000003</v>
      </c>
      <c r="F336" s="5">
        <f t="shared" si="42"/>
        <v>1898.291666666642</v>
      </c>
      <c r="G336" s="5">
        <f>G333*9/12+G345*3/12</f>
        <v>3.2875000000000001</v>
      </c>
      <c r="H336" s="5">
        <f t="shared" si="39"/>
        <v>170.49108776946733</v>
      </c>
      <c r="I336" s="5">
        <f t="shared" si="38"/>
        <v>6.9651391874309736</v>
      </c>
      <c r="J336" s="9">
        <f t="shared" si="43"/>
        <v>721.69554149420378</v>
      </c>
      <c r="K336" s="5">
        <f t="shared" si="40"/>
        <v>12.061218528636495</v>
      </c>
      <c r="L336" s="9">
        <f t="shared" si="41"/>
        <v>51.05561675384596</v>
      </c>
      <c r="M336" s="5">
        <f t="shared" si="36"/>
        <v>17.705089426411782</v>
      </c>
      <c r="N336" s="9">
        <f t="shared" si="37"/>
        <v>21.9987396229164</v>
      </c>
    </row>
    <row r="337" spans="1:14" ht="13" x14ac:dyDescent="0.3">
      <c r="A337" s="1">
        <v>1898.05</v>
      </c>
      <c r="B337" s="5">
        <v>4.87</v>
      </c>
      <c r="C337" s="10">
        <v>0.1883</v>
      </c>
      <c r="D337" s="10">
        <v>0.32669999999999999</v>
      </c>
      <c r="E337" s="10">
        <v>7.2310717359999996</v>
      </c>
      <c r="F337" s="5">
        <f t="shared" si="42"/>
        <v>1898.3749999999752</v>
      </c>
      <c r="G337" s="5">
        <f>G333*8/12+G345*4/12</f>
        <v>3.2666666666666666</v>
      </c>
      <c r="H337" s="5">
        <f t="shared" si="39"/>
        <v>169.73020837142477</v>
      </c>
      <c r="I337" s="5">
        <f t="shared" si="38"/>
        <v>6.5626690423694622</v>
      </c>
      <c r="J337" s="9">
        <f t="shared" si="43"/>
        <v>720.78971201349066</v>
      </c>
      <c r="K337" s="5">
        <f t="shared" si="40"/>
        <v>11.386213362411594</v>
      </c>
      <c r="L337" s="9">
        <f t="shared" si="41"/>
        <v>48.353593206325947</v>
      </c>
      <c r="M337" s="5">
        <f t="shared" si="36"/>
        <v>17.595635274512823</v>
      </c>
      <c r="N337" s="9">
        <f t="shared" si="37"/>
        <v>21.839402613257271</v>
      </c>
    </row>
    <row r="338" spans="1:14" ht="13" x14ac:dyDescent="0.3">
      <c r="A338" s="1">
        <v>1898.06</v>
      </c>
      <c r="B338" s="5">
        <v>5.0599999999999996</v>
      </c>
      <c r="C338" s="10">
        <v>0.19</v>
      </c>
      <c r="D338" s="10">
        <v>0.33</v>
      </c>
      <c r="E338" s="10">
        <v>6.7553424790000003</v>
      </c>
      <c r="F338" s="5">
        <f t="shared" si="42"/>
        <v>1898.4583333333085</v>
      </c>
      <c r="G338" s="5">
        <f>G333*7/12+G345*5/12</f>
        <v>3.2458333333333336</v>
      </c>
      <c r="H338" s="5">
        <f t="shared" si="39"/>
        <v>188.77131381039487</v>
      </c>
      <c r="I338" s="5">
        <f t="shared" si="38"/>
        <v>7.0882509138290573</v>
      </c>
      <c r="J338" s="9">
        <f t="shared" si="43"/>
        <v>804.15963519600962</v>
      </c>
      <c r="K338" s="5">
        <f t="shared" si="40"/>
        <v>12.311172639808364</v>
      </c>
      <c r="L338" s="9">
        <f t="shared" si="41"/>
        <v>52.445193599739767</v>
      </c>
      <c r="M338" s="5">
        <f t="shared" ref="M338:M401" si="44">H338/AVERAGE(K218:K337)</f>
        <v>19.544817480547994</v>
      </c>
      <c r="N338" s="9">
        <f t="shared" si="37"/>
        <v>24.234946843797797</v>
      </c>
    </row>
    <row r="339" spans="1:14" ht="13" x14ac:dyDescent="0.3">
      <c r="A339" s="1">
        <v>1898.07</v>
      </c>
      <c r="B339" s="5">
        <v>5.08</v>
      </c>
      <c r="C339" s="10">
        <v>0.19170000000000001</v>
      </c>
      <c r="D339" s="10">
        <v>0.33329999999999999</v>
      </c>
      <c r="E339" s="10">
        <v>6.6601933879999997</v>
      </c>
      <c r="F339" s="5">
        <f t="shared" si="42"/>
        <v>1898.5416666666417</v>
      </c>
      <c r="G339" s="5">
        <f>G333*6/12+G345*6/12</f>
        <v>3.2250000000000001</v>
      </c>
      <c r="H339" s="5">
        <f t="shared" si="39"/>
        <v>192.22493633693873</v>
      </c>
      <c r="I339" s="5">
        <f t="shared" si="38"/>
        <v>7.2538425779116444</v>
      </c>
      <c r="J339" s="9">
        <f t="shared" si="43"/>
        <v>821.44704881453163</v>
      </c>
      <c r="K339" s="5">
        <f t="shared" si="40"/>
        <v>12.611923480531825</v>
      </c>
      <c r="L339" s="9">
        <f t="shared" si="41"/>
        <v>53.895334915331368</v>
      </c>
      <c r="M339" s="5">
        <f t="shared" si="44"/>
        <v>19.858943014167316</v>
      </c>
      <c r="N339" s="9">
        <f t="shared" si="37"/>
        <v>24.597156500082161</v>
      </c>
    </row>
    <row r="340" spans="1:14" ht="13" x14ac:dyDescent="0.3">
      <c r="A340" s="1">
        <v>1898.08</v>
      </c>
      <c r="B340" s="5">
        <v>5.27</v>
      </c>
      <c r="C340" s="10">
        <v>0.1933</v>
      </c>
      <c r="D340" s="10">
        <v>0.3367</v>
      </c>
      <c r="E340" s="10">
        <v>6.6601933879999997</v>
      </c>
      <c r="F340" s="5">
        <f t="shared" si="42"/>
        <v>1898.624999999975</v>
      </c>
      <c r="G340" s="5">
        <f>G333*5/12+G345*7/12</f>
        <v>3.2041666666666666</v>
      </c>
      <c r="H340" s="5">
        <f t="shared" si="39"/>
        <v>199.41445167237535</v>
      </c>
      <c r="I340" s="5">
        <f t="shared" si="38"/>
        <v>7.3143858649469005</v>
      </c>
      <c r="J340" s="9">
        <f t="shared" si="43"/>
        <v>854.77521459263153</v>
      </c>
      <c r="K340" s="5">
        <f t="shared" si="40"/>
        <v>12.740577965481744</v>
      </c>
      <c r="L340" s="9">
        <f t="shared" si="41"/>
        <v>54.611539801392617</v>
      </c>
      <c r="M340" s="5">
        <f t="shared" si="44"/>
        <v>20.544915179153282</v>
      </c>
      <c r="N340" s="9">
        <f t="shared" si="37"/>
        <v>25.417053562570164</v>
      </c>
    </row>
    <row r="341" spans="1:14" ht="13" x14ac:dyDescent="0.3">
      <c r="A341" s="1">
        <v>1898.09</v>
      </c>
      <c r="B341" s="5">
        <v>5.26</v>
      </c>
      <c r="C341" s="10">
        <v>0.19500000000000001</v>
      </c>
      <c r="D341" s="10">
        <v>0.34</v>
      </c>
      <c r="E341" s="10">
        <v>6.6601933879999997</v>
      </c>
      <c r="F341" s="5">
        <f t="shared" si="42"/>
        <v>1898.7083333333082</v>
      </c>
      <c r="G341" s="5">
        <f>G333*4/12+G345*8/12</f>
        <v>3.1833333333333336</v>
      </c>
      <c r="H341" s="5">
        <f t="shared" si="39"/>
        <v>199.03605612840505</v>
      </c>
      <c r="I341" s="5">
        <f t="shared" si="38"/>
        <v>7.3787131074218602</v>
      </c>
      <c r="J341" s="9">
        <f t="shared" si="43"/>
        <v>855.7889423139228</v>
      </c>
      <c r="K341" s="5">
        <f t="shared" si="40"/>
        <v>12.865448494991963</v>
      </c>
      <c r="L341" s="9">
        <f t="shared" si="41"/>
        <v>55.317155967059655</v>
      </c>
      <c r="M341" s="5">
        <f t="shared" si="44"/>
        <v>20.442732862691308</v>
      </c>
      <c r="N341" s="9">
        <f t="shared" si="37"/>
        <v>25.263043091810594</v>
      </c>
    </row>
    <row r="342" spans="1:14" ht="13" x14ac:dyDescent="0.3">
      <c r="A342" s="1">
        <v>1898.1</v>
      </c>
      <c r="B342" s="5">
        <v>5.15</v>
      </c>
      <c r="C342" s="10">
        <v>0.19670000000000001</v>
      </c>
      <c r="D342" s="10">
        <v>0.34329999999999999</v>
      </c>
      <c r="E342" s="10">
        <v>6.6601933879999997</v>
      </c>
      <c r="F342" s="5">
        <f t="shared" si="42"/>
        <v>1898.7916666666415</v>
      </c>
      <c r="G342" s="5">
        <f>G333*3/12+G345*9/12</f>
        <v>3.1625000000000001</v>
      </c>
      <c r="H342" s="5">
        <f t="shared" si="39"/>
        <v>194.87370514473116</v>
      </c>
      <c r="I342" s="5">
        <f t="shared" si="38"/>
        <v>7.4430403498968207</v>
      </c>
      <c r="J342" s="9">
        <f t="shared" si="43"/>
        <v>840.55909885858011</v>
      </c>
      <c r="K342" s="5">
        <f t="shared" si="40"/>
        <v>12.990319024502178</v>
      </c>
      <c r="L342" s="9">
        <f t="shared" si="41"/>
        <v>56.031832745271956</v>
      </c>
      <c r="M342" s="5">
        <f t="shared" si="44"/>
        <v>19.947199825773662</v>
      </c>
      <c r="N342" s="9">
        <f t="shared" si="37"/>
        <v>24.627181229803437</v>
      </c>
    </row>
    <row r="343" spans="1:14" ht="13" x14ac:dyDescent="0.3">
      <c r="A343" s="1">
        <v>1898.11</v>
      </c>
      <c r="B343" s="5">
        <v>5.32</v>
      </c>
      <c r="C343" s="10">
        <v>0.1983</v>
      </c>
      <c r="D343" s="10">
        <v>0.34670000000000001</v>
      </c>
      <c r="E343" s="10">
        <v>6.6601933879999997</v>
      </c>
      <c r="F343" s="5">
        <f t="shared" si="42"/>
        <v>1898.8749999999748</v>
      </c>
      <c r="G343" s="5">
        <f>G333*2/12+G345*10/12</f>
        <v>3.1416666666666666</v>
      </c>
      <c r="H343" s="5">
        <f t="shared" si="39"/>
        <v>201.30642939222716</v>
      </c>
      <c r="I343" s="5">
        <f t="shared" si="38"/>
        <v>7.5035836369320759</v>
      </c>
      <c r="J343" s="9">
        <f t="shared" si="43"/>
        <v>871.00284369636586</v>
      </c>
      <c r="K343" s="5">
        <f t="shared" si="40"/>
        <v>13.118973509452097</v>
      </c>
      <c r="L343" s="9">
        <f t="shared" si="41"/>
        <v>56.762534945400382</v>
      </c>
      <c r="M343" s="5">
        <f t="shared" si="44"/>
        <v>20.527416324811295</v>
      </c>
      <c r="N343" s="9">
        <f t="shared" si="37"/>
        <v>25.319043685503765</v>
      </c>
    </row>
    <row r="344" spans="1:14" ht="13" x14ac:dyDescent="0.3">
      <c r="A344" s="1">
        <v>1898.12</v>
      </c>
      <c r="B344" s="5">
        <v>5.65</v>
      </c>
      <c r="C344" s="10">
        <v>0.2</v>
      </c>
      <c r="D344" s="10">
        <v>0.35</v>
      </c>
      <c r="E344" s="10">
        <v>6.7553424790000003</v>
      </c>
      <c r="F344" s="5">
        <f t="shared" si="42"/>
        <v>1898.958333333308</v>
      </c>
      <c r="G344" s="5">
        <f>G333*1/12+G345*11/12</f>
        <v>3.1208333333333336</v>
      </c>
      <c r="H344" s="5">
        <f t="shared" si="39"/>
        <v>210.78219822702198</v>
      </c>
      <c r="I344" s="5">
        <f t="shared" si="38"/>
        <v>7.461316751399008</v>
      </c>
      <c r="J344" s="9">
        <f t="shared" si="43"/>
        <v>914.69241007973812</v>
      </c>
      <c r="K344" s="5">
        <f t="shared" si="40"/>
        <v>13.057304314948263</v>
      </c>
      <c r="L344" s="9">
        <f t="shared" si="41"/>
        <v>56.662361686355453</v>
      </c>
      <c r="M344" s="5">
        <f t="shared" si="44"/>
        <v>21.403631985448179</v>
      </c>
      <c r="N344" s="9">
        <f t="shared" si="37"/>
        <v>26.371858460631426</v>
      </c>
    </row>
    <row r="345" spans="1:14" ht="13" x14ac:dyDescent="0.3">
      <c r="A345" s="1">
        <v>1899.01</v>
      </c>
      <c r="B345" s="5">
        <v>6.08</v>
      </c>
      <c r="C345" s="10">
        <v>0.20080000000000001</v>
      </c>
      <c r="D345" s="10">
        <v>0.36080000000000001</v>
      </c>
      <c r="E345" s="10">
        <v>6.7553424790000003</v>
      </c>
      <c r="F345" s="5">
        <f t="shared" si="42"/>
        <v>1899.0416666666413</v>
      </c>
      <c r="G345" s="5">
        <v>3.1</v>
      </c>
      <c r="H345" s="5">
        <f t="shared" si="39"/>
        <v>226.82402924252983</v>
      </c>
      <c r="I345" s="5">
        <f t="shared" si="38"/>
        <v>7.4911620184046042</v>
      </c>
      <c r="J345" s="9">
        <f t="shared" si="43"/>
        <v>987.01516925312239</v>
      </c>
      <c r="K345" s="5">
        <f t="shared" si="40"/>
        <v>13.460215419523809</v>
      </c>
      <c r="L345" s="9">
        <f t="shared" si="41"/>
        <v>58.571558070152392</v>
      </c>
      <c r="M345" s="5">
        <f t="shared" si="44"/>
        <v>22.932807416487186</v>
      </c>
      <c r="N345" s="9">
        <f t="shared" si="37"/>
        <v>28.222949576087558</v>
      </c>
    </row>
    <row r="346" spans="1:14" ht="13" x14ac:dyDescent="0.3">
      <c r="A346" s="1">
        <v>1899.02</v>
      </c>
      <c r="B346" s="5">
        <v>6.31</v>
      </c>
      <c r="C346" s="10">
        <v>0.20169999999999999</v>
      </c>
      <c r="D346" s="10">
        <v>0.37169999999999997</v>
      </c>
      <c r="E346" s="10">
        <v>6.9456325620000001</v>
      </c>
      <c r="F346" s="5">
        <f t="shared" si="42"/>
        <v>1899.1249999999745</v>
      </c>
      <c r="G346" s="5">
        <f>G345*11/12+G357*1/12</f>
        <v>3.104166666666667</v>
      </c>
      <c r="H346" s="5">
        <f t="shared" si="39"/>
        <v>228.95514530962888</v>
      </c>
      <c r="I346" s="5">
        <f t="shared" si="38"/>
        <v>7.3185820616405941</v>
      </c>
      <c r="J346" s="9">
        <f t="shared" si="43"/>
        <v>998.94250570297891</v>
      </c>
      <c r="K346" s="5">
        <f t="shared" si="40"/>
        <v>13.486945722914273</v>
      </c>
      <c r="L346" s="9">
        <f t="shared" si="41"/>
        <v>58.844204337527302</v>
      </c>
      <c r="M346" s="5">
        <f t="shared" si="44"/>
        <v>23.048117549980201</v>
      </c>
      <c r="N346" s="9">
        <f t="shared" si="37"/>
        <v>28.32599306959267</v>
      </c>
    </row>
    <row r="347" spans="1:14" ht="13" x14ac:dyDescent="0.3">
      <c r="A347" s="1">
        <v>1899.03</v>
      </c>
      <c r="B347" s="5">
        <v>6.4</v>
      </c>
      <c r="C347" s="10">
        <v>0.20250000000000001</v>
      </c>
      <c r="D347" s="10">
        <v>0.38250000000000001</v>
      </c>
      <c r="E347" s="10">
        <v>6.9456325620000001</v>
      </c>
      <c r="F347" s="5">
        <f t="shared" si="42"/>
        <v>1899.2083333333078</v>
      </c>
      <c r="G347" s="5">
        <f>G345*10/12+G357*2/12</f>
        <v>3.1083333333333334</v>
      </c>
      <c r="H347" s="5">
        <f t="shared" si="39"/>
        <v>232.22074960089142</v>
      </c>
      <c r="I347" s="5">
        <f t="shared" si="38"/>
        <v>7.3476096553407064</v>
      </c>
      <c r="J347" s="9">
        <f t="shared" si="43"/>
        <v>1015.8619954489386</v>
      </c>
      <c r="K347" s="5">
        <f t="shared" si="40"/>
        <v>13.878818237865778</v>
      </c>
      <c r="L347" s="9">
        <f t="shared" si="41"/>
        <v>60.713627071752981</v>
      </c>
      <c r="M347" s="5">
        <f t="shared" si="44"/>
        <v>23.279682245508724</v>
      </c>
      <c r="N347" s="9">
        <f t="shared" si="37"/>
        <v>28.57038968466712</v>
      </c>
    </row>
    <row r="348" spans="1:14" ht="13" x14ac:dyDescent="0.3">
      <c r="A348" s="1">
        <v>1899.04</v>
      </c>
      <c r="B348" s="5">
        <v>6.48</v>
      </c>
      <c r="C348" s="10">
        <v>0.20330000000000001</v>
      </c>
      <c r="D348" s="10">
        <v>0.39329999999999998</v>
      </c>
      <c r="E348" s="10">
        <v>7.0407735540000003</v>
      </c>
      <c r="F348" s="5">
        <f t="shared" si="42"/>
        <v>1899.291666666641</v>
      </c>
      <c r="G348" s="5">
        <f>G345*9/12+G357*3/12</f>
        <v>3.1125000000000003</v>
      </c>
      <c r="H348" s="5">
        <f t="shared" si="39"/>
        <v>231.9463177554141</v>
      </c>
      <c r="I348" s="5">
        <f t="shared" si="38"/>
        <v>7.2769577777277288</v>
      </c>
      <c r="J348" s="9">
        <f t="shared" si="43"/>
        <v>1017.3142652790821</v>
      </c>
      <c r="K348" s="5">
        <f t="shared" si="40"/>
        <v>14.077852897099435</v>
      </c>
      <c r="L348" s="9">
        <f t="shared" si="41"/>
        <v>61.745324156522045</v>
      </c>
      <c r="M348" s="5">
        <f t="shared" si="44"/>
        <v>23.152421525686496</v>
      </c>
      <c r="N348" s="9">
        <f t="shared" si="37"/>
        <v>28.371517887505842</v>
      </c>
    </row>
    <row r="349" spans="1:14" ht="13" x14ac:dyDescent="0.3">
      <c r="A349" s="1">
        <v>1899.05</v>
      </c>
      <c r="B349" s="5">
        <v>6.21</v>
      </c>
      <c r="C349" s="10">
        <v>0.20419999999999999</v>
      </c>
      <c r="D349" s="10">
        <v>0.4042</v>
      </c>
      <c r="E349" s="10">
        <v>7.0407735540000003</v>
      </c>
      <c r="F349" s="5">
        <f t="shared" si="42"/>
        <v>1899.3749999999743</v>
      </c>
      <c r="G349" s="5">
        <f>G345*8/12+G357*4/12</f>
        <v>3.1166666666666671</v>
      </c>
      <c r="H349" s="5">
        <f t="shared" si="39"/>
        <v>222.28188784893848</v>
      </c>
      <c r="I349" s="5">
        <f t="shared" si="38"/>
        <v>7.3091725440826467</v>
      </c>
      <c r="J349" s="9">
        <f t="shared" si="43"/>
        <v>977.59766745842569</v>
      </c>
      <c r="K349" s="5">
        <f t="shared" si="40"/>
        <v>14.468009511842341</v>
      </c>
      <c r="L349" s="9">
        <f t="shared" si="41"/>
        <v>63.630431108968708</v>
      </c>
      <c r="M349" s="5">
        <f t="shared" si="44"/>
        <v>22.09126936083419</v>
      </c>
      <c r="N349" s="9">
        <f t="shared" si="37"/>
        <v>27.033363884659092</v>
      </c>
    </row>
    <row r="350" spans="1:14" ht="13" x14ac:dyDescent="0.3">
      <c r="A350" s="1">
        <v>1899.06</v>
      </c>
      <c r="B350" s="5">
        <v>6.07</v>
      </c>
      <c r="C350" s="10">
        <v>0.20499999999999999</v>
      </c>
      <c r="D350" s="10">
        <v>0.41499999999999998</v>
      </c>
      <c r="E350" s="10">
        <v>7.135922645</v>
      </c>
      <c r="F350" s="5">
        <f t="shared" si="42"/>
        <v>1899.4583333333076</v>
      </c>
      <c r="G350" s="5">
        <f>G345*7/12+G357*5/12</f>
        <v>3.1208333333333336</v>
      </c>
      <c r="H350" s="5">
        <f t="shared" si="39"/>
        <v>214.37365406025924</v>
      </c>
      <c r="I350" s="5">
        <f t="shared" si="38"/>
        <v>7.2399668998934334</v>
      </c>
      <c r="J350" s="9">
        <f t="shared" si="43"/>
        <v>945.47063987278534</v>
      </c>
      <c r="K350" s="5">
        <f t="shared" si="40"/>
        <v>14.656518358320854</v>
      </c>
      <c r="L350" s="9">
        <f t="shared" si="41"/>
        <v>64.64090865687082</v>
      </c>
      <c r="M350" s="5">
        <f t="shared" si="44"/>
        <v>21.212091925046831</v>
      </c>
      <c r="N350" s="9">
        <f t="shared" si="37"/>
        <v>25.920743190931272</v>
      </c>
    </row>
    <row r="351" spans="1:14" ht="13" x14ac:dyDescent="0.3">
      <c r="A351" s="1">
        <v>1899.07</v>
      </c>
      <c r="B351" s="5">
        <v>6.28</v>
      </c>
      <c r="C351" s="10">
        <v>0.20580000000000001</v>
      </c>
      <c r="D351" s="10">
        <v>0.42580000000000001</v>
      </c>
      <c r="E351" s="10">
        <v>7.2310717359999996</v>
      </c>
      <c r="F351" s="5">
        <f t="shared" si="42"/>
        <v>1899.5416666666408</v>
      </c>
      <c r="G351" s="5">
        <f>G345*6/12+G357*6/12</f>
        <v>3.125</v>
      </c>
      <c r="H351" s="5">
        <f t="shared" si="39"/>
        <v>218.8718087417962</v>
      </c>
      <c r="I351" s="5">
        <f t="shared" si="38"/>
        <v>7.1725825221435757</v>
      </c>
      <c r="J351" s="9">
        <f t="shared" si="43"/>
        <v>967.94539493701768</v>
      </c>
      <c r="K351" s="5">
        <f t="shared" si="40"/>
        <v>14.840066267875288</v>
      </c>
      <c r="L351" s="9">
        <f t="shared" si="41"/>
        <v>65.629163879646825</v>
      </c>
      <c r="M351" s="5">
        <f t="shared" si="44"/>
        <v>21.561425634523118</v>
      </c>
      <c r="N351" s="9">
        <f t="shared" si="37"/>
        <v>26.307639638375711</v>
      </c>
    </row>
    <row r="352" spans="1:14" ht="13" x14ac:dyDescent="0.3">
      <c r="A352" s="1">
        <v>1899.08</v>
      </c>
      <c r="B352" s="5">
        <v>6.44</v>
      </c>
      <c r="C352" s="10">
        <v>0.20669999999999999</v>
      </c>
      <c r="D352" s="10">
        <v>0.43669999999999998</v>
      </c>
      <c r="E352" s="10">
        <v>7.3262127269999997</v>
      </c>
      <c r="F352" s="5">
        <f t="shared" si="42"/>
        <v>1899.6249999999741</v>
      </c>
      <c r="G352" s="5">
        <f>G345*5/12+G357*7/12</f>
        <v>3.1291666666666669</v>
      </c>
      <c r="H352" s="5">
        <f t="shared" si="39"/>
        <v>221.53339119114008</v>
      </c>
      <c r="I352" s="5">
        <f t="shared" si="38"/>
        <v>7.1103962669578653</v>
      </c>
      <c r="J352" s="9">
        <f t="shared" si="43"/>
        <v>982.33649493032499</v>
      </c>
      <c r="K352" s="5">
        <f t="shared" si="40"/>
        <v>15.022303095212868</v>
      </c>
      <c r="L352" s="9">
        <f t="shared" si="41"/>
        <v>66.612786853427465</v>
      </c>
      <c r="M352" s="5">
        <f t="shared" si="44"/>
        <v>21.726237373055447</v>
      </c>
      <c r="N352" s="9">
        <f t="shared" si="37"/>
        <v>26.466629854714554</v>
      </c>
    </row>
    <row r="353" spans="1:14" ht="13" x14ac:dyDescent="0.3">
      <c r="A353" s="1">
        <v>1899.09</v>
      </c>
      <c r="B353" s="5">
        <v>6.37</v>
      </c>
      <c r="C353" s="10">
        <v>0.20749999999999999</v>
      </c>
      <c r="D353" s="10">
        <v>0.44750000000000001</v>
      </c>
      <c r="E353" s="10">
        <v>7.6116519010000001</v>
      </c>
      <c r="F353" s="5">
        <f t="shared" si="42"/>
        <v>1899.7083333333073</v>
      </c>
      <c r="G353" s="5">
        <f>G345*4/12+G357*8/12</f>
        <v>3.1333333333333337</v>
      </c>
      <c r="H353" s="5">
        <f t="shared" si="39"/>
        <v>210.90815218298303</v>
      </c>
      <c r="I353" s="5">
        <f t="shared" si="38"/>
        <v>6.8702420059605931</v>
      </c>
      <c r="J353" s="9">
        <f t="shared" si="43"/>
        <v>937.76013315621469</v>
      </c>
      <c r="K353" s="5">
        <f t="shared" si="40"/>
        <v>14.816546012854774</v>
      </c>
      <c r="L353" s="9">
        <f t="shared" si="41"/>
        <v>65.878753467410689</v>
      </c>
      <c r="M353" s="5">
        <f t="shared" si="44"/>
        <v>20.591140514113775</v>
      </c>
      <c r="N353" s="9">
        <f t="shared" si="37"/>
        <v>25.044683828420091</v>
      </c>
    </row>
    <row r="354" spans="1:14" ht="13" x14ac:dyDescent="0.3">
      <c r="A354" s="1">
        <v>1899.1</v>
      </c>
      <c r="B354" s="5">
        <v>6.34</v>
      </c>
      <c r="C354" s="10">
        <v>0.20830000000000001</v>
      </c>
      <c r="D354" s="10">
        <v>0.45829999999999999</v>
      </c>
      <c r="E354" s="10">
        <v>7.7067928930000003</v>
      </c>
      <c r="F354" s="5">
        <f t="shared" si="42"/>
        <v>1899.7916666666406</v>
      </c>
      <c r="G354" s="5">
        <f>G345*3/12+G357*9/12</f>
        <v>3.1374999999999997</v>
      </c>
      <c r="H354" s="5">
        <f t="shared" si="39"/>
        <v>207.32344792232109</v>
      </c>
      <c r="I354" s="5">
        <f t="shared" si="38"/>
        <v>6.8115889908863556</v>
      </c>
      <c r="J354" s="9">
        <f t="shared" si="43"/>
        <v>924.34533782661356</v>
      </c>
      <c r="K354" s="5">
        <f t="shared" si="40"/>
        <v>14.986803814321728</v>
      </c>
      <c r="L354" s="9">
        <f t="shared" si="41"/>
        <v>66.818212669706156</v>
      </c>
      <c r="M354" s="5">
        <f t="shared" si="44"/>
        <v>20.153713460686603</v>
      </c>
      <c r="N354" s="9">
        <f t="shared" si="37"/>
        <v>24.47672329628239</v>
      </c>
    </row>
    <row r="355" spans="1:14" ht="13" x14ac:dyDescent="0.3">
      <c r="A355" s="1">
        <v>1899.11</v>
      </c>
      <c r="B355" s="5">
        <v>6.46</v>
      </c>
      <c r="C355" s="10">
        <v>0.2092</v>
      </c>
      <c r="D355" s="10">
        <v>0.46920000000000001</v>
      </c>
      <c r="E355" s="10">
        <v>7.8019419829999999</v>
      </c>
      <c r="F355" s="5">
        <f t="shared" si="42"/>
        <v>1899.8749999999739</v>
      </c>
      <c r="G355" s="5">
        <f>G345*2/12+G357*10/12</f>
        <v>3.1416666666666666</v>
      </c>
      <c r="H355" s="5">
        <f t="shared" si="39"/>
        <v>208.67126781350228</v>
      </c>
      <c r="I355" s="5">
        <f t="shared" si="38"/>
        <v>6.7575896635579999</v>
      </c>
      <c r="J355" s="9">
        <f t="shared" si="43"/>
        <v>932.86526128622643</v>
      </c>
      <c r="K355" s="5">
        <f t="shared" si="40"/>
        <v>15.156123662243852</v>
      </c>
      <c r="L355" s="9">
        <f t="shared" si="41"/>
        <v>67.755476872368035</v>
      </c>
      <c r="M355" s="5">
        <f t="shared" si="44"/>
        <v>20.196457520802294</v>
      </c>
      <c r="N355" s="9">
        <f t="shared" si="37"/>
        <v>24.491414148182631</v>
      </c>
    </row>
    <row r="356" spans="1:14" ht="13" x14ac:dyDescent="0.3">
      <c r="A356" s="1">
        <v>1899.12</v>
      </c>
      <c r="B356" s="5">
        <v>6.02</v>
      </c>
      <c r="C356" s="10">
        <v>0.21</v>
      </c>
      <c r="D356" s="10">
        <v>0.48</v>
      </c>
      <c r="E356" s="10">
        <v>7.8970910740000004</v>
      </c>
      <c r="F356" s="5">
        <f t="shared" si="42"/>
        <v>1899.9583333333071</v>
      </c>
      <c r="G356" s="5">
        <f>G345*1/12+G357*11/12</f>
        <v>3.145833333333333</v>
      </c>
      <c r="H356" s="5">
        <f t="shared" si="39"/>
        <v>192.11540816529273</v>
      </c>
      <c r="I356" s="5">
        <f t="shared" si="38"/>
        <v>6.7017002848357929</v>
      </c>
      <c r="J356" s="9">
        <f t="shared" si="43"/>
        <v>861.34892583680983</v>
      </c>
      <c r="K356" s="5">
        <f t="shared" si="40"/>
        <v>15.318172079624668</v>
      </c>
      <c r="L356" s="9">
        <f t="shared" si="41"/>
        <v>68.678984119878521</v>
      </c>
      <c r="M356" s="5">
        <f t="shared" si="44"/>
        <v>18.512649643600199</v>
      </c>
      <c r="N356" s="9">
        <f t="shared" si="37"/>
        <v>22.419855109110472</v>
      </c>
    </row>
    <row r="357" spans="1:14" ht="13" x14ac:dyDescent="0.3">
      <c r="A357" s="1">
        <v>1900.01</v>
      </c>
      <c r="B357" s="5">
        <v>6.1</v>
      </c>
      <c r="C357" s="10">
        <v>0.2175</v>
      </c>
      <c r="D357" s="10">
        <v>0.48</v>
      </c>
      <c r="E357" s="10">
        <v>7.8970910740000004</v>
      </c>
      <c r="F357" s="5">
        <f t="shared" si="42"/>
        <v>1900.0416666666404</v>
      </c>
      <c r="G357" s="5">
        <v>3.15</v>
      </c>
      <c r="H357" s="5">
        <f t="shared" si="39"/>
        <v>194.66843684523016</v>
      </c>
      <c r="I357" s="5">
        <f t="shared" si="38"/>
        <v>6.9410467235799285</v>
      </c>
      <c r="J357" s="9">
        <f t="shared" si="43"/>
        <v>875.38877024673275</v>
      </c>
      <c r="K357" s="5">
        <f t="shared" si="40"/>
        <v>15.318172079624668</v>
      </c>
      <c r="L357" s="9">
        <f t="shared" si="41"/>
        <v>68.883050773513403</v>
      </c>
      <c r="M357" s="5">
        <f t="shared" si="44"/>
        <v>18.674275362444781</v>
      </c>
      <c r="N357" s="9">
        <f t="shared" si="37"/>
        <v>22.587334824329027</v>
      </c>
    </row>
    <row r="358" spans="1:14" ht="13" x14ac:dyDescent="0.3">
      <c r="A358" s="1">
        <v>1900.02</v>
      </c>
      <c r="B358" s="5">
        <v>6.21</v>
      </c>
      <c r="C358" s="10">
        <v>0.22500000000000001</v>
      </c>
      <c r="D358" s="10">
        <v>0.48</v>
      </c>
      <c r="E358" s="10">
        <v>7.9922320659999997</v>
      </c>
      <c r="F358" s="5">
        <f t="shared" si="42"/>
        <v>1900.1249999999736</v>
      </c>
      <c r="G358" s="5">
        <f>G357*11/12+G369*1/12</f>
        <v>3.145833333333333</v>
      </c>
      <c r="H358" s="5">
        <f t="shared" si="39"/>
        <v>195.81969399485655</v>
      </c>
      <c r="I358" s="5">
        <f t="shared" si="38"/>
        <v>7.0949164490890055</v>
      </c>
      <c r="J358" s="9">
        <f t="shared" si="43"/>
        <v>883.22447859584497</v>
      </c>
      <c r="K358" s="5">
        <f t="shared" si="40"/>
        <v>15.135821758056544</v>
      </c>
      <c r="L358" s="9">
        <f t="shared" si="41"/>
        <v>68.268558732045989</v>
      </c>
      <c r="M358" s="5">
        <f t="shared" si="44"/>
        <v>18.703797417251437</v>
      </c>
      <c r="N358" s="9">
        <f t="shared" si="37"/>
        <v>22.595749104853358</v>
      </c>
    </row>
    <row r="359" spans="1:14" ht="13" x14ac:dyDescent="0.3">
      <c r="A359" s="1">
        <v>1900.03</v>
      </c>
      <c r="B359" s="5">
        <v>6.26</v>
      </c>
      <c r="C359" s="10">
        <v>0.23250000000000001</v>
      </c>
      <c r="D359" s="10">
        <v>0.48</v>
      </c>
      <c r="E359" s="10">
        <v>7.9922320659999997</v>
      </c>
      <c r="F359" s="5">
        <f t="shared" si="42"/>
        <v>1900.2083333333069</v>
      </c>
      <c r="G359" s="5">
        <f>G357*10/12+G369*2/12</f>
        <v>3.1416666666666666</v>
      </c>
      <c r="H359" s="5">
        <f t="shared" si="39"/>
        <v>197.3963420946541</v>
      </c>
      <c r="I359" s="5">
        <f t="shared" si="38"/>
        <v>7.3314136640586387</v>
      </c>
      <c r="J359" s="9">
        <f t="shared" si="43"/>
        <v>893.0914187250861</v>
      </c>
      <c r="K359" s="5">
        <f t="shared" si="40"/>
        <v>15.135821758056544</v>
      </c>
      <c r="L359" s="9">
        <f t="shared" si="41"/>
        <v>68.479853192977842</v>
      </c>
      <c r="M359" s="5">
        <f t="shared" si="44"/>
        <v>18.775793421238372</v>
      </c>
      <c r="N359" s="9">
        <f t="shared" si="37"/>
        <v>22.658551692872013</v>
      </c>
    </row>
    <row r="360" spans="1:14" ht="13" x14ac:dyDescent="0.3">
      <c r="A360" s="1">
        <v>1900.04</v>
      </c>
      <c r="B360" s="5">
        <v>6.34</v>
      </c>
      <c r="C360" s="10">
        <v>0.24</v>
      </c>
      <c r="D360" s="10">
        <v>0.48</v>
      </c>
      <c r="E360" s="10">
        <v>7.9922320659999997</v>
      </c>
      <c r="F360" s="5">
        <f t="shared" si="42"/>
        <v>1900.2916666666401</v>
      </c>
      <c r="G360" s="5">
        <f>G357*9/12+G369*3/12</f>
        <v>3.1374999999999997</v>
      </c>
      <c r="H360" s="5">
        <f t="shared" si="39"/>
        <v>199.91897905433018</v>
      </c>
      <c r="I360" s="5">
        <f t="shared" si="38"/>
        <v>7.5679108790282719</v>
      </c>
      <c r="J360" s="9">
        <f t="shared" si="43"/>
        <v>907.35805480695637</v>
      </c>
      <c r="K360" s="5">
        <f t="shared" si="40"/>
        <v>15.135821758056544</v>
      </c>
      <c r="L360" s="9">
        <f t="shared" si="41"/>
        <v>68.69587796645726</v>
      </c>
      <c r="M360" s="5">
        <f t="shared" si="44"/>
        <v>18.936402033322729</v>
      </c>
      <c r="N360" s="9">
        <f t="shared" si="37"/>
        <v>22.83012295722639</v>
      </c>
    </row>
    <row r="361" spans="1:14" ht="13" x14ac:dyDescent="0.3">
      <c r="A361" s="1">
        <v>1900.05</v>
      </c>
      <c r="B361" s="5">
        <v>6.04</v>
      </c>
      <c r="C361" s="10">
        <v>0.2475</v>
      </c>
      <c r="D361" s="10">
        <v>0.48</v>
      </c>
      <c r="E361" s="10">
        <v>7.8019419829999999</v>
      </c>
      <c r="F361" s="5">
        <f t="shared" si="42"/>
        <v>1900.3749999999734</v>
      </c>
      <c r="G361" s="5">
        <f>G357*8/12+G369*4/12</f>
        <v>3.1333333333333337</v>
      </c>
      <c r="H361" s="5">
        <f t="shared" si="39"/>
        <v>195.10440520024054</v>
      </c>
      <c r="I361" s="5">
        <f t="shared" si="38"/>
        <v>7.994758325672108</v>
      </c>
      <c r="J361" s="9">
        <f t="shared" si="43"/>
        <v>888.53026089502612</v>
      </c>
      <c r="K361" s="5">
        <f t="shared" si="40"/>
        <v>15.504985843727722</v>
      </c>
      <c r="L361" s="9">
        <f t="shared" si="41"/>
        <v>70.611676362518622</v>
      </c>
      <c r="M361" s="5">
        <f t="shared" si="44"/>
        <v>18.403197016950411</v>
      </c>
      <c r="N361" s="9">
        <f t="shared" si="37"/>
        <v>22.172115694151728</v>
      </c>
    </row>
    <row r="362" spans="1:14" ht="13" x14ac:dyDescent="0.3">
      <c r="A362" s="1">
        <v>1900.06</v>
      </c>
      <c r="B362" s="5">
        <v>5.86</v>
      </c>
      <c r="C362" s="10">
        <v>0.255</v>
      </c>
      <c r="D362" s="10">
        <v>0.48</v>
      </c>
      <c r="E362" s="10">
        <v>7.7067928930000003</v>
      </c>
      <c r="F362" s="5">
        <f t="shared" si="42"/>
        <v>1900.4583333333067</v>
      </c>
      <c r="G362" s="5">
        <f>G357*7/12+G369*5/12</f>
        <v>3.1291666666666669</v>
      </c>
      <c r="H362" s="5">
        <f t="shared" si="39"/>
        <v>191.62703546132522</v>
      </c>
      <c r="I362" s="5">
        <f t="shared" si="38"/>
        <v>8.3387191199040824</v>
      </c>
      <c r="J362" s="9">
        <f t="shared" si="43"/>
        <v>875.85850933096174</v>
      </c>
      <c r="K362" s="5">
        <f t="shared" si="40"/>
        <v>15.696412460995919</v>
      </c>
      <c r="L362" s="9">
        <f t="shared" si="41"/>
        <v>71.742676532228927</v>
      </c>
      <c r="M362" s="5">
        <f t="shared" si="44"/>
        <v>17.992711584303976</v>
      </c>
      <c r="N362" s="9">
        <f t="shared" si="37"/>
        <v>21.667091326067688</v>
      </c>
    </row>
    <row r="363" spans="1:14" ht="13" x14ac:dyDescent="0.3">
      <c r="A363" s="1">
        <v>1900.07</v>
      </c>
      <c r="B363" s="5">
        <v>5.86</v>
      </c>
      <c r="C363" s="10">
        <v>0.26250000000000001</v>
      </c>
      <c r="D363" s="10">
        <v>0.48</v>
      </c>
      <c r="E363" s="10">
        <v>7.8019419829999999</v>
      </c>
      <c r="F363" s="5">
        <f t="shared" si="42"/>
        <v>1900.5416666666399</v>
      </c>
      <c r="G363" s="5">
        <f>G357*6/12+G369*6/12</f>
        <v>3.125</v>
      </c>
      <c r="H363" s="5">
        <f t="shared" si="39"/>
        <v>189.29003550884264</v>
      </c>
      <c r="I363" s="5">
        <f t="shared" si="38"/>
        <v>8.4792891332885993</v>
      </c>
      <c r="J363" s="9">
        <f t="shared" si="43"/>
        <v>868.40656935350614</v>
      </c>
      <c r="K363" s="5">
        <f t="shared" si="40"/>
        <v>15.504985843727722</v>
      </c>
      <c r="L363" s="9">
        <f t="shared" si="41"/>
        <v>71.132278718375915</v>
      </c>
      <c r="M363" s="5">
        <f t="shared" si="44"/>
        <v>17.689545468952801</v>
      </c>
      <c r="N363" s="9">
        <f t="shared" si="37"/>
        <v>21.293889709957142</v>
      </c>
    </row>
    <row r="364" spans="1:14" ht="13" x14ac:dyDescent="0.3">
      <c r="A364" s="1">
        <v>1900.08</v>
      </c>
      <c r="B364" s="5">
        <v>5.94</v>
      </c>
      <c r="C364" s="10">
        <v>0.27</v>
      </c>
      <c r="D364" s="10">
        <v>0.48</v>
      </c>
      <c r="E364" s="10">
        <v>7.7067928930000003</v>
      </c>
      <c r="F364" s="5">
        <f t="shared" si="42"/>
        <v>1900.6249999999732</v>
      </c>
      <c r="G364" s="5">
        <f>G357*5/12+G369*7/12</f>
        <v>3.1208333333333336</v>
      </c>
      <c r="H364" s="5">
        <f t="shared" si="39"/>
        <v>194.2431042048245</v>
      </c>
      <c r="I364" s="5">
        <f t="shared" si="38"/>
        <v>8.829232009310207</v>
      </c>
      <c r="J364" s="9">
        <f t="shared" si="43"/>
        <v>894.50527182370763</v>
      </c>
      <c r="K364" s="5">
        <f t="shared" si="40"/>
        <v>15.696412460995919</v>
      </c>
      <c r="L364" s="9">
        <f t="shared" si="41"/>
        <v>72.283254288784462</v>
      </c>
      <c r="M364" s="5">
        <f t="shared" si="44"/>
        <v>18.069614666784183</v>
      </c>
      <c r="N364" s="9">
        <f t="shared" si="37"/>
        <v>21.745469843487953</v>
      </c>
    </row>
    <row r="365" spans="1:14" ht="13" x14ac:dyDescent="0.3">
      <c r="A365" s="1">
        <v>1900.09</v>
      </c>
      <c r="B365" s="5">
        <v>5.8</v>
      </c>
      <c r="C365" s="10">
        <v>0.27750000000000002</v>
      </c>
      <c r="D365" s="10">
        <v>0.48</v>
      </c>
      <c r="E365" s="10">
        <v>7.8019419829999999</v>
      </c>
      <c r="F365" s="5">
        <f t="shared" si="42"/>
        <v>1900.7083333333064</v>
      </c>
      <c r="G365" s="5">
        <f>G357*4/12+G369*8/12</f>
        <v>3.1166666666666671</v>
      </c>
      <c r="H365" s="5">
        <f t="shared" si="39"/>
        <v>187.35191227837666</v>
      </c>
      <c r="I365" s="5">
        <f t="shared" si="38"/>
        <v>8.9638199409050916</v>
      </c>
      <c r="J365" s="9">
        <f t="shared" si="43"/>
        <v>866.21069985530983</v>
      </c>
      <c r="K365" s="5">
        <f t="shared" si="40"/>
        <v>15.504985843727722</v>
      </c>
      <c r="L365" s="9">
        <f t="shared" si="41"/>
        <v>71.686402746646323</v>
      </c>
      <c r="M365" s="5">
        <f t="shared" si="44"/>
        <v>17.341874151224705</v>
      </c>
      <c r="N365" s="9">
        <f t="shared" si="37"/>
        <v>20.86922595392473</v>
      </c>
    </row>
    <row r="366" spans="1:14" ht="13" x14ac:dyDescent="0.3">
      <c r="A366" s="1">
        <v>1900.1</v>
      </c>
      <c r="B366" s="5">
        <v>6.01</v>
      </c>
      <c r="C366" s="10">
        <v>0.28499999999999998</v>
      </c>
      <c r="D366" s="10">
        <v>0.48</v>
      </c>
      <c r="E366" s="10">
        <v>7.7067928930000003</v>
      </c>
      <c r="F366" s="5">
        <f t="shared" si="42"/>
        <v>1900.7916666666397</v>
      </c>
      <c r="G366" s="5">
        <f>G357*3/12+G369*9/12</f>
        <v>3.1125000000000003</v>
      </c>
      <c r="H366" s="5">
        <f t="shared" si="39"/>
        <v>196.53216435538641</v>
      </c>
      <c r="I366" s="5">
        <f t="shared" si="38"/>
        <v>9.3197448987163281</v>
      </c>
      <c r="J366" s="9">
        <f t="shared" si="43"/>
        <v>912.24583787012148</v>
      </c>
      <c r="K366" s="5">
        <f t="shared" si="40"/>
        <v>15.696412460995919</v>
      </c>
      <c r="L366" s="9">
        <f t="shared" si="41"/>
        <v>72.858236635217693</v>
      </c>
      <c r="M366" s="5">
        <f t="shared" si="44"/>
        <v>18.102398784556048</v>
      </c>
      <c r="N366" s="9">
        <f t="shared" si="37"/>
        <v>21.784692525130023</v>
      </c>
    </row>
    <row r="367" spans="1:14" ht="13" x14ac:dyDescent="0.3">
      <c r="A367" s="1">
        <v>1900.11</v>
      </c>
      <c r="B367" s="5">
        <v>6.48</v>
      </c>
      <c r="C367" s="10">
        <v>0.29249999999999998</v>
      </c>
      <c r="D367" s="10">
        <v>0.48</v>
      </c>
      <c r="E367" s="10">
        <v>7.7067928930000003</v>
      </c>
      <c r="F367" s="5">
        <f t="shared" si="42"/>
        <v>1900.8749999999729</v>
      </c>
      <c r="G367" s="5">
        <f>G357*2/12+G369*10/12</f>
        <v>3.1083333333333334</v>
      </c>
      <c r="H367" s="5">
        <f t="shared" si="39"/>
        <v>211.90156822344494</v>
      </c>
      <c r="I367" s="5">
        <f t="shared" si="38"/>
        <v>9.5650013434193895</v>
      </c>
      <c r="J367" s="9">
        <f t="shared" si="43"/>
        <v>987.28602690457103</v>
      </c>
      <c r="K367" s="5">
        <f t="shared" si="40"/>
        <v>15.696412460995919</v>
      </c>
      <c r="L367" s="9">
        <f t="shared" si="41"/>
        <v>73.132298289227478</v>
      </c>
      <c r="M367" s="5">
        <f t="shared" si="44"/>
        <v>19.419584603760761</v>
      </c>
      <c r="N367" s="9">
        <f t="shared" si="37"/>
        <v>23.365476491847208</v>
      </c>
    </row>
    <row r="368" spans="1:14" ht="13" x14ac:dyDescent="0.3">
      <c r="A368" s="1">
        <v>1900.12</v>
      </c>
      <c r="B368" s="5">
        <v>6.87</v>
      </c>
      <c r="C368" s="10">
        <v>0.3</v>
      </c>
      <c r="D368" s="10">
        <v>0.48</v>
      </c>
      <c r="E368" s="10">
        <v>7.6116519010000001</v>
      </c>
      <c r="F368" s="5">
        <f t="shared" si="42"/>
        <v>1900.9583333333062</v>
      </c>
      <c r="G368" s="5">
        <f>G357*1/12+G369*11/12</f>
        <v>3.104166666666667</v>
      </c>
      <c r="H368" s="5">
        <f t="shared" si="39"/>
        <v>227.46295219734591</v>
      </c>
      <c r="I368" s="5">
        <f t="shared" si="38"/>
        <v>9.9328800086177242</v>
      </c>
      <c r="J368" s="9">
        <f t="shared" si="43"/>
        <v>1063.6457878492656</v>
      </c>
      <c r="K368" s="5">
        <f t="shared" si="40"/>
        <v>15.892608013788358</v>
      </c>
      <c r="L368" s="9">
        <f t="shared" si="41"/>
        <v>74.315862906498907</v>
      </c>
      <c r="M368" s="5">
        <f t="shared" si="44"/>
        <v>20.744051160870853</v>
      </c>
      <c r="N368" s="9">
        <f t="shared" si="37"/>
        <v>24.951139917086604</v>
      </c>
    </row>
    <row r="369" spans="1:14" ht="13" x14ac:dyDescent="0.3">
      <c r="A369" s="1">
        <v>1901.01</v>
      </c>
      <c r="B369" s="5">
        <v>7.07</v>
      </c>
      <c r="C369" s="10">
        <v>0.30170000000000002</v>
      </c>
      <c r="D369" s="10">
        <v>0.48170000000000002</v>
      </c>
      <c r="E369" s="10">
        <v>7.7067928930000003</v>
      </c>
      <c r="F369" s="5">
        <f t="shared" si="42"/>
        <v>1901.0416666666395</v>
      </c>
      <c r="G369" s="5">
        <v>3.1</v>
      </c>
      <c r="H369" s="5">
        <f t="shared" si="39"/>
        <v>231.19507520675242</v>
      </c>
      <c r="I369" s="5">
        <f t="shared" si="38"/>
        <v>9.8658492489218119</v>
      </c>
      <c r="J369" s="9">
        <f t="shared" si="43"/>
        <v>1084.9421687396889</v>
      </c>
      <c r="K369" s="5">
        <f t="shared" si="40"/>
        <v>15.752003921795282</v>
      </c>
      <c r="L369" s="9">
        <f t="shared" si="41"/>
        <v>73.920317211019537</v>
      </c>
      <c r="M369" s="5">
        <f t="shared" si="44"/>
        <v>20.97858183453619</v>
      </c>
      <c r="N369" s="9">
        <f t="shared" si="37"/>
        <v>25.223107928844311</v>
      </c>
    </row>
    <row r="370" spans="1:14" ht="13" x14ac:dyDescent="0.3">
      <c r="A370" s="1">
        <v>1901.02</v>
      </c>
      <c r="B370" s="5">
        <v>7.25</v>
      </c>
      <c r="C370" s="10">
        <v>0.30330000000000001</v>
      </c>
      <c r="D370" s="10">
        <v>0.48330000000000001</v>
      </c>
      <c r="E370" s="10">
        <v>7.6116519010000001</v>
      </c>
      <c r="F370" s="5">
        <f t="shared" si="42"/>
        <v>1901.1249999999727</v>
      </c>
      <c r="G370" s="5">
        <f>G369*11/12+G381*1/12</f>
        <v>3.1066666666666669</v>
      </c>
      <c r="H370" s="5">
        <f t="shared" si="39"/>
        <v>240.0446002082617</v>
      </c>
      <c r="I370" s="5">
        <f t="shared" si="38"/>
        <v>10.042141688712521</v>
      </c>
      <c r="J370" s="9">
        <f t="shared" si="43"/>
        <v>1130.3979442138598</v>
      </c>
      <c r="K370" s="5">
        <f t="shared" si="40"/>
        <v>16.001869693883155</v>
      </c>
      <c r="L370" s="9">
        <f t="shared" si="41"/>
        <v>75.354665715663231</v>
      </c>
      <c r="M370" s="5">
        <f t="shared" si="44"/>
        <v>21.679149848206201</v>
      </c>
      <c r="N370" s="9">
        <f t="shared" si="37"/>
        <v>26.053251360808808</v>
      </c>
    </row>
    <row r="371" spans="1:14" ht="13" x14ac:dyDescent="0.3">
      <c r="A371" s="1">
        <v>1901.03</v>
      </c>
      <c r="B371" s="5">
        <v>7.51</v>
      </c>
      <c r="C371" s="10">
        <v>0.30499999999999999</v>
      </c>
      <c r="D371" s="10">
        <v>0.48499999999999999</v>
      </c>
      <c r="E371" s="10">
        <v>7.6116519010000001</v>
      </c>
      <c r="F371" s="5">
        <f t="shared" si="42"/>
        <v>1901.208333333306</v>
      </c>
      <c r="G371" s="5">
        <f>G369*10/12+G381*2/12</f>
        <v>3.1133333333333333</v>
      </c>
      <c r="H371" s="5">
        <f t="shared" si="39"/>
        <v>248.65309621573039</v>
      </c>
      <c r="I371" s="5">
        <f t="shared" si="38"/>
        <v>10.098428008761353</v>
      </c>
      <c r="J371" s="9">
        <f t="shared" si="43"/>
        <v>1174.8992425923939</v>
      </c>
      <c r="K371" s="5">
        <f t="shared" si="40"/>
        <v>16.058156013931988</v>
      </c>
      <c r="L371" s="9">
        <f t="shared" si="41"/>
        <v>75.875650154102658</v>
      </c>
      <c r="M371" s="5">
        <f t="shared" si="44"/>
        <v>22.347583950683859</v>
      </c>
      <c r="N371" s="9">
        <f t="shared" si="37"/>
        <v>26.84086878778497</v>
      </c>
    </row>
    <row r="372" spans="1:14" ht="13" x14ac:dyDescent="0.3">
      <c r="A372" s="1">
        <v>1901.04</v>
      </c>
      <c r="B372" s="5">
        <v>8.14</v>
      </c>
      <c r="C372" s="10">
        <v>0.30669999999999997</v>
      </c>
      <c r="D372" s="10">
        <v>0.48670000000000002</v>
      </c>
      <c r="E372" s="10">
        <v>7.5165028100000004</v>
      </c>
      <c r="F372" s="5">
        <f t="shared" si="42"/>
        <v>1901.2916666666392</v>
      </c>
      <c r="G372" s="5">
        <f>G369*9/12+G381*3/12</f>
        <v>3.12</v>
      </c>
      <c r="H372" s="5">
        <f t="shared" si="39"/>
        <v>272.9238153507722</v>
      </c>
      <c r="I372" s="5">
        <f t="shared" si="38"/>
        <v>10.283259725808577</v>
      </c>
      <c r="J372" s="9">
        <f t="shared" si="43"/>
        <v>1293.6287744187575</v>
      </c>
      <c r="K372" s="5">
        <f t="shared" si="40"/>
        <v>16.318430089830567</v>
      </c>
      <c r="L372" s="9">
        <f t="shared" si="41"/>
        <v>77.347558293563779</v>
      </c>
      <c r="M372" s="5">
        <f t="shared" si="44"/>
        <v>24.409716994827217</v>
      </c>
      <c r="N372" s="9">
        <f t="shared" si="37"/>
        <v>29.293804989254241</v>
      </c>
    </row>
    <row r="373" spans="1:14" ht="13" x14ac:dyDescent="0.3">
      <c r="A373" s="1">
        <v>1901.05</v>
      </c>
      <c r="B373" s="5">
        <v>7.73</v>
      </c>
      <c r="C373" s="10">
        <v>0.30830000000000002</v>
      </c>
      <c r="D373" s="10">
        <v>0.48830000000000001</v>
      </c>
      <c r="E373" s="10">
        <v>7.5165028100000004</v>
      </c>
      <c r="F373" s="5">
        <f t="shared" si="42"/>
        <v>1901.3749999999725</v>
      </c>
      <c r="G373" s="5">
        <f>G369*8/12+G381*4/12</f>
        <v>3.1266666666666669</v>
      </c>
      <c r="H373" s="5">
        <f t="shared" si="39"/>
        <v>259.17703841049985</v>
      </c>
      <c r="I373" s="5">
        <f t="shared" si="38"/>
        <v>10.336905684599884</v>
      </c>
      <c r="J373" s="9">
        <f t="shared" si="43"/>
        <v>1232.5535510466548</v>
      </c>
      <c r="K373" s="5">
        <f t="shared" si="40"/>
        <v>16.372076048621874</v>
      </c>
      <c r="L373" s="9">
        <f t="shared" si="41"/>
        <v>77.859754071938113</v>
      </c>
      <c r="M373" s="5">
        <f t="shared" si="44"/>
        <v>23.064012684863567</v>
      </c>
      <c r="N373" s="9">
        <f t="shared" si="37"/>
        <v>27.661102045351086</v>
      </c>
    </row>
    <row r="374" spans="1:14" ht="13" x14ac:dyDescent="0.3">
      <c r="A374" s="1">
        <v>1901.06</v>
      </c>
      <c r="B374" s="5">
        <v>8.5</v>
      </c>
      <c r="C374" s="10">
        <v>0.31</v>
      </c>
      <c r="D374" s="10">
        <v>0.49</v>
      </c>
      <c r="E374" s="10">
        <v>7.5165028100000004</v>
      </c>
      <c r="F374" s="5">
        <f t="shared" si="42"/>
        <v>1901.4583333333057</v>
      </c>
      <c r="G374" s="5">
        <f>G369*7/12+G381*5/12</f>
        <v>3.1333333333333333</v>
      </c>
      <c r="H374" s="5">
        <f t="shared" si="39"/>
        <v>284.99415607881616</v>
      </c>
      <c r="I374" s="5">
        <f t="shared" si="38"/>
        <v>10.393904515815647</v>
      </c>
      <c r="J374" s="9">
        <f t="shared" si="43"/>
        <v>1359.4496960714021</v>
      </c>
      <c r="K374" s="5">
        <f t="shared" si="40"/>
        <v>16.429074879837636</v>
      </c>
      <c r="L374" s="9">
        <f t="shared" si="41"/>
        <v>78.368276597057289</v>
      </c>
      <c r="M374" s="5">
        <f t="shared" si="44"/>
        <v>25.238466205960354</v>
      </c>
      <c r="N374" s="9">
        <f t="shared" si="37"/>
        <v>30.240388110984206</v>
      </c>
    </row>
    <row r="375" spans="1:14" ht="13" x14ac:dyDescent="0.3">
      <c r="A375" s="1">
        <v>1901.07</v>
      </c>
      <c r="B375" s="5">
        <v>7.93</v>
      </c>
      <c r="C375" s="10">
        <v>0.31169999999999998</v>
      </c>
      <c r="D375" s="10">
        <v>0.49170000000000003</v>
      </c>
      <c r="E375" s="10">
        <v>7.6116519010000001</v>
      </c>
      <c r="F375" s="5">
        <f t="shared" si="42"/>
        <v>1901.541666666639</v>
      </c>
      <c r="G375" s="5">
        <f>G369*6/12+G381*6/12</f>
        <v>3.14</v>
      </c>
      <c r="H375" s="5">
        <f t="shared" si="39"/>
        <v>262.55912822779516</v>
      </c>
      <c r="I375" s="5">
        <f t="shared" si="38"/>
        <v>10.320262328953815</v>
      </c>
      <c r="J375" s="9">
        <f t="shared" si="43"/>
        <v>1256.5348302377795</v>
      </c>
      <c r="K375" s="5">
        <f t="shared" si="40"/>
        <v>16.279990334124452</v>
      </c>
      <c r="L375" s="9">
        <f t="shared" si="41"/>
        <v>77.91149760755566</v>
      </c>
      <c r="M375" s="5">
        <f t="shared" si="44"/>
        <v>23.144848553708105</v>
      </c>
      <c r="N375" s="9">
        <f t="shared" si="37"/>
        <v>27.71115060076993</v>
      </c>
    </row>
    <row r="376" spans="1:14" ht="13" x14ac:dyDescent="0.3">
      <c r="A376" s="1">
        <v>1901.08</v>
      </c>
      <c r="B376" s="5">
        <v>8.0399999999999991</v>
      </c>
      <c r="C376" s="10">
        <v>0.31330000000000002</v>
      </c>
      <c r="D376" s="10">
        <v>0.49330000000000002</v>
      </c>
      <c r="E376" s="10">
        <v>7.7067928930000003</v>
      </c>
      <c r="F376" s="5">
        <f t="shared" si="42"/>
        <v>1901.6249999999723</v>
      </c>
      <c r="G376" s="5">
        <f>G369*5/12+G381*7/12</f>
        <v>3.1466666666666669</v>
      </c>
      <c r="H376" s="5">
        <f t="shared" si="39"/>
        <v>262.91490872168163</v>
      </c>
      <c r="I376" s="5">
        <f t="shared" si="38"/>
        <v>10.245179216729213</v>
      </c>
      <c r="J376" s="9">
        <f t="shared" si="43"/>
        <v>1262.3233776406705</v>
      </c>
      <c r="K376" s="5">
        <f t="shared" si="40"/>
        <v>16.131333889602683</v>
      </c>
      <c r="L376" s="9">
        <f t="shared" si="41"/>
        <v>77.450761466435679</v>
      </c>
      <c r="M376" s="5">
        <f t="shared" si="44"/>
        <v>23.077177713844382</v>
      </c>
      <c r="N376" s="9">
        <f t="shared" si="37"/>
        <v>27.608909472820383</v>
      </c>
    </row>
    <row r="377" spans="1:14" ht="13" x14ac:dyDescent="0.3">
      <c r="A377" s="1">
        <v>1901.09</v>
      </c>
      <c r="B377" s="5">
        <v>8</v>
      </c>
      <c r="C377" s="10">
        <v>0.315</v>
      </c>
      <c r="D377" s="10">
        <v>0.495</v>
      </c>
      <c r="E377" s="10">
        <v>7.8019419829999999</v>
      </c>
      <c r="F377" s="5">
        <f t="shared" si="42"/>
        <v>1901.7083333333055</v>
      </c>
      <c r="G377" s="5">
        <f>G369*4/12+G381*8/12</f>
        <v>3.1533333333333333</v>
      </c>
      <c r="H377" s="5">
        <f t="shared" si="39"/>
        <v>258.41643072879538</v>
      </c>
      <c r="I377" s="5">
        <f t="shared" si="38"/>
        <v>10.17514695994632</v>
      </c>
      <c r="J377" s="9">
        <f t="shared" si="43"/>
        <v>1244.7961348275667</v>
      </c>
      <c r="K377" s="5">
        <f t="shared" si="40"/>
        <v>15.989516651344216</v>
      </c>
      <c r="L377" s="9">
        <f t="shared" si="41"/>
        <v>77.021760842455691</v>
      </c>
      <c r="M377" s="5">
        <f t="shared" si="44"/>
        <v>22.590468316860239</v>
      </c>
      <c r="N377" s="9">
        <f t="shared" si="37"/>
        <v>27.007461920877017</v>
      </c>
    </row>
    <row r="378" spans="1:14" ht="13" x14ac:dyDescent="0.3">
      <c r="A378" s="1">
        <v>1901.1</v>
      </c>
      <c r="B378" s="5">
        <v>7.91</v>
      </c>
      <c r="C378" s="10">
        <v>0.31669999999999998</v>
      </c>
      <c r="D378" s="10">
        <v>0.49669999999999997</v>
      </c>
      <c r="E378" s="10">
        <v>7.8019419829999999</v>
      </c>
      <c r="F378" s="5">
        <f t="shared" si="42"/>
        <v>1901.7916666666388</v>
      </c>
      <c r="G378" s="5">
        <f>G369*3/12+G381*9/12</f>
        <v>3.16</v>
      </c>
      <c r="H378" s="5">
        <f t="shared" si="39"/>
        <v>255.50924588309647</v>
      </c>
      <c r="I378" s="5">
        <f t="shared" si="38"/>
        <v>10.230060451476186</v>
      </c>
      <c r="J378" s="9">
        <f t="shared" si="43"/>
        <v>1234.8987088930473</v>
      </c>
      <c r="K378" s="5">
        <f t="shared" si="40"/>
        <v>16.044430142874084</v>
      </c>
      <c r="L378" s="9">
        <f t="shared" si="41"/>
        <v>77.544145222146227</v>
      </c>
      <c r="M378" s="5">
        <f t="shared" si="44"/>
        <v>22.252901618408927</v>
      </c>
      <c r="N378" s="9">
        <f t="shared" si="37"/>
        <v>26.586455006647924</v>
      </c>
    </row>
    <row r="379" spans="1:14" ht="13" x14ac:dyDescent="0.3">
      <c r="A379" s="1">
        <v>1901.11</v>
      </c>
      <c r="B379" s="5">
        <v>8.08</v>
      </c>
      <c r="C379" s="10">
        <v>0.31830000000000003</v>
      </c>
      <c r="D379" s="10">
        <v>0.49830000000000002</v>
      </c>
      <c r="E379" s="10">
        <v>7.8970910740000004</v>
      </c>
      <c r="F379" s="5">
        <f t="shared" si="42"/>
        <v>1901.874999999972</v>
      </c>
      <c r="G379" s="5">
        <f>G369*2/12+G381*10/12</f>
        <v>3.1666666666666665</v>
      </c>
      <c r="H379" s="5">
        <f t="shared" si="39"/>
        <v>257.85589667368191</v>
      </c>
      <c r="I379" s="5">
        <f t="shared" si="38"/>
        <v>10.15786286030111</v>
      </c>
      <c r="J379" s="9">
        <f t="shared" si="43"/>
        <v>1250.331432911167</v>
      </c>
      <c r="K379" s="5">
        <f t="shared" si="40"/>
        <v>15.902177390160361</v>
      </c>
      <c r="L379" s="9">
        <f t="shared" si="41"/>
        <v>77.108929829162705</v>
      </c>
      <c r="M379" s="5">
        <f t="shared" si="44"/>
        <v>22.375074777652799</v>
      </c>
      <c r="N379" s="9">
        <f t="shared" si="37"/>
        <v>26.713215249028377</v>
      </c>
    </row>
    <row r="380" spans="1:14" ht="13" x14ac:dyDescent="0.3">
      <c r="A380" s="1">
        <v>1901.12</v>
      </c>
      <c r="B380" s="5">
        <v>7.95</v>
      </c>
      <c r="C380" s="10">
        <v>0.32</v>
      </c>
      <c r="D380" s="10">
        <v>0.5</v>
      </c>
      <c r="E380" s="10">
        <v>7.9922320659999997</v>
      </c>
      <c r="F380" s="5">
        <f t="shared" si="42"/>
        <v>1901.9583333333053</v>
      </c>
      <c r="G380" s="5">
        <f>G369*1/12+G381*11/12</f>
        <v>3.1733333333333338</v>
      </c>
      <c r="H380" s="5">
        <f t="shared" si="39"/>
        <v>250.68704786781154</v>
      </c>
      <c r="I380" s="5">
        <f t="shared" si="38"/>
        <v>10.090547838704362</v>
      </c>
      <c r="J380" s="9">
        <f t="shared" si="43"/>
        <v>1219.6473970847094</v>
      </c>
      <c r="K380" s="5">
        <f t="shared" si="40"/>
        <v>15.766480997975567</v>
      </c>
      <c r="L380" s="9">
        <f t="shared" si="41"/>
        <v>76.707383464447119</v>
      </c>
      <c r="M380" s="5">
        <f t="shared" si="44"/>
        <v>21.680215141029688</v>
      </c>
      <c r="N380" s="9">
        <f t="shared" si="37"/>
        <v>25.866784338435284</v>
      </c>
    </row>
    <row r="381" spans="1:14" ht="13" x14ac:dyDescent="0.3">
      <c r="A381" s="1">
        <v>1902.01</v>
      </c>
      <c r="B381" s="5">
        <v>8.1199999999999992</v>
      </c>
      <c r="C381" s="10">
        <v>0.32079999999999997</v>
      </c>
      <c r="D381" s="10">
        <v>0.51080000000000003</v>
      </c>
      <c r="E381" s="10">
        <v>7.8970910740000004</v>
      </c>
      <c r="F381" s="5">
        <f t="shared" si="42"/>
        <v>1902.0416666666385</v>
      </c>
      <c r="G381" s="5">
        <v>3.18</v>
      </c>
      <c r="H381" s="5">
        <f t="shared" si="39"/>
        <v>259.13241101365065</v>
      </c>
      <c r="I381" s="5">
        <f t="shared" si="38"/>
        <v>10.237645006549153</v>
      </c>
      <c r="J381" s="9">
        <f t="shared" si="43"/>
        <v>1264.8866373981837</v>
      </c>
      <c r="K381" s="5">
        <f t="shared" si="40"/>
        <v>16.301088121400586</v>
      </c>
      <c r="L381" s="9">
        <f t="shared" si="41"/>
        <v>79.569469751600025</v>
      </c>
      <c r="M381" s="5">
        <f t="shared" si="44"/>
        <v>22.340290796033567</v>
      </c>
      <c r="N381" s="9">
        <f t="shared" si="37"/>
        <v>26.635699508412831</v>
      </c>
    </row>
    <row r="382" spans="1:14" ht="13" x14ac:dyDescent="0.3">
      <c r="A382" s="1">
        <v>1902.02</v>
      </c>
      <c r="B382" s="5">
        <v>8.19</v>
      </c>
      <c r="C382" s="10">
        <v>0.32169999999999999</v>
      </c>
      <c r="D382" s="10">
        <v>0.52170000000000005</v>
      </c>
      <c r="E382" s="10">
        <v>7.8970910740000004</v>
      </c>
      <c r="F382" s="5">
        <f t="shared" si="42"/>
        <v>1902.1249999999718</v>
      </c>
      <c r="G382" s="5">
        <f>G381*11/12+G393*1/12</f>
        <v>3.1900000000000004</v>
      </c>
      <c r="H382" s="5">
        <f t="shared" si="39"/>
        <v>261.36631110859588</v>
      </c>
      <c r="I382" s="5">
        <f t="shared" si="38"/>
        <v>10.266366579198451</v>
      </c>
      <c r="J382" s="9">
        <f t="shared" si="43"/>
        <v>1279.9668796669177</v>
      </c>
      <c r="K382" s="5">
        <f t="shared" si="40"/>
        <v>16.648938279042063</v>
      </c>
      <c r="L382" s="9">
        <f t="shared" si="41"/>
        <v>81.533421382445809</v>
      </c>
      <c r="M382" s="5">
        <f t="shared" si="44"/>
        <v>22.459957452460397</v>
      </c>
      <c r="N382" s="9">
        <f t="shared" si="37"/>
        <v>26.756070389465762</v>
      </c>
    </row>
    <row r="383" spans="1:14" ht="13" x14ac:dyDescent="0.3">
      <c r="A383" s="1">
        <v>1902.03</v>
      </c>
      <c r="B383" s="5">
        <v>8.1999999999999993</v>
      </c>
      <c r="C383" s="10">
        <v>0.32250000000000001</v>
      </c>
      <c r="D383" s="10">
        <v>0.53249999999999997</v>
      </c>
      <c r="E383" s="10">
        <v>7.8970910740000004</v>
      </c>
      <c r="F383" s="5">
        <f t="shared" si="42"/>
        <v>1902.2083333333051</v>
      </c>
      <c r="G383" s="5">
        <f>G381*10/12+G393*2/12</f>
        <v>3.1999999999999997</v>
      </c>
      <c r="H383" s="5">
        <f t="shared" si="39"/>
        <v>261.68543969358808</v>
      </c>
      <c r="I383" s="5">
        <f t="shared" si="38"/>
        <v>10.291896865997826</v>
      </c>
      <c r="J383" s="9">
        <f t="shared" si="43"/>
        <v>1285.7298563076647</v>
      </c>
      <c r="K383" s="5">
        <f t="shared" si="40"/>
        <v>16.993597150833615</v>
      </c>
      <c r="L383" s="9">
        <f t="shared" si="41"/>
        <v>83.494042498028222</v>
      </c>
      <c r="M383" s="5">
        <f t="shared" si="44"/>
        <v>22.410652288217339</v>
      </c>
      <c r="N383" s="9">
        <f t="shared" si="37"/>
        <v>26.674136055631237</v>
      </c>
    </row>
    <row r="384" spans="1:14" ht="13" x14ac:dyDescent="0.3">
      <c r="A384" s="1">
        <v>1902.04</v>
      </c>
      <c r="B384" s="5">
        <v>8.48</v>
      </c>
      <c r="C384" s="10">
        <v>0.32329999999999998</v>
      </c>
      <c r="D384" s="10">
        <v>0.54330000000000001</v>
      </c>
      <c r="E384" s="10">
        <v>7.9922320659999997</v>
      </c>
      <c r="F384" s="5">
        <f t="shared" si="42"/>
        <v>1902.2916666666383</v>
      </c>
      <c r="G384" s="5">
        <f>G381*9/12+G393*3/12</f>
        <v>3.21</v>
      </c>
      <c r="H384" s="5">
        <f t="shared" si="39"/>
        <v>267.39951772566565</v>
      </c>
      <c r="I384" s="5">
        <f t="shared" si="38"/>
        <v>10.194606613291</v>
      </c>
      <c r="J384" s="9">
        <f t="shared" si="43"/>
        <v>1317.9787015051545</v>
      </c>
      <c r="K384" s="5">
        <f t="shared" si="40"/>
        <v>17.131858252400253</v>
      </c>
      <c r="L384" s="9">
        <f t="shared" si="41"/>
        <v>84.440781666008306</v>
      </c>
      <c r="M384" s="5">
        <f t="shared" si="44"/>
        <v>22.823108698497848</v>
      </c>
      <c r="N384" s="9">
        <f t="shared" si="37"/>
        <v>27.136318879518502</v>
      </c>
    </row>
    <row r="385" spans="1:14" ht="13" x14ac:dyDescent="0.3">
      <c r="A385" s="1">
        <v>1902.05</v>
      </c>
      <c r="B385" s="5">
        <v>8.4600000000000009</v>
      </c>
      <c r="C385" s="10">
        <v>0.32419999999999999</v>
      </c>
      <c r="D385" s="10">
        <v>0.55420000000000003</v>
      </c>
      <c r="E385" s="10">
        <v>8.0873811569999994</v>
      </c>
      <c r="F385" s="5">
        <f t="shared" si="42"/>
        <v>1902.3749999999716</v>
      </c>
      <c r="G385" s="5">
        <f>G381*8/12+G393*4/12</f>
        <v>3.2199999999999998</v>
      </c>
      <c r="H385" s="5">
        <f t="shared" si="39"/>
        <v>263.63028817487947</v>
      </c>
      <c r="I385" s="5">
        <f t="shared" si="38"/>
        <v>10.102711516110631</v>
      </c>
      <c r="J385" s="9">
        <f t="shared" si="43"/>
        <v>1303.5502247772924</v>
      </c>
      <c r="K385" s="5">
        <f t="shared" si="40"/>
        <v>17.269965213536434</v>
      </c>
      <c r="L385" s="9">
        <f t="shared" si="41"/>
        <v>85.393325599477024</v>
      </c>
      <c r="M385" s="5">
        <f t="shared" si="44"/>
        <v>22.4279544933298</v>
      </c>
      <c r="N385" s="9">
        <f t="shared" si="37"/>
        <v>26.637764485324787</v>
      </c>
    </row>
    <row r="386" spans="1:14" ht="13" x14ac:dyDescent="0.3">
      <c r="A386" s="1">
        <v>1902.06</v>
      </c>
      <c r="B386" s="5">
        <v>8.41</v>
      </c>
      <c r="C386" s="10">
        <v>0.32500000000000001</v>
      </c>
      <c r="D386" s="10">
        <v>0.56499999999999995</v>
      </c>
      <c r="E386" s="10">
        <v>8.18251405</v>
      </c>
      <c r="F386" s="5">
        <f t="shared" si="42"/>
        <v>1902.4583333333048</v>
      </c>
      <c r="G386" s="5">
        <f>G381*7/12+G393*5/12</f>
        <v>3.2300000000000004</v>
      </c>
      <c r="H386" s="5">
        <f t="shared" si="39"/>
        <v>259.02524267587421</v>
      </c>
      <c r="I386" s="5">
        <f t="shared" si="38"/>
        <v>10.009893444668148</v>
      </c>
      <c r="J386" s="9">
        <f t="shared" si="43"/>
        <v>1284.9046375856528</v>
      </c>
      <c r="K386" s="5">
        <f t="shared" si="40"/>
        <v>17.401814757653852</v>
      </c>
      <c r="L386" s="9">
        <f t="shared" si="41"/>
        <v>86.322368636848239</v>
      </c>
      <c r="M386" s="5">
        <f t="shared" si="44"/>
        <v>21.963742295514635</v>
      </c>
      <c r="N386" s="9">
        <f t="shared" ref="N386:N449" si="45">J386/AVERAGE(L266:L385)</f>
        <v>26.058791626617584</v>
      </c>
    </row>
    <row r="387" spans="1:14" ht="13" x14ac:dyDescent="0.3">
      <c r="A387" s="1">
        <v>1902.07</v>
      </c>
      <c r="B387" s="5">
        <v>8.6</v>
      </c>
      <c r="C387" s="10">
        <v>0.32579999999999998</v>
      </c>
      <c r="D387" s="10">
        <v>0.57579999999999998</v>
      </c>
      <c r="E387" s="10">
        <v>8.18251405</v>
      </c>
      <c r="F387" s="5">
        <f t="shared" si="42"/>
        <v>1902.5416666666381</v>
      </c>
      <c r="G387" s="5">
        <f>G381*6/12+G393*6/12</f>
        <v>3.2399999999999998</v>
      </c>
      <c r="H387" s="5">
        <f t="shared" si="39"/>
        <v>264.87718038198784</v>
      </c>
      <c r="I387" s="5">
        <f t="shared" si="38"/>
        <v>10.034533182378098</v>
      </c>
      <c r="J387" s="9">
        <f t="shared" si="43"/>
        <v>1318.081455903337</v>
      </c>
      <c r="K387" s="5">
        <f t="shared" si="40"/>
        <v>17.734451216738208</v>
      </c>
      <c r="L387" s="9">
        <f t="shared" si="41"/>
        <v>88.250151431295507</v>
      </c>
      <c r="M387" s="5">
        <f t="shared" si="44"/>
        <v>22.38568658940137</v>
      </c>
      <c r="N387" s="9">
        <f t="shared" si="45"/>
        <v>26.529400003167847</v>
      </c>
    </row>
    <row r="388" spans="1:14" ht="13" x14ac:dyDescent="0.3">
      <c r="A388" s="1">
        <v>1902.08</v>
      </c>
      <c r="B388" s="5">
        <v>8.83</v>
      </c>
      <c r="C388" s="10">
        <v>0.32669999999999999</v>
      </c>
      <c r="D388" s="10">
        <v>0.5867</v>
      </c>
      <c r="E388" s="10">
        <v>8.0873811569999994</v>
      </c>
      <c r="F388" s="5">
        <f t="shared" si="42"/>
        <v>1902.6249999999714</v>
      </c>
      <c r="G388" s="5">
        <f>G381*5/12+G393*7/12</f>
        <v>3.25</v>
      </c>
      <c r="H388" s="5">
        <f t="shared" si="39"/>
        <v>275.16021803595578</v>
      </c>
      <c r="I388" s="5">
        <f t="shared" si="38"/>
        <v>10.180616447604388</v>
      </c>
      <c r="J388" s="9">
        <f t="shared" si="43"/>
        <v>1373.4736243289549</v>
      </c>
      <c r="K388" s="5">
        <f t="shared" si="40"/>
        <v>18.282729322955294</v>
      </c>
      <c r="L388" s="9">
        <f t="shared" si="41"/>
        <v>91.259000610849128</v>
      </c>
      <c r="M388" s="5">
        <f t="shared" si="44"/>
        <v>23.168671834092862</v>
      </c>
      <c r="N388" s="9">
        <f t="shared" si="45"/>
        <v>27.424898531949321</v>
      </c>
    </row>
    <row r="389" spans="1:14" ht="13" x14ac:dyDescent="0.3">
      <c r="A389" s="1">
        <v>1902.09</v>
      </c>
      <c r="B389" s="5">
        <v>8.85</v>
      </c>
      <c r="C389" s="10">
        <v>0.32750000000000001</v>
      </c>
      <c r="D389" s="10">
        <v>0.59750000000000003</v>
      </c>
      <c r="E389" s="10">
        <v>8.18251405</v>
      </c>
      <c r="F389" s="5">
        <f t="shared" si="42"/>
        <v>1902.7083333333046</v>
      </c>
      <c r="G389" s="5">
        <f>G381*4/12+G393*8/12</f>
        <v>3.26</v>
      </c>
      <c r="H389" s="5">
        <f t="shared" si="39"/>
        <v>272.57709841634801</v>
      </c>
      <c r="I389" s="5">
        <f t="shared" si="38"/>
        <v>10.086892625011748</v>
      </c>
      <c r="J389" s="9">
        <f t="shared" si="43"/>
        <v>1364.7756376234513</v>
      </c>
      <c r="K389" s="5">
        <f t="shared" si="40"/>
        <v>18.402804102120669</v>
      </c>
      <c r="L389" s="9">
        <f t="shared" si="41"/>
        <v>92.141632031639773</v>
      </c>
      <c r="M389" s="5">
        <f t="shared" si="44"/>
        <v>22.856566381954504</v>
      </c>
      <c r="N389" s="9">
        <f t="shared" si="45"/>
        <v>27.022746801512991</v>
      </c>
    </row>
    <row r="390" spans="1:14" ht="13" x14ac:dyDescent="0.3">
      <c r="A390" s="1">
        <v>1902.1</v>
      </c>
      <c r="B390" s="5">
        <v>8.57</v>
      </c>
      <c r="C390" s="10">
        <v>0.32829999999999998</v>
      </c>
      <c r="D390" s="10">
        <v>0.60829999999999995</v>
      </c>
      <c r="E390" s="10">
        <v>8.7534247930000006</v>
      </c>
      <c r="F390" s="5">
        <f t="shared" si="42"/>
        <v>1902.7916666666379</v>
      </c>
      <c r="G390" s="5">
        <f>G381*3/12+G393*9/12</f>
        <v>3.27</v>
      </c>
      <c r="H390" s="5">
        <f t="shared" si="39"/>
        <v>246.73778990220657</v>
      </c>
      <c r="I390" s="5">
        <f t="shared" si="38"/>
        <v>9.4520439235582749</v>
      </c>
      <c r="J390" s="9">
        <f t="shared" si="43"/>
        <v>1239.3437298107308</v>
      </c>
      <c r="K390" s="5">
        <f t="shared" si="40"/>
        <v>17.513488634482176</v>
      </c>
      <c r="L390" s="9">
        <f t="shared" si="41"/>
        <v>87.968820401851517</v>
      </c>
      <c r="M390" s="5">
        <f t="shared" si="44"/>
        <v>20.60442540185981</v>
      </c>
      <c r="N390" s="9">
        <f t="shared" si="45"/>
        <v>24.333335259523238</v>
      </c>
    </row>
    <row r="391" spans="1:14" ht="13" x14ac:dyDescent="0.3">
      <c r="A391" s="1">
        <v>1902.11</v>
      </c>
      <c r="B391" s="5">
        <v>8.24</v>
      </c>
      <c r="C391" s="10">
        <v>0.32919999999999999</v>
      </c>
      <c r="D391" s="10">
        <v>0.61919999999999997</v>
      </c>
      <c r="E391" s="10">
        <v>8.4679289260000008</v>
      </c>
      <c r="F391" s="5">
        <f t="shared" si="42"/>
        <v>1902.8749999999711</v>
      </c>
      <c r="G391" s="5">
        <f>G381*2/12+G393*10/12</f>
        <v>3.2800000000000002</v>
      </c>
      <c r="H391" s="5">
        <f t="shared" si="39"/>
        <v>245.23523026083555</v>
      </c>
      <c r="I391" s="5">
        <f t="shared" si="38"/>
        <v>9.7975045876052267</v>
      </c>
      <c r="J391" s="9">
        <f t="shared" si="43"/>
        <v>1235.897500999705</v>
      </c>
      <c r="K391" s="5">
        <f t="shared" si="40"/>
        <v>18.428356138047253</v>
      </c>
      <c r="L391" s="9">
        <f t="shared" si="41"/>
        <v>92.872297647938993</v>
      </c>
      <c r="M391" s="5">
        <f t="shared" si="44"/>
        <v>20.408541255072176</v>
      </c>
      <c r="N391" s="9">
        <f t="shared" si="45"/>
        <v>24.081790733787177</v>
      </c>
    </row>
    <row r="392" spans="1:14" ht="13" x14ac:dyDescent="0.3">
      <c r="A392" s="1">
        <v>1902.12</v>
      </c>
      <c r="B392" s="5">
        <v>8.0500000000000007</v>
      </c>
      <c r="C392" s="10">
        <v>0.33</v>
      </c>
      <c r="D392" s="10">
        <v>0.63</v>
      </c>
      <c r="E392" s="10">
        <v>8.5630942149999996</v>
      </c>
      <c r="F392" s="5">
        <f t="shared" si="42"/>
        <v>1902.9583333333044</v>
      </c>
      <c r="G392" s="5">
        <f>G381*1/12+G393*11/12</f>
        <v>3.29</v>
      </c>
      <c r="H392" s="5">
        <f t="shared" si="39"/>
        <v>236.91797457351697</v>
      </c>
      <c r="I392" s="5">
        <f t="shared" si="38"/>
        <v>9.7121654172994543</v>
      </c>
      <c r="J392" s="9">
        <f t="shared" si="43"/>
        <v>1198.0603377644227</v>
      </c>
      <c r="K392" s="5">
        <f t="shared" si="40"/>
        <v>18.541406705753502</v>
      </c>
      <c r="L392" s="9">
        <f t="shared" si="41"/>
        <v>93.761243825041774</v>
      </c>
      <c r="M392" s="5">
        <f t="shared" si="44"/>
        <v>19.633232126823835</v>
      </c>
      <c r="N392" s="9">
        <f t="shared" si="45"/>
        <v>23.14832792923751</v>
      </c>
    </row>
    <row r="393" spans="1:14" ht="13" x14ac:dyDescent="0.3">
      <c r="A393" s="1">
        <v>1903.01</v>
      </c>
      <c r="B393" s="5">
        <v>8.4600000000000009</v>
      </c>
      <c r="C393" s="10">
        <v>0.33169999999999999</v>
      </c>
      <c r="D393" s="10">
        <v>0.62170000000000003</v>
      </c>
      <c r="E393" s="10">
        <v>8.6582595040000001</v>
      </c>
      <c r="F393" s="5">
        <f t="shared" si="42"/>
        <v>1903.0416666666376</v>
      </c>
      <c r="G393" s="5">
        <v>3.3</v>
      </c>
      <c r="H393" s="5">
        <f t="shared" si="39"/>
        <v>246.24794671665919</v>
      </c>
      <c r="I393" s="5">
        <f t="shared" ref="I393:I456" si="46">C393*$E$1781/E393</f>
        <v>9.6548988092099126</v>
      </c>
      <c r="J393" s="9">
        <f t="shared" si="43"/>
        <v>1249.3092937643748</v>
      </c>
      <c r="K393" s="5">
        <f t="shared" si="40"/>
        <v>18.096022278220691</v>
      </c>
      <c r="L393" s="9">
        <f t="shared" si="41"/>
        <v>91.80798911741276</v>
      </c>
      <c r="M393" s="5">
        <f t="shared" si="44"/>
        <v>20.318132053828489</v>
      </c>
      <c r="N393" s="9">
        <f t="shared" si="45"/>
        <v>23.933621799528499</v>
      </c>
    </row>
    <row r="394" spans="1:14" ht="13" x14ac:dyDescent="0.3">
      <c r="A394" s="1">
        <v>1903.02</v>
      </c>
      <c r="B394" s="5">
        <v>8.41</v>
      </c>
      <c r="C394" s="10">
        <v>0.33329999999999999</v>
      </c>
      <c r="D394" s="10">
        <v>0.61329999999999996</v>
      </c>
      <c r="E394" s="10">
        <v>8.6582595040000001</v>
      </c>
      <c r="F394" s="5">
        <f t="shared" si="42"/>
        <v>1903.1249999999709</v>
      </c>
      <c r="G394" s="5">
        <f>G393*11/12+G405*1/12</f>
        <v>3.3083333333333331</v>
      </c>
      <c r="H394" s="5">
        <f t="shared" ref="H394:H457" si="47">B394*$E$1781/E394</f>
        <v>244.79258060131252</v>
      </c>
      <c r="I394" s="5">
        <f t="shared" si="46"/>
        <v>9.7014705249010049</v>
      </c>
      <c r="J394" s="9">
        <f t="shared" si="43"/>
        <v>1246.0272725996099</v>
      </c>
      <c r="K394" s="5">
        <f t="shared" ref="K394:K457" si="48">D394*$E$1781/E394</f>
        <v>17.851520770842445</v>
      </c>
      <c r="L394" s="9">
        <f t="shared" ref="L394:L457" si="49">K394*(J394/H394)</f>
        <v>90.866649974475706</v>
      </c>
      <c r="M394" s="5">
        <f t="shared" si="44"/>
        <v>20.107051517552801</v>
      </c>
      <c r="N394" s="9">
        <f t="shared" si="45"/>
        <v>23.668501052173447</v>
      </c>
    </row>
    <row r="395" spans="1:14" ht="13" x14ac:dyDescent="0.3">
      <c r="A395" s="1">
        <v>1903.03</v>
      </c>
      <c r="B395" s="5">
        <v>8.08</v>
      </c>
      <c r="C395" s="10">
        <v>0.33500000000000002</v>
      </c>
      <c r="D395" s="10">
        <v>0.60499999999999998</v>
      </c>
      <c r="E395" s="10">
        <v>8.3728446279999993</v>
      </c>
      <c r="F395" s="5">
        <f t="shared" ref="F395:F458" si="50">F394+1/12</f>
        <v>1903.2083333333042</v>
      </c>
      <c r="G395" s="5">
        <f>G393*10/12+G405*2/12</f>
        <v>3.3166666666666664</v>
      </c>
      <c r="H395" s="5">
        <f t="shared" si="47"/>
        <v>243.20426216799495</v>
      </c>
      <c r="I395" s="5">
        <f t="shared" si="46"/>
        <v>10.083345028004741</v>
      </c>
      <c r="J395" s="9">
        <f t="shared" ref="J395:J458" si="51">J394*((H395+(I395/12))/H394)</f>
        <v>1242.2196496675626</v>
      </c>
      <c r="K395" s="5">
        <f t="shared" si="48"/>
        <v>18.210220125202589</v>
      </c>
      <c r="L395" s="9">
        <f t="shared" si="49"/>
        <v>93.012733669415255</v>
      </c>
      <c r="M395" s="5">
        <f t="shared" si="44"/>
        <v>19.884560384872831</v>
      </c>
      <c r="N395" s="9">
        <f t="shared" si="45"/>
        <v>23.396709569309273</v>
      </c>
    </row>
    <row r="396" spans="1:14" ht="13" x14ac:dyDescent="0.3">
      <c r="A396" s="1">
        <v>1903.04</v>
      </c>
      <c r="B396" s="5">
        <v>7.75</v>
      </c>
      <c r="C396" s="10">
        <v>0.3367</v>
      </c>
      <c r="D396" s="10">
        <v>0.59670000000000001</v>
      </c>
      <c r="E396" s="10">
        <v>8.3728446279999993</v>
      </c>
      <c r="F396" s="5">
        <f t="shared" si="50"/>
        <v>1903.2916666666374</v>
      </c>
      <c r="G396" s="5">
        <f>G393*9/12+G405*3/12</f>
        <v>3.3250000000000002</v>
      </c>
      <c r="H396" s="5">
        <f t="shared" si="47"/>
        <v>233.27141482697536</v>
      </c>
      <c r="I396" s="5">
        <f t="shared" si="46"/>
        <v>10.134514241579691</v>
      </c>
      <c r="J396" s="9">
        <f t="shared" si="51"/>
        <v>1195.7991210305941</v>
      </c>
      <c r="K396" s="5">
        <f t="shared" si="48"/>
        <v>17.960393964807249</v>
      </c>
      <c r="L396" s="9">
        <f t="shared" si="49"/>
        <v>92.068817486316817</v>
      </c>
      <c r="M396" s="5">
        <f t="shared" si="44"/>
        <v>18.98002260182626</v>
      </c>
      <c r="N396" s="9">
        <f t="shared" si="45"/>
        <v>22.32632674182846</v>
      </c>
    </row>
    <row r="397" spans="1:14" ht="13" x14ac:dyDescent="0.3">
      <c r="A397" s="1">
        <v>1903.05</v>
      </c>
      <c r="B397" s="5">
        <v>7.6</v>
      </c>
      <c r="C397" s="10">
        <v>0.33829999999999999</v>
      </c>
      <c r="D397" s="10">
        <v>0.58830000000000005</v>
      </c>
      <c r="E397" s="10">
        <v>8.18251405</v>
      </c>
      <c r="F397" s="5">
        <f t="shared" si="50"/>
        <v>1903.3749999999707</v>
      </c>
      <c r="G397" s="5">
        <f>G393*8/12+G405*4/12</f>
        <v>3.333333333333333</v>
      </c>
      <c r="H397" s="5">
        <f t="shared" si="47"/>
        <v>234.0775082445474</v>
      </c>
      <c r="I397" s="5">
        <f t="shared" si="46"/>
        <v>10.419529084096103</v>
      </c>
      <c r="J397" s="9">
        <f t="shared" si="51"/>
        <v>1204.3823892021896</v>
      </c>
      <c r="K397" s="5">
        <f t="shared" si="48"/>
        <v>18.119447118456218</v>
      </c>
      <c r="L397" s="9">
        <f t="shared" si="49"/>
        <v>93.228705206269524</v>
      </c>
      <c r="M397" s="5">
        <f t="shared" si="44"/>
        <v>18.954858723039866</v>
      </c>
      <c r="N397" s="9">
        <f t="shared" si="45"/>
        <v>22.29434553241509</v>
      </c>
    </row>
    <row r="398" spans="1:14" ht="13" x14ac:dyDescent="0.3">
      <c r="A398" s="1">
        <v>1903.06</v>
      </c>
      <c r="B398" s="5">
        <v>7.18</v>
      </c>
      <c r="C398" s="10">
        <v>0.34</v>
      </c>
      <c r="D398" s="10">
        <v>0.57999999999999996</v>
      </c>
      <c r="E398" s="10">
        <v>8.18251405</v>
      </c>
      <c r="F398" s="5">
        <f t="shared" si="50"/>
        <v>1903.4583333333039</v>
      </c>
      <c r="G398" s="5">
        <f>G393*7/12+G405*5/12</f>
        <v>3.3416666666666668</v>
      </c>
      <c r="H398" s="5">
        <f t="shared" si="47"/>
        <v>221.14164594682242</v>
      </c>
      <c r="I398" s="5">
        <f t="shared" si="46"/>
        <v>10.471888526729755</v>
      </c>
      <c r="J398" s="9">
        <f t="shared" si="51"/>
        <v>1142.3144371270769</v>
      </c>
      <c r="K398" s="5">
        <f t="shared" si="48"/>
        <v>17.863809839715458</v>
      </c>
      <c r="L398" s="9">
        <f t="shared" si="49"/>
        <v>92.276096592437952</v>
      </c>
      <c r="M398" s="5">
        <f t="shared" si="44"/>
        <v>17.818551722968508</v>
      </c>
      <c r="N398" s="9">
        <f t="shared" si="45"/>
        <v>20.961154591653777</v>
      </c>
    </row>
    <row r="399" spans="1:14" ht="13" x14ac:dyDescent="0.3">
      <c r="A399" s="1">
        <v>1903.07</v>
      </c>
      <c r="B399" s="5">
        <v>6.85</v>
      </c>
      <c r="C399" s="10">
        <v>0.3417</v>
      </c>
      <c r="D399" s="10">
        <v>0.57169999999999999</v>
      </c>
      <c r="E399" s="10">
        <v>8.18251405</v>
      </c>
      <c r="F399" s="5">
        <f t="shared" si="50"/>
        <v>1903.5416666666372</v>
      </c>
      <c r="G399" s="5">
        <f>G393*6/12+G405*6/12</f>
        <v>3.3499999999999996</v>
      </c>
      <c r="H399" s="5">
        <f t="shared" si="47"/>
        <v>210.97775414146707</v>
      </c>
      <c r="I399" s="5">
        <f t="shared" si="46"/>
        <v>10.524247969363401</v>
      </c>
      <c r="J399" s="9">
        <f t="shared" si="51"/>
        <v>1094.3427991528788</v>
      </c>
      <c r="K399" s="5">
        <f t="shared" si="48"/>
        <v>17.608172560974705</v>
      </c>
      <c r="L399" s="9">
        <f t="shared" si="49"/>
        <v>91.333690259226401</v>
      </c>
      <c r="M399" s="5">
        <f t="shared" si="44"/>
        <v>16.918178414766654</v>
      </c>
      <c r="N399" s="9">
        <f t="shared" si="45"/>
        <v>19.910404565550827</v>
      </c>
    </row>
    <row r="400" spans="1:14" ht="13" x14ac:dyDescent="0.3">
      <c r="A400" s="1">
        <v>1903.08</v>
      </c>
      <c r="B400" s="5">
        <v>6.63</v>
      </c>
      <c r="C400" s="10">
        <v>0.34329999999999999</v>
      </c>
      <c r="D400" s="10">
        <v>0.56330000000000002</v>
      </c>
      <c r="E400" s="10">
        <v>8.18251405</v>
      </c>
      <c r="F400" s="5">
        <f t="shared" si="50"/>
        <v>1903.6249999999704</v>
      </c>
      <c r="G400" s="5">
        <f>G393*5/12+G405*7/12</f>
        <v>3.3583333333333334</v>
      </c>
      <c r="H400" s="5">
        <f t="shared" si="47"/>
        <v>204.20182627123017</v>
      </c>
      <c r="I400" s="5">
        <f t="shared" si="46"/>
        <v>10.573527444783307</v>
      </c>
      <c r="J400" s="9">
        <f t="shared" si="51"/>
        <v>1063.7664353230198</v>
      </c>
      <c r="K400" s="5">
        <f t="shared" si="48"/>
        <v>17.349455315020208</v>
      </c>
      <c r="L400" s="9">
        <f t="shared" si="49"/>
        <v>90.380035145921127</v>
      </c>
      <c r="M400" s="5">
        <f t="shared" si="44"/>
        <v>16.299118790903488</v>
      </c>
      <c r="N400" s="9">
        <f t="shared" si="45"/>
        <v>19.194017449266088</v>
      </c>
    </row>
    <row r="401" spans="1:14" ht="13" x14ac:dyDescent="0.3">
      <c r="A401" s="1">
        <v>1903.09</v>
      </c>
      <c r="B401" s="5">
        <v>6.47</v>
      </c>
      <c r="C401" s="10">
        <v>0.34499999999999997</v>
      </c>
      <c r="D401" s="10">
        <v>0.55500000000000005</v>
      </c>
      <c r="E401" s="10">
        <v>8.2776793390000005</v>
      </c>
      <c r="F401" s="5">
        <f t="shared" si="50"/>
        <v>1903.7083333333037</v>
      </c>
      <c r="G401" s="5">
        <f>G393*4/12+G405*8/12</f>
        <v>3.3666666666666663</v>
      </c>
      <c r="H401" s="5">
        <f t="shared" si="47"/>
        <v>196.98290374908177</v>
      </c>
      <c r="I401" s="5">
        <f t="shared" si="46"/>
        <v>10.50372516127252</v>
      </c>
      <c r="J401" s="9">
        <f t="shared" si="51"/>
        <v>1030.7201019701499</v>
      </c>
      <c r="K401" s="5">
        <f t="shared" si="48"/>
        <v>16.897296998568844</v>
      </c>
      <c r="L401" s="9">
        <f t="shared" si="49"/>
        <v>88.415711992802699</v>
      </c>
      <c r="M401" s="5">
        <f t="shared" si="44"/>
        <v>15.654359115196907</v>
      </c>
      <c r="N401" s="9">
        <f t="shared" si="45"/>
        <v>18.449326201499158</v>
      </c>
    </row>
    <row r="402" spans="1:14" ht="13" x14ac:dyDescent="0.3">
      <c r="A402" s="1">
        <v>1903.1</v>
      </c>
      <c r="B402" s="5">
        <v>6.26</v>
      </c>
      <c r="C402" s="10">
        <v>0.34670000000000001</v>
      </c>
      <c r="D402" s="10">
        <v>0.54669999999999996</v>
      </c>
      <c r="E402" s="10">
        <v>8.18251405</v>
      </c>
      <c r="F402" s="5">
        <f t="shared" si="50"/>
        <v>1903.791666666637</v>
      </c>
      <c r="G402" s="5">
        <f>G393*3/12+G405*9/12</f>
        <v>3.3749999999999996</v>
      </c>
      <c r="H402" s="5">
        <f t="shared" si="47"/>
        <v>192.80594758037722</v>
      </c>
      <c r="I402" s="5">
        <f t="shared" si="46"/>
        <v>10.678246330050605</v>
      </c>
      <c r="J402" s="9">
        <f t="shared" si="51"/>
        <v>1013.5202213639286</v>
      </c>
      <c r="K402" s="5">
        <f t="shared" si="48"/>
        <v>16.838180757538691</v>
      </c>
      <c r="L402" s="9">
        <f t="shared" si="49"/>
        <v>88.513019971191639</v>
      </c>
      <c r="M402" s="5">
        <f t="shared" ref="M402:M465" si="52">H402/AVERAGE(K282:K401)</f>
        <v>15.252943825778834</v>
      </c>
      <c r="N402" s="9">
        <f t="shared" si="45"/>
        <v>17.996685085169755</v>
      </c>
    </row>
    <row r="403" spans="1:14" ht="13" x14ac:dyDescent="0.3">
      <c r="A403" s="1">
        <v>1903.11</v>
      </c>
      <c r="B403" s="5">
        <v>6.28</v>
      </c>
      <c r="C403" s="10">
        <v>0.3483</v>
      </c>
      <c r="D403" s="10">
        <v>0.5383</v>
      </c>
      <c r="E403" s="10">
        <v>8.0873811569999994</v>
      </c>
      <c r="F403" s="5">
        <f t="shared" si="50"/>
        <v>1903.8749999999702</v>
      </c>
      <c r="G403" s="5">
        <f>G393*2/12+G405*10/12</f>
        <v>3.3833333333333333</v>
      </c>
      <c r="H403" s="5">
        <f t="shared" si="47"/>
        <v>195.69718791232188</v>
      </c>
      <c r="I403" s="5">
        <f t="shared" si="46"/>
        <v>10.853715055710463</v>
      </c>
      <c r="J403" s="9">
        <f t="shared" si="51"/>
        <v>1033.4731095572185</v>
      </c>
      <c r="K403" s="5">
        <f t="shared" si="48"/>
        <v>16.774489849236126</v>
      </c>
      <c r="L403" s="9">
        <f t="shared" si="49"/>
        <v>88.585760330358397</v>
      </c>
      <c r="M403" s="5">
        <f t="shared" si="52"/>
        <v>15.407877534297887</v>
      </c>
      <c r="N403" s="9">
        <f t="shared" si="45"/>
        <v>18.201733318104164</v>
      </c>
    </row>
    <row r="404" spans="1:14" ht="13" x14ac:dyDescent="0.3">
      <c r="A404" s="1">
        <v>1903.12</v>
      </c>
      <c r="B404" s="5">
        <v>6.57</v>
      </c>
      <c r="C404" s="10">
        <v>0.35</v>
      </c>
      <c r="D404" s="10">
        <v>0.53</v>
      </c>
      <c r="E404" s="10">
        <v>8.0873811569999994</v>
      </c>
      <c r="F404" s="5">
        <f t="shared" si="50"/>
        <v>1903.9583333333035</v>
      </c>
      <c r="G404" s="5">
        <f>G393*1/12+G405*11/12</f>
        <v>3.3916666666666666</v>
      </c>
      <c r="H404" s="5">
        <f t="shared" si="47"/>
        <v>204.73415996559791</v>
      </c>
      <c r="I404" s="5">
        <f t="shared" si="46"/>
        <v>10.90669040912622</v>
      </c>
      <c r="J404" s="9">
        <f t="shared" si="51"/>
        <v>1085.9970215742587</v>
      </c>
      <c r="K404" s="5">
        <f t="shared" si="48"/>
        <v>16.515845476676848</v>
      </c>
      <c r="L404" s="9">
        <f t="shared" si="49"/>
        <v>87.607065667329849</v>
      </c>
      <c r="M404" s="5">
        <f t="shared" si="52"/>
        <v>16.042894140050134</v>
      </c>
      <c r="N404" s="9">
        <f t="shared" si="45"/>
        <v>18.97207317179523</v>
      </c>
    </row>
    <row r="405" spans="1:14" ht="13" x14ac:dyDescent="0.3">
      <c r="A405" s="1">
        <v>1904.01</v>
      </c>
      <c r="B405" s="5">
        <v>6.68</v>
      </c>
      <c r="C405" s="10">
        <v>0.34670000000000001</v>
      </c>
      <c r="D405" s="10">
        <v>0.52669999999999995</v>
      </c>
      <c r="E405" s="10">
        <v>8.2776793390000005</v>
      </c>
      <c r="F405" s="5">
        <f t="shared" si="50"/>
        <v>1904.0416666666367</v>
      </c>
      <c r="G405" s="5">
        <v>3.4</v>
      </c>
      <c r="H405" s="5">
        <f t="shared" si="47"/>
        <v>203.37647558637809</v>
      </c>
      <c r="I405" s="5">
        <f t="shared" si="46"/>
        <v>10.555482647574445</v>
      </c>
      <c r="J405" s="9">
        <f t="shared" si="51"/>
        <v>1083.4611837226475</v>
      </c>
      <c r="K405" s="5">
        <f t="shared" si="48"/>
        <v>16.035687079542715</v>
      </c>
      <c r="L405" s="9">
        <f t="shared" si="49"/>
        <v>85.427994830347075</v>
      </c>
      <c r="M405" s="5">
        <f t="shared" si="52"/>
        <v>15.861833914033634</v>
      </c>
      <c r="N405" s="9">
        <f t="shared" si="45"/>
        <v>18.777066213619008</v>
      </c>
    </row>
    <row r="406" spans="1:14" ht="13" x14ac:dyDescent="0.3">
      <c r="A406" s="1">
        <v>1904.02</v>
      </c>
      <c r="B406" s="5">
        <v>6.5</v>
      </c>
      <c r="C406" s="10">
        <v>0.34329999999999999</v>
      </c>
      <c r="D406" s="10">
        <v>0.52329999999999999</v>
      </c>
      <c r="E406" s="10">
        <v>8.4679289260000008</v>
      </c>
      <c r="F406" s="5">
        <f t="shared" si="50"/>
        <v>1904.12499999997</v>
      </c>
      <c r="G406" s="5">
        <f>G405*11/12+G417*1/12</f>
        <v>3.4066666666666667</v>
      </c>
      <c r="H406" s="5">
        <f t="shared" si="47"/>
        <v>193.45012095818339</v>
      </c>
      <c r="I406" s="5">
        <f t="shared" si="46"/>
        <v>10.217142542299133</v>
      </c>
      <c r="J406" s="9">
        <f t="shared" si="51"/>
        <v>1035.1157193431643</v>
      </c>
      <c r="K406" s="5">
        <f t="shared" si="48"/>
        <v>15.574222814987285</v>
      </c>
      <c r="L406" s="9">
        <f t="shared" si="49"/>
        <v>83.334777835735053</v>
      </c>
      <c r="M406" s="5">
        <f t="shared" si="52"/>
        <v>15.021498380331431</v>
      </c>
      <c r="N406" s="9">
        <f t="shared" si="45"/>
        <v>17.803035506120374</v>
      </c>
    </row>
    <row r="407" spans="1:14" ht="13" x14ac:dyDescent="0.3">
      <c r="A407" s="1">
        <v>1904.03</v>
      </c>
      <c r="B407" s="5">
        <v>6.48</v>
      </c>
      <c r="C407" s="10">
        <v>0.34</v>
      </c>
      <c r="D407" s="10">
        <v>0.52</v>
      </c>
      <c r="E407" s="10">
        <v>8.3728446279999993</v>
      </c>
      <c r="F407" s="5">
        <f t="shared" si="50"/>
        <v>1904.2083333333032</v>
      </c>
      <c r="G407" s="5">
        <f>G405*10/12+G417*2/12</f>
        <v>3.4133333333333336</v>
      </c>
      <c r="H407" s="5">
        <f t="shared" si="47"/>
        <v>195.04500233274845</v>
      </c>
      <c r="I407" s="5">
        <f t="shared" si="46"/>
        <v>10.233842714989889</v>
      </c>
      <c r="J407" s="9">
        <f t="shared" si="51"/>
        <v>1048.2129166502257</v>
      </c>
      <c r="K407" s="5">
        <f t="shared" si="48"/>
        <v>15.651759446455122</v>
      </c>
      <c r="L407" s="9">
        <f t="shared" si="49"/>
        <v>84.115851336129211</v>
      </c>
      <c r="M407" s="5">
        <f t="shared" si="52"/>
        <v>15.08193017625886</v>
      </c>
      <c r="N407" s="9">
        <f t="shared" si="45"/>
        <v>17.896547323807191</v>
      </c>
    </row>
    <row r="408" spans="1:14" ht="13" x14ac:dyDescent="0.3">
      <c r="A408" s="1">
        <v>1904.04</v>
      </c>
      <c r="B408" s="5">
        <v>6.64</v>
      </c>
      <c r="C408" s="10">
        <v>0.3367</v>
      </c>
      <c r="D408" s="10">
        <v>0.51670000000000005</v>
      </c>
      <c r="E408" s="10">
        <v>8.2776793390000005</v>
      </c>
      <c r="F408" s="5">
        <f t="shared" si="50"/>
        <v>1904.2916666666365</v>
      </c>
      <c r="G408" s="5">
        <f>G405*9/12+G417*3/12</f>
        <v>3.42</v>
      </c>
      <c r="H408" s="5">
        <f t="shared" si="47"/>
        <v>202.15865237927406</v>
      </c>
      <c r="I408" s="5">
        <f t="shared" si="46"/>
        <v>10.25102684579843</v>
      </c>
      <c r="J408" s="9">
        <f t="shared" si="51"/>
        <v>1091.0341014663677</v>
      </c>
      <c r="K408" s="5">
        <f t="shared" si="48"/>
        <v>15.731231277766701</v>
      </c>
      <c r="L408" s="9">
        <f t="shared" si="49"/>
        <v>84.900198829468692</v>
      </c>
      <c r="M408" s="5">
        <f t="shared" si="52"/>
        <v>15.565490611691478</v>
      </c>
      <c r="N408" s="9">
        <f t="shared" si="45"/>
        <v>18.490327058739741</v>
      </c>
    </row>
    <row r="409" spans="1:14" ht="13" x14ac:dyDescent="0.3">
      <c r="A409" s="1">
        <v>1904.05</v>
      </c>
      <c r="B409" s="5">
        <v>6.5</v>
      </c>
      <c r="C409" s="10">
        <v>0.33329999999999999</v>
      </c>
      <c r="D409" s="10">
        <v>0.51329999999999998</v>
      </c>
      <c r="E409" s="10">
        <v>8.0873811569999994</v>
      </c>
      <c r="F409" s="5">
        <f t="shared" si="50"/>
        <v>1904.3749999999698</v>
      </c>
      <c r="G409" s="5">
        <f>G405*8/12+G417*4/12</f>
        <v>3.4266666666666667</v>
      </c>
      <c r="H409" s="5">
        <f t="shared" si="47"/>
        <v>202.55282188377265</v>
      </c>
      <c r="I409" s="5">
        <f t="shared" si="46"/>
        <v>10.386285466747911</v>
      </c>
      <c r="J409" s="9">
        <f t="shared" si="51"/>
        <v>1097.8325655652632</v>
      </c>
      <c r="K409" s="5">
        <f t="shared" si="48"/>
        <v>15.995440534298538</v>
      </c>
      <c r="L409" s="9">
        <f t="shared" si="49"/>
        <v>86.694993216099931</v>
      </c>
      <c r="M409" s="5">
        <f t="shared" si="52"/>
        <v>15.525820896254627</v>
      </c>
      <c r="N409" s="9">
        <f t="shared" si="45"/>
        <v>18.464783283770842</v>
      </c>
    </row>
    <row r="410" spans="1:14" ht="13" x14ac:dyDescent="0.3">
      <c r="A410" s="1">
        <v>1904.06</v>
      </c>
      <c r="B410" s="5">
        <v>6.51</v>
      </c>
      <c r="C410" s="10">
        <v>0.33</v>
      </c>
      <c r="D410" s="10">
        <v>0.51</v>
      </c>
      <c r="E410" s="10">
        <v>8.0873811569999994</v>
      </c>
      <c r="F410" s="5">
        <f t="shared" si="50"/>
        <v>1904.458333333303</v>
      </c>
      <c r="G410" s="5">
        <f>G405*7/12+G417*5/12</f>
        <v>3.4333333333333336</v>
      </c>
      <c r="H410" s="5">
        <f t="shared" si="47"/>
        <v>202.8644416097477</v>
      </c>
      <c r="I410" s="5">
        <f t="shared" si="46"/>
        <v>10.28345095717615</v>
      </c>
      <c r="J410" s="9">
        <f t="shared" si="51"/>
        <v>1104.1662149819858</v>
      </c>
      <c r="K410" s="5">
        <f t="shared" si="48"/>
        <v>15.892606024726776</v>
      </c>
      <c r="L410" s="9">
        <f t="shared" si="49"/>
        <v>86.501500712874446</v>
      </c>
      <c r="M410" s="5">
        <f t="shared" si="52"/>
        <v>15.474433638652648</v>
      </c>
      <c r="N410" s="9">
        <f t="shared" si="45"/>
        <v>18.424664376078855</v>
      </c>
    </row>
    <row r="411" spans="1:14" ht="13" x14ac:dyDescent="0.3">
      <c r="A411" s="1">
        <v>1904.07</v>
      </c>
      <c r="B411" s="5">
        <v>6.78</v>
      </c>
      <c r="C411" s="10">
        <v>0.32669999999999999</v>
      </c>
      <c r="D411" s="10">
        <v>0.50670000000000004</v>
      </c>
      <c r="E411" s="10">
        <v>8.0873811569999994</v>
      </c>
      <c r="F411" s="5">
        <f t="shared" si="50"/>
        <v>1904.5416666666363</v>
      </c>
      <c r="G411" s="5">
        <f>G405*6/12+G417*6/12</f>
        <v>3.44</v>
      </c>
      <c r="H411" s="5">
        <f t="shared" si="47"/>
        <v>211.27817421107363</v>
      </c>
      <c r="I411" s="5">
        <f t="shared" si="46"/>
        <v>10.180616447604388</v>
      </c>
      <c r="J411" s="9">
        <f t="shared" si="51"/>
        <v>1154.578780765092</v>
      </c>
      <c r="K411" s="5">
        <f t="shared" si="48"/>
        <v>15.789771515155017</v>
      </c>
      <c r="L411" s="9">
        <f t="shared" si="49"/>
        <v>86.286883217355779</v>
      </c>
      <c r="M411" s="5">
        <f t="shared" si="52"/>
        <v>16.036401629624105</v>
      </c>
      <c r="N411" s="9">
        <f t="shared" si="45"/>
        <v>19.112780970977063</v>
      </c>
    </row>
    <row r="412" spans="1:14" ht="13" x14ac:dyDescent="0.3">
      <c r="A412" s="1">
        <v>1904.08</v>
      </c>
      <c r="B412" s="5">
        <v>7.01</v>
      </c>
      <c r="C412" s="10">
        <v>0.32329999999999998</v>
      </c>
      <c r="D412" s="10">
        <v>0.50329999999999997</v>
      </c>
      <c r="E412" s="10">
        <v>8.18251405</v>
      </c>
      <c r="F412" s="5">
        <f t="shared" si="50"/>
        <v>1904.6249999999695</v>
      </c>
      <c r="G412" s="5">
        <f>G405*5/12+G417*7/12</f>
        <v>3.4466666666666663</v>
      </c>
      <c r="H412" s="5">
        <f t="shared" si="47"/>
        <v>215.90570168345752</v>
      </c>
      <c r="I412" s="5">
        <f t="shared" si="46"/>
        <v>9.957534002034496</v>
      </c>
      <c r="J412" s="9">
        <f t="shared" si="51"/>
        <v>1184.4015874645597</v>
      </c>
      <c r="K412" s="5">
        <f t="shared" si="48"/>
        <v>15.501474986773777</v>
      </c>
      <c r="L412" s="9">
        <f t="shared" si="49"/>
        <v>85.036992720529668</v>
      </c>
      <c r="M412" s="5">
        <f t="shared" si="52"/>
        <v>16.304651978851023</v>
      </c>
      <c r="N412" s="9">
        <f t="shared" si="45"/>
        <v>19.449753427953677</v>
      </c>
    </row>
    <row r="413" spans="1:14" ht="13" x14ac:dyDescent="0.3">
      <c r="A413" s="1">
        <v>1904.09</v>
      </c>
      <c r="B413" s="5">
        <v>7.32</v>
      </c>
      <c r="C413" s="10">
        <v>0.32</v>
      </c>
      <c r="D413" s="10">
        <v>0.5</v>
      </c>
      <c r="E413" s="10">
        <v>8.2776793390000005</v>
      </c>
      <c r="F413" s="5">
        <f t="shared" si="50"/>
        <v>1904.7083333333028</v>
      </c>
      <c r="G413" s="5">
        <f>G405*4/12+G417*8/12</f>
        <v>3.4533333333333331</v>
      </c>
      <c r="H413" s="5">
        <f t="shared" si="47"/>
        <v>222.86164690004307</v>
      </c>
      <c r="I413" s="5">
        <f t="shared" si="46"/>
        <v>9.7425856568324836</v>
      </c>
      <c r="J413" s="9">
        <f t="shared" si="51"/>
        <v>1227.0138342846669</v>
      </c>
      <c r="K413" s="5">
        <f t="shared" si="48"/>
        <v>15.222790088800757</v>
      </c>
      <c r="L413" s="9">
        <f t="shared" si="49"/>
        <v>83.812420374635721</v>
      </c>
      <c r="M413" s="5">
        <f t="shared" si="52"/>
        <v>16.742600049163681</v>
      </c>
      <c r="N413" s="9">
        <f t="shared" si="45"/>
        <v>19.988235376712062</v>
      </c>
    </row>
    <row r="414" spans="1:14" ht="13" x14ac:dyDescent="0.3">
      <c r="A414" s="1">
        <v>1904.1</v>
      </c>
      <c r="B414" s="5">
        <v>7.75</v>
      </c>
      <c r="C414" s="10">
        <v>0.31669999999999998</v>
      </c>
      <c r="D414" s="10">
        <v>0.49669999999999997</v>
      </c>
      <c r="E414" s="10">
        <v>8.2776793390000005</v>
      </c>
      <c r="F414" s="5">
        <f t="shared" si="50"/>
        <v>1904.791666666636</v>
      </c>
      <c r="G414" s="5">
        <f>G405*3/12+G417*9/12</f>
        <v>3.46</v>
      </c>
      <c r="H414" s="5">
        <f t="shared" si="47"/>
        <v>235.95324637641173</v>
      </c>
      <c r="I414" s="5">
        <f t="shared" si="46"/>
        <v>9.6421152422463976</v>
      </c>
      <c r="J414" s="9">
        <f t="shared" si="51"/>
        <v>1303.5164147289615</v>
      </c>
      <c r="K414" s="5">
        <f t="shared" si="48"/>
        <v>15.122319674214671</v>
      </c>
      <c r="L414" s="9">
        <f t="shared" si="49"/>
        <v>83.542787509145185</v>
      </c>
      <c r="M414" s="5">
        <f t="shared" si="52"/>
        <v>17.633197370821396</v>
      </c>
      <c r="N414" s="9">
        <f t="shared" si="45"/>
        <v>21.065460476613335</v>
      </c>
    </row>
    <row r="415" spans="1:14" ht="13" x14ac:dyDescent="0.3">
      <c r="A415" s="1">
        <v>1904.11</v>
      </c>
      <c r="B415" s="5">
        <v>8.17</v>
      </c>
      <c r="C415" s="10">
        <v>0.31330000000000002</v>
      </c>
      <c r="D415" s="10">
        <v>0.49330000000000002</v>
      </c>
      <c r="E415" s="10">
        <v>8.4679289260000008</v>
      </c>
      <c r="F415" s="5">
        <f t="shared" si="50"/>
        <v>1904.8749999999693</v>
      </c>
      <c r="G415" s="5">
        <f>G405*2/12+G417*10/12</f>
        <v>3.4666666666666668</v>
      </c>
      <c r="H415" s="5">
        <f t="shared" si="47"/>
        <v>243.15192126590128</v>
      </c>
      <c r="I415" s="5">
        <f t="shared" si="46"/>
        <v>9.3242958301844396</v>
      </c>
      <c r="J415" s="9">
        <f t="shared" si="51"/>
        <v>1347.5779202670731</v>
      </c>
      <c r="K415" s="5">
        <f t="shared" si="48"/>
        <v>14.681376102872594</v>
      </c>
      <c r="L415" s="9">
        <f t="shared" si="49"/>
        <v>81.365996091523513</v>
      </c>
      <c r="M415" s="5">
        <f t="shared" si="52"/>
        <v>18.076200223770062</v>
      </c>
      <c r="N415" s="9">
        <f t="shared" si="45"/>
        <v>21.605365463826747</v>
      </c>
    </row>
    <row r="416" spans="1:14" ht="13" x14ac:dyDescent="0.3">
      <c r="A416" s="1">
        <v>1904.12</v>
      </c>
      <c r="B416" s="5">
        <v>8.25</v>
      </c>
      <c r="C416" s="10">
        <v>0.31</v>
      </c>
      <c r="D416" s="10">
        <v>0.49</v>
      </c>
      <c r="E416" s="10">
        <v>8.4679289260000008</v>
      </c>
      <c r="F416" s="5">
        <f t="shared" si="50"/>
        <v>1904.9583333333026</v>
      </c>
      <c r="G416" s="5">
        <f>G405*1/12+G417*11/12</f>
        <v>3.4733333333333332</v>
      </c>
      <c r="H416" s="5">
        <f t="shared" si="47"/>
        <v>245.53284583154044</v>
      </c>
      <c r="I416" s="5">
        <f t="shared" si="46"/>
        <v>9.2260826918518237</v>
      </c>
      <c r="J416" s="9">
        <f t="shared" si="51"/>
        <v>1365.0343049951348</v>
      </c>
      <c r="K416" s="5">
        <f t="shared" si="48"/>
        <v>14.583162964539978</v>
      </c>
      <c r="L416" s="9">
        <f t="shared" si="49"/>
        <v>81.074764781529225</v>
      </c>
      <c r="M416" s="5">
        <f t="shared" si="52"/>
        <v>18.159679118703195</v>
      </c>
      <c r="N416" s="9">
        <f t="shared" si="45"/>
        <v>21.716798230078176</v>
      </c>
    </row>
    <row r="417" spans="1:14" ht="13" x14ac:dyDescent="0.3">
      <c r="A417" s="1">
        <v>1905.01</v>
      </c>
      <c r="B417" s="5">
        <v>8.43</v>
      </c>
      <c r="C417" s="10">
        <v>0.31169999999999998</v>
      </c>
      <c r="D417" s="10">
        <v>0.505</v>
      </c>
      <c r="E417" s="10">
        <v>8.4679289260000008</v>
      </c>
      <c r="F417" s="5">
        <f t="shared" si="50"/>
        <v>1905.0416666666358</v>
      </c>
      <c r="G417" s="5">
        <v>3.48</v>
      </c>
      <c r="H417" s="5">
        <f t="shared" si="47"/>
        <v>250.88992610422858</v>
      </c>
      <c r="I417" s="5">
        <f t="shared" si="46"/>
        <v>9.2766773388716555</v>
      </c>
      <c r="J417" s="9">
        <f t="shared" si="51"/>
        <v>1399.1146614765132</v>
      </c>
      <c r="K417" s="5">
        <f t="shared" si="48"/>
        <v>15.029586320597325</v>
      </c>
      <c r="L417" s="9">
        <f t="shared" si="49"/>
        <v>83.814104868996353</v>
      </c>
      <c r="M417" s="5">
        <f t="shared" si="52"/>
        <v>18.459852032455846</v>
      </c>
      <c r="N417" s="9">
        <f t="shared" si="45"/>
        <v>22.087689801665348</v>
      </c>
    </row>
    <row r="418" spans="1:14" ht="13" x14ac:dyDescent="0.3">
      <c r="A418" s="1">
        <v>1905.02</v>
      </c>
      <c r="B418" s="5">
        <v>8.8000000000000007</v>
      </c>
      <c r="C418" s="10">
        <v>0.31330000000000002</v>
      </c>
      <c r="D418" s="10">
        <v>0.52</v>
      </c>
      <c r="E418" s="10">
        <v>8.4679289260000008</v>
      </c>
      <c r="F418" s="5">
        <f t="shared" si="50"/>
        <v>1905.1249999999691</v>
      </c>
      <c r="G418" s="5">
        <f>G417*11/12+G429*1/12</f>
        <v>3.4758333333333331</v>
      </c>
      <c r="H418" s="5">
        <f t="shared" si="47"/>
        <v>261.90170222030986</v>
      </c>
      <c r="I418" s="5">
        <f t="shared" si="46"/>
        <v>9.3242958301844396</v>
      </c>
      <c r="J418" s="9">
        <f t="shared" si="51"/>
        <v>1464.856177099253</v>
      </c>
      <c r="K418" s="5">
        <f t="shared" si="48"/>
        <v>15.476009676654671</v>
      </c>
      <c r="L418" s="9">
        <f t="shared" si="49"/>
        <v>86.559683192228576</v>
      </c>
      <c r="M418" s="5">
        <f t="shared" si="52"/>
        <v>19.168996375829831</v>
      </c>
      <c r="N418" s="9">
        <f t="shared" si="45"/>
        <v>22.944184172180925</v>
      </c>
    </row>
    <row r="419" spans="1:14" ht="13" x14ac:dyDescent="0.3">
      <c r="A419" s="1">
        <v>1905.03</v>
      </c>
      <c r="B419" s="5">
        <v>9.0500000000000007</v>
      </c>
      <c r="C419" s="10">
        <v>0.315</v>
      </c>
      <c r="D419" s="10">
        <v>0.53500000000000003</v>
      </c>
      <c r="E419" s="10">
        <v>8.3728446279999993</v>
      </c>
      <c r="F419" s="5">
        <f t="shared" si="50"/>
        <v>1905.2083333333023</v>
      </c>
      <c r="G419" s="5">
        <f>G417*10/12+G429*2/12</f>
        <v>3.4716666666666667</v>
      </c>
      <c r="H419" s="5">
        <f t="shared" si="47"/>
        <v>272.40081344311318</v>
      </c>
      <c r="I419" s="5">
        <f t="shared" si="46"/>
        <v>9.4813542800641599</v>
      </c>
      <c r="J419" s="9">
        <f t="shared" si="51"/>
        <v>1527.9985296967409</v>
      </c>
      <c r="K419" s="5">
        <f t="shared" si="48"/>
        <v>16.103252507410559</v>
      </c>
      <c r="L419" s="9">
        <f t="shared" si="49"/>
        <v>90.329194849475854</v>
      </c>
      <c r="M419" s="5">
        <f t="shared" si="52"/>
        <v>19.831506074218414</v>
      </c>
      <c r="N419" s="9">
        <f t="shared" si="45"/>
        <v>23.742093324670726</v>
      </c>
    </row>
    <row r="420" spans="1:14" ht="13" x14ac:dyDescent="0.3">
      <c r="A420" s="1">
        <v>1905.04</v>
      </c>
      <c r="B420" s="5">
        <v>8.94</v>
      </c>
      <c r="C420" s="10">
        <v>0.31669999999999998</v>
      </c>
      <c r="D420" s="10">
        <v>0.55000000000000004</v>
      </c>
      <c r="E420" s="10">
        <v>8.3728446279999993</v>
      </c>
      <c r="F420" s="5">
        <f t="shared" si="50"/>
        <v>1905.2916666666356</v>
      </c>
      <c r="G420" s="5">
        <f>G417*9/12+G429*3/12</f>
        <v>3.4674999999999998</v>
      </c>
      <c r="H420" s="5">
        <f t="shared" si="47"/>
        <v>269.08986432943999</v>
      </c>
      <c r="I420" s="5">
        <f t="shared" si="46"/>
        <v>9.5325234936391077</v>
      </c>
      <c r="J420" s="9">
        <f t="shared" si="51"/>
        <v>1513.8821307571025</v>
      </c>
      <c r="K420" s="5">
        <f t="shared" si="48"/>
        <v>16.554745568365995</v>
      </c>
      <c r="L420" s="9">
        <f t="shared" si="49"/>
        <v>93.135925270291537</v>
      </c>
      <c r="M420" s="5">
        <f t="shared" si="52"/>
        <v>19.482927524711286</v>
      </c>
      <c r="N420" s="9">
        <f t="shared" si="45"/>
        <v>23.328639790056243</v>
      </c>
    </row>
    <row r="421" spans="1:14" ht="13" x14ac:dyDescent="0.3">
      <c r="A421" s="1">
        <v>1905.05</v>
      </c>
      <c r="B421" s="5">
        <v>8.5</v>
      </c>
      <c r="C421" s="10">
        <v>0.31830000000000003</v>
      </c>
      <c r="D421" s="10">
        <v>0.56499999999999995</v>
      </c>
      <c r="E421" s="10">
        <v>8.2776793390000005</v>
      </c>
      <c r="F421" s="5">
        <f t="shared" si="50"/>
        <v>1905.3749999999688</v>
      </c>
      <c r="G421" s="5">
        <f>G417*8/12+G429*4/12</f>
        <v>3.4633333333333329</v>
      </c>
      <c r="H421" s="5">
        <f t="shared" si="47"/>
        <v>258.78743150961287</v>
      </c>
      <c r="I421" s="5">
        <f t="shared" si="46"/>
        <v>9.6908281705305637</v>
      </c>
      <c r="J421" s="9">
        <f t="shared" si="51"/>
        <v>1460.4646425692272</v>
      </c>
      <c r="K421" s="5">
        <f t="shared" si="48"/>
        <v>17.201752800344853</v>
      </c>
      <c r="L421" s="9">
        <f t="shared" si="49"/>
        <v>97.077943888425082</v>
      </c>
      <c r="M421" s="5">
        <f t="shared" si="52"/>
        <v>18.629487509845127</v>
      </c>
      <c r="N421" s="9">
        <f t="shared" si="45"/>
        <v>22.313429429486117</v>
      </c>
    </row>
    <row r="422" spans="1:14" ht="13" x14ac:dyDescent="0.3">
      <c r="A422" s="1">
        <v>1905.06</v>
      </c>
      <c r="B422" s="5">
        <v>8.6</v>
      </c>
      <c r="C422" s="10">
        <v>0.32</v>
      </c>
      <c r="D422" s="10">
        <v>0.57999999999999996</v>
      </c>
      <c r="E422" s="10">
        <v>8.2776793390000005</v>
      </c>
      <c r="F422" s="5">
        <f t="shared" si="50"/>
        <v>1905.4583333333021</v>
      </c>
      <c r="G422" s="5">
        <f>G417*7/12+G429*5/12</f>
        <v>3.4591666666666665</v>
      </c>
      <c r="H422" s="5">
        <f t="shared" si="47"/>
        <v>261.83198952737297</v>
      </c>
      <c r="I422" s="5">
        <f t="shared" si="46"/>
        <v>9.7425856568324836</v>
      </c>
      <c r="J422" s="9">
        <f t="shared" si="51"/>
        <v>1482.2284293996702</v>
      </c>
      <c r="K422" s="5">
        <f t="shared" si="48"/>
        <v>17.658436503008875</v>
      </c>
      <c r="L422" s="9">
        <f t="shared" si="49"/>
        <v>99.964242913001016</v>
      </c>
      <c r="M422" s="5">
        <f t="shared" si="52"/>
        <v>18.735862386183531</v>
      </c>
      <c r="N422" s="9">
        <f t="shared" si="45"/>
        <v>22.445296542536884</v>
      </c>
    </row>
    <row r="423" spans="1:14" ht="13" x14ac:dyDescent="0.3">
      <c r="A423" s="1">
        <v>1905.07</v>
      </c>
      <c r="B423" s="5">
        <v>8.8699999999999992</v>
      </c>
      <c r="C423" s="10">
        <v>0.32169999999999999</v>
      </c>
      <c r="D423" s="10">
        <v>0.59499999999999997</v>
      </c>
      <c r="E423" s="10">
        <v>8.2776793390000005</v>
      </c>
      <c r="F423" s="5">
        <f t="shared" si="50"/>
        <v>1905.5416666666354</v>
      </c>
      <c r="G423" s="5">
        <f>G417*6/12+G429*6/12</f>
        <v>3.4550000000000001</v>
      </c>
      <c r="H423" s="5">
        <f t="shared" si="47"/>
        <v>270.05229617532541</v>
      </c>
      <c r="I423" s="5">
        <f t="shared" si="46"/>
        <v>9.794343143134407</v>
      </c>
      <c r="J423" s="9">
        <f t="shared" si="51"/>
        <v>1533.3839816961124</v>
      </c>
      <c r="K423" s="5">
        <f t="shared" si="48"/>
        <v>18.115120205672898</v>
      </c>
      <c r="L423" s="9">
        <f t="shared" si="49"/>
        <v>102.85946664139648</v>
      </c>
      <c r="M423" s="5">
        <f t="shared" si="52"/>
        <v>19.205883309548049</v>
      </c>
      <c r="N423" s="9">
        <f t="shared" si="45"/>
        <v>23.00984175448481</v>
      </c>
    </row>
    <row r="424" spans="1:14" ht="13" x14ac:dyDescent="0.3">
      <c r="A424" s="1">
        <v>1905.08</v>
      </c>
      <c r="B424" s="5">
        <v>9.1999999999999993</v>
      </c>
      <c r="C424" s="10">
        <v>0.32329999999999998</v>
      </c>
      <c r="D424" s="10">
        <v>0.61</v>
      </c>
      <c r="E424" s="10">
        <v>8.3728446279999993</v>
      </c>
      <c r="F424" s="5">
        <f t="shared" si="50"/>
        <v>1905.6249999999686</v>
      </c>
      <c r="G424" s="5">
        <f>G417*5/12+G429*7/12</f>
        <v>3.4508333333333336</v>
      </c>
      <c r="H424" s="5">
        <f t="shared" si="47"/>
        <v>276.91574405266749</v>
      </c>
      <c r="I424" s="5">
        <f t="shared" si="46"/>
        <v>9.7311804404595001</v>
      </c>
      <c r="J424" s="9">
        <f t="shared" si="51"/>
        <v>1576.9598774955032</v>
      </c>
      <c r="K424" s="5">
        <f t="shared" si="48"/>
        <v>18.360717812187737</v>
      </c>
      <c r="L424" s="9">
        <f t="shared" si="49"/>
        <v>104.55929622524533</v>
      </c>
      <c r="M424" s="5">
        <f t="shared" si="52"/>
        <v>19.573308430803721</v>
      </c>
      <c r="N424" s="9">
        <f t="shared" si="45"/>
        <v>23.447498517743689</v>
      </c>
    </row>
    <row r="425" spans="1:14" ht="13" x14ac:dyDescent="0.3">
      <c r="A425" s="1">
        <v>1905.09</v>
      </c>
      <c r="B425" s="5">
        <v>9.23</v>
      </c>
      <c r="C425" s="10">
        <v>0.32500000000000001</v>
      </c>
      <c r="D425" s="10">
        <v>0.625</v>
      </c>
      <c r="E425" s="10">
        <v>8.2776793390000005</v>
      </c>
      <c r="F425" s="5">
        <f t="shared" si="50"/>
        <v>1905.7083333333019</v>
      </c>
      <c r="G425" s="5">
        <f>G417*4/12+G429*8/12</f>
        <v>3.4466666666666663</v>
      </c>
      <c r="H425" s="5">
        <f t="shared" si="47"/>
        <v>281.01270503926196</v>
      </c>
      <c r="I425" s="5">
        <f t="shared" si="46"/>
        <v>9.894813557720493</v>
      </c>
      <c r="J425" s="9">
        <f t="shared" si="51"/>
        <v>1604.9866459025982</v>
      </c>
      <c r="K425" s="5">
        <f t="shared" si="48"/>
        <v>19.028487611000944</v>
      </c>
      <c r="L425" s="9">
        <f t="shared" si="49"/>
        <v>108.68002748527886</v>
      </c>
      <c r="M425" s="5">
        <f t="shared" si="52"/>
        <v>19.74349241969778</v>
      </c>
      <c r="N425" s="9">
        <f t="shared" si="45"/>
        <v>23.647692425098626</v>
      </c>
    </row>
    <row r="426" spans="1:14" ht="13" x14ac:dyDescent="0.3">
      <c r="A426" s="1">
        <v>1905.1</v>
      </c>
      <c r="B426" s="5">
        <v>9.36</v>
      </c>
      <c r="C426" s="10">
        <v>0.32669999999999999</v>
      </c>
      <c r="D426" s="10">
        <v>0.64</v>
      </c>
      <c r="E426" s="10">
        <v>8.2776793390000005</v>
      </c>
      <c r="F426" s="5">
        <f t="shared" si="50"/>
        <v>1905.7916666666351</v>
      </c>
      <c r="G426" s="5">
        <f>G417*3/12+G429*9/12</f>
        <v>3.4425000000000003</v>
      </c>
      <c r="H426" s="5">
        <f t="shared" si="47"/>
        <v>284.97063046235019</v>
      </c>
      <c r="I426" s="5">
        <f t="shared" si="46"/>
        <v>9.9465710440224129</v>
      </c>
      <c r="J426" s="9">
        <f t="shared" si="51"/>
        <v>1632.3261936167953</v>
      </c>
      <c r="K426" s="5">
        <f t="shared" si="48"/>
        <v>19.485171313664967</v>
      </c>
      <c r="L426" s="9">
        <f t="shared" si="49"/>
        <v>111.6120474267894</v>
      </c>
      <c r="M426" s="5">
        <f t="shared" si="52"/>
        <v>19.897394814329534</v>
      </c>
      <c r="N426" s="9">
        <f t="shared" si="45"/>
        <v>23.825645601554918</v>
      </c>
    </row>
    <row r="427" spans="1:14" ht="13" x14ac:dyDescent="0.3">
      <c r="A427" s="1">
        <v>1905.11</v>
      </c>
      <c r="B427" s="5">
        <v>9.31</v>
      </c>
      <c r="C427" s="10">
        <v>0.32829999999999998</v>
      </c>
      <c r="D427" s="10">
        <v>0.65500000000000003</v>
      </c>
      <c r="E427" s="10">
        <v>8.3728446279999993</v>
      </c>
      <c r="F427" s="5">
        <f t="shared" si="50"/>
        <v>1905.8749999999684</v>
      </c>
      <c r="G427" s="5">
        <f>G417*2/12+G429*10/12</f>
        <v>3.4383333333333339</v>
      </c>
      <c r="H427" s="5">
        <f t="shared" si="47"/>
        <v>280.22669316634074</v>
      </c>
      <c r="I427" s="5">
        <f t="shared" si="46"/>
        <v>9.8816781274446477</v>
      </c>
      <c r="J427" s="9">
        <f t="shared" si="51"/>
        <v>1609.869576730548</v>
      </c>
      <c r="K427" s="5">
        <f t="shared" si="48"/>
        <v>19.715196995054047</v>
      </c>
      <c r="L427" s="9">
        <f t="shared" si="49"/>
        <v>113.26150083335219</v>
      </c>
      <c r="M427" s="5">
        <f t="shared" si="52"/>
        <v>19.443525693264984</v>
      </c>
      <c r="N427" s="9">
        <f t="shared" si="45"/>
        <v>23.275233759234009</v>
      </c>
    </row>
    <row r="428" spans="1:14" ht="13" x14ac:dyDescent="0.3">
      <c r="A428" s="1">
        <v>1905.12</v>
      </c>
      <c r="B428" s="5">
        <v>9.5399999999999991</v>
      </c>
      <c r="C428" s="10">
        <v>0.33</v>
      </c>
      <c r="D428" s="10">
        <v>0.67</v>
      </c>
      <c r="E428" s="10">
        <v>8.4679289260000008</v>
      </c>
      <c r="F428" s="5">
        <f t="shared" si="50"/>
        <v>1905.9583333333017</v>
      </c>
      <c r="G428" s="5">
        <f>G417*1/12+G429*11/12</f>
        <v>3.434166666666667</v>
      </c>
      <c r="H428" s="5">
        <f t="shared" si="47"/>
        <v>283.92525445247219</v>
      </c>
      <c r="I428" s="5">
        <f t="shared" si="46"/>
        <v>9.8213138332616179</v>
      </c>
      <c r="J428" s="9">
        <f t="shared" si="51"/>
        <v>1635.819237005087</v>
      </c>
      <c r="K428" s="5">
        <f t="shared" si="48"/>
        <v>19.940243237228135</v>
      </c>
      <c r="L428" s="9">
        <f t="shared" si="49"/>
        <v>114.88457953809313</v>
      </c>
      <c r="M428" s="5">
        <f t="shared" si="52"/>
        <v>19.577960809096115</v>
      </c>
      <c r="N428" s="9">
        <f t="shared" si="45"/>
        <v>23.427096972362243</v>
      </c>
    </row>
    <row r="429" spans="1:14" ht="13" x14ac:dyDescent="0.3">
      <c r="A429" s="1">
        <v>1906.01</v>
      </c>
      <c r="B429" s="5">
        <v>9.8699999999999992</v>
      </c>
      <c r="C429" s="10">
        <v>0.33579999999999999</v>
      </c>
      <c r="D429" s="10">
        <v>0.67749999999999999</v>
      </c>
      <c r="E429" s="10">
        <v>8.4679289260000008</v>
      </c>
      <c r="F429" s="5">
        <f t="shared" si="50"/>
        <v>1906.0416666666349</v>
      </c>
      <c r="G429" s="5">
        <v>3.43</v>
      </c>
      <c r="H429" s="5">
        <f t="shared" si="47"/>
        <v>293.74656828573382</v>
      </c>
      <c r="I429" s="5">
        <f t="shared" si="46"/>
        <v>9.9939308642704585</v>
      </c>
      <c r="J429" s="9">
        <f t="shared" si="51"/>
        <v>1697.2024679478409</v>
      </c>
      <c r="K429" s="5">
        <f t="shared" si="48"/>
        <v>20.163454915256803</v>
      </c>
      <c r="L429" s="9">
        <f t="shared" si="49"/>
        <v>116.49996677149565</v>
      </c>
      <c r="M429" s="5">
        <f t="shared" si="52"/>
        <v>20.132402260807897</v>
      </c>
      <c r="N429" s="9">
        <f t="shared" si="45"/>
        <v>24.078997473407554</v>
      </c>
    </row>
    <row r="430" spans="1:14" ht="13" x14ac:dyDescent="0.3">
      <c r="A430" s="1">
        <v>1906.02</v>
      </c>
      <c r="B430" s="5">
        <v>9.8000000000000007</v>
      </c>
      <c r="C430" s="10">
        <v>0.3417</v>
      </c>
      <c r="D430" s="10">
        <v>0.68500000000000005</v>
      </c>
      <c r="E430" s="10">
        <v>8.4679289260000008</v>
      </c>
      <c r="F430" s="5">
        <f t="shared" si="50"/>
        <v>1906.1249999999682</v>
      </c>
      <c r="G430" s="5">
        <f>G429*11/12+G441*1/12</f>
        <v>3.45</v>
      </c>
      <c r="H430" s="5">
        <f t="shared" si="47"/>
        <v>291.6632592907996</v>
      </c>
      <c r="I430" s="5">
        <f t="shared" si="46"/>
        <v>10.169524050986347</v>
      </c>
      <c r="J430" s="9">
        <f t="shared" si="51"/>
        <v>1690.0620087298541</v>
      </c>
      <c r="K430" s="5">
        <f t="shared" si="48"/>
        <v>20.386666593285483</v>
      </c>
      <c r="L430" s="9">
        <f t="shared" si="49"/>
        <v>118.13188530407655</v>
      </c>
      <c r="M430" s="5">
        <f t="shared" si="52"/>
        <v>19.866752563675895</v>
      </c>
      <c r="N430" s="9">
        <f t="shared" si="45"/>
        <v>23.751613317696673</v>
      </c>
    </row>
    <row r="431" spans="1:14" ht="13" x14ac:dyDescent="0.3">
      <c r="A431" s="1">
        <v>1906.03</v>
      </c>
      <c r="B431" s="5">
        <v>9.56</v>
      </c>
      <c r="C431" s="10">
        <v>0.34749999999999998</v>
      </c>
      <c r="D431" s="10">
        <v>0.6925</v>
      </c>
      <c r="E431" s="10">
        <v>8.4679289260000008</v>
      </c>
      <c r="F431" s="5">
        <f t="shared" si="50"/>
        <v>1906.2083333333014</v>
      </c>
      <c r="G431" s="5">
        <f>G429*10/12+G441*2/12</f>
        <v>3.4700000000000006</v>
      </c>
      <c r="H431" s="5">
        <f t="shared" si="47"/>
        <v>284.52048559388203</v>
      </c>
      <c r="I431" s="5">
        <f t="shared" si="46"/>
        <v>10.342141081995187</v>
      </c>
      <c r="J431" s="9">
        <f t="shared" si="51"/>
        <v>1653.6667533122657</v>
      </c>
      <c r="K431" s="5">
        <f t="shared" si="48"/>
        <v>20.609878271314155</v>
      </c>
      <c r="L431" s="9">
        <f t="shared" si="49"/>
        <v>119.7870529988226</v>
      </c>
      <c r="M431" s="5">
        <f t="shared" si="52"/>
        <v>19.259453020854117</v>
      </c>
      <c r="N431" s="9">
        <f t="shared" si="45"/>
        <v>23.019077336408859</v>
      </c>
    </row>
    <row r="432" spans="1:14" ht="13" x14ac:dyDescent="0.3">
      <c r="A432" s="1">
        <v>1906.04</v>
      </c>
      <c r="B432" s="5">
        <v>9.43</v>
      </c>
      <c r="C432" s="10">
        <v>0.3533</v>
      </c>
      <c r="D432" s="10">
        <v>0.7</v>
      </c>
      <c r="E432" s="10">
        <v>8.4679289260000008</v>
      </c>
      <c r="F432" s="5">
        <f t="shared" si="50"/>
        <v>1906.2916666666347</v>
      </c>
      <c r="G432" s="5">
        <f>G429*9/12+G441*3/12</f>
        <v>3.49</v>
      </c>
      <c r="H432" s="5">
        <f t="shared" si="47"/>
        <v>280.65148317471835</v>
      </c>
      <c r="I432" s="5">
        <f t="shared" si="46"/>
        <v>10.514758113004028</v>
      </c>
      <c r="J432" s="9">
        <f t="shared" si="51"/>
        <v>1636.2724047137483</v>
      </c>
      <c r="K432" s="5">
        <f t="shared" si="48"/>
        <v>20.833089949342828</v>
      </c>
      <c r="L432" s="9">
        <f t="shared" si="49"/>
        <v>121.4624266489527</v>
      </c>
      <c r="M432" s="5">
        <f t="shared" si="52"/>
        <v>18.876204996115884</v>
      </c>
      <c r="N432" s="9">
        <f t="shared" si="45"/>
        <v>22.557115123058143</v>
      </c>
    </row>
    <row r="433" spans="1:14" ht="13" x14ac:dyDescent="0.3">
      <c r="A433" s="1">
        <v>1906.05</v>
      </c>
      <c r="B433" s="5">
        <v>9.18</v>
      </c>
      <c r="C433" s="10">
        <v>0.35920000000000002</v>
      </c>
      <c r="D433" s="10">
        <v>0.70750000000000002</v>
      </c>
      <c r="E433" s="10">
        <v>8.5630942149999996</v>
      </c>
      <c r="F433" s="5">
        <f t="shared" si="50"/>
        <v>1906.3749999999679</v>
      </c>
      <c r="G433" s="5">
        <f>G429*8/12+G441*4/12</f>
        <v>3.51</v>
      </c>
      <c r="H433" s="5">
        <f t="shared" si="47"/>
        <v>270.17478342669386</v>
      </c>
      <c r="I433" s="5">
        <f t="shared" si="46"/>
        <v>10.571544902708981</v>
      </c>
      <c r="J433" s="9">
        <f t="shared" si="51"/>
        <v>1580.326715137264</v>
      </c>
      <c r="K433" s="5">
        <f t="shared" si="48"/>
        <v>20.822294038604131</v>
      </c>
      <c r="L433" s="9">
        <f t="shared" si="49"/>
        <v>121.79533234854188</v>
      </c>
      <c r="M433" s="5">
        <f t="shared" si="52"/>
        <v>18.054044460926399</v>
      </c>
      <c r="N433" s="9">
        <f t="shared" si="45"/>
        <v>21.573872118633187</v>
      </c>
    </row>
    <row r="434" spans="1:14" ht="13" x14ac:dyDescent="0.3">
      <c r="A434" s="1">
        <v>1906.06</v>
      </c>
      <c r="B434" s="5">
        <v>9.3000000000000007</v>
      </c>
      <c r="C434" s="10">
        <v>0.36499999999999999</v>
      </c>
      <c r="D434" s="10">
        <v>0.71499999999999997</v>
      </c>
      <c r="E434" s="10">
        <v>8.5630942149999996</v>
      </c>
      <c r="F434" s="5">
        <f t="shared" si="50"/>
        <v>1906.4583333333012</v>
      </c>
      <c r="G434" s="5">
        <f>G429*7/12+G441*5/12</f>
        <v>3.5300000000000002</v>
      </c>
      <c r="H434" s="5">
        <f t="shared" si="47"/>
        <v>273.70647994207553</v>
      </c>
      <c r="I434" s="5">
        <f t="shared" si="46"/>
        <v>10.742243567619091</v>
      </c>
      <c r="J434" s="9">
        <f t="shared" si="51"/>
        <v>1606.2207757838037</v>
      </c>
      <c r="K434" s="5">
        <f t="shared" si="48"/>
        <v>21.043025070815482</v>
      </c>
      <c r="L434" s="9">
        <f t="shared" si="49"/>
        <v>123.4890166328408</v>
      </c>
      <c r="M434" s="5">
        <f t="shared" si="52"/>
        <v>18.172666376497503</v>
      </c>
      <c r="N434" s="9">
        <f t="shared" si="45"/>
        <v>21.715576326751584</v>
      </c>
    </row>
    <row r="435" spans="1:14" ht="13" x14ac:dyDescent="0.3">
      <c r="A435" s="1">
        <v>1906.07</v>
      </c>
      <c r="B435" s="5">
        <v>9.06</v>
      </c>
      <c r="C435" s="10">
        <v>0.37080000000000002</v>
      </c>
      <c r="D435" s="10">
        <v>0.72250000000000003</v>
      </c>
      <c r="E435" s="10">
        <v>8.2776793390000005</v>
      </c>
      <c r="F435" s="5">
        <f t="shared" si="50"/>
        <v>1906.5416666666345</v>
      </c>
      <c r="G435" s="5">
        <f>G429*6/12+G441*6/12</f>
        <v>3.55</v>
      </c>
      <c r="H435" s="5">
        <f t="shared" si="47"/>
        <v>275.83695640906973</v>
      </c>
      <c r="I435" s="5">
        <f t="shared" si="46"/>
        <v>11.28922112985464</v>
      </c>
      <c r="J435" s="9">
        <f t="shared" si="51"/>
        <v>1624.244088049122</v>
      </c>
      <c r="K435" s="5">
        <f t="shared" si="48"/>
        <v>21.996931678317097</v>
      </c>
      <c r="L435" s="9">
        <f t="shared" si="49"/>
        <v>129.52719134828817</v>
      </c>
      <c r="M435" s="5">
        <f t="shared" si="52"/>
        <v>18.195200143513745</v>
      </c>
      <c r="N435" s="9">
        <f t="shared" si="45"/>
        <v>21.745449504726249</v>
      </c>
    </row>
    <row r="436" spans="1:14" ht="13" x14ac:dyDescent="0.3">
      <c r="A436" s="1">
        <v>1906.08</v>
      </c>
      <c r="B436" s="5">
        <v>9.73</v>
      </c>
      <c r="C436" s="10">
        <v>0.37669999999999998</v>
      </c>
      <c r="D436" s="10">
        <v>0.73</v>
      </c>
      <c r="E436" s="10">
        <v>8.4679289260000008</v>
      </c>
      <c r="F436" s="5">
        <f t="shared" si="50"/>
        <v>1906.6249999999677</v>
      </c>
      <c r="G436" s="5">
        <f>G429*5/12+G441*7/12</f>
        <v>3.5700000000000003</v>
      </c>
      <c r="H436" s="5">
        <f t="shared" si="47"/>
        <v>289.57995029586527</v>
      </c>
      <c r="I436" s="5">
        <f t="shared" si="46"/>
        <v>11.211178548453489</v>
      </c>
      <c r="J436" s="9">
        <f t="shared" si="51"/>
        <v>1710.6699647319324</v>
      </c>
      <c r="K436" s="5">
        <f t="shared" si="48"/>
        <v>21.725936661457521</v>
      </c>
      <c r="L436" s="9">
        <f t="shared" si="49"/>
        <v>128.34420084833616</v>
      </c>
      <c r="M436" s="5">
        <f t="shared" si="52"/>
        <v>18.967251477549294</v>
      </c>
      <c r="N436" s="9">
        <f t="shared" si="45"/>
        <v>22.665609452316467</v>
      </c>
    </row>
    <row r="437" spans="1:14" ht="13" x14ac:dyDescent="0.3">
      <c r="A437" s="1">
        <v>1906.09</v>
      </c>
      <c r="B437" s="5">
        <v>10.029999999999999</v>
      </c>
      <c r="C437" s="10">
        <v>0.38250000000000001</v>
      </c>
      <c r="D437" s="10">
        <v>0.73750000000000004</v>
      </c>
      <c r="E437" s="10">
        <v>8.5630942149999996</v>
      </c>
      <c r="F437" s="5">
        <f t="shared" si="50"/>
        <v>1906.708333333301</v>
      </c>
      <c r="G437" s="5">
        <f>G429*4/12+G441*8/12</f>
        <v>3.59</v>
      </c>
      <c r="H437" s="5">
        <f t="shared" si="47"/>
        <v>295.19096707731364</v>
      </c>
      <c r="I437" s="5">
        <f t="shared" si="46"/>
        <v>11.257282642778913</v>
      </c>
      <c r="J437" s="9">
        <f t="shared" si="51"/>
        <v>1749.3583792554828</v>
      </c>
      <c r="K437" s="5">
        <f t="shared" si="48"/>
        <v>21.705218167449537</v>
      </c>
      <c r="L437" s="9">
        <f t="shared" si="49"/>
        <v>128.62929259231493</v>
      </c>
      <c r="M437" s="5">
        <f t="shared" si="52"/>
        <v>19.200993682001354</v>
      </c>
      <c r="N437" s="9">
        <f t="shared" si="45"/>
        <v>22.942876422324748</v>
      </c>
    </row>
    <row r="438" spans="1:14" ht="13" x14ac:dyDescent="0.3">
      <c r="A438" s="1">
        <v>1906.1</v>
      </c>
      <c r="B438" s="5">
        <v>9.73</v>
      </c>
      <c r="C438" s="10">
        <v>0.38829999999999998</v>
      </c>
      <c r="D438" s="10">
        <v>0.745</v>
      </c>
      <c r="E438" s="10">
        <v>8.7534247930000006</v>
      </c>
      <c r="F438" s="5">
        <f t="shared" si="50"/>
        <v>1906.7916666666342</v>
      </c>
      <c r="G438" s="5">
        <f>G429*3/12+G441*9/12</f>
        <v>3.61</v>
      </c>
      <c r="H438" s="5">
        <f t="shared" si="47"/>
        <v>280.1352037046056</v>
      </c>
      <c r="I438" s="5">
        <f t="shared" si="46"/>
        <v>11.179496361613396</v>
      </c>
      <c r="J438" s="9">
        <f t="shared" si="51"/>
        <v>1665.6560201111636</v>
      </c>
      <c r="K438" s="5">
        <f t="shared" si="48"/>
        <v>21.449201105851095</v>
      </c>
      <c r="L438" s="9">
        <f t="shared" si="49"/>
        <v>127.53481346174888</v>
      </c>
      <c r="M438" s="5">
        <f t="shared" si="52"/>
        <v>18.095380908869096</v>
      </c>
      <c r="N438" s="9">
        <f t="shared" si="45"/>
        <v>21.623963085973966</v>
      </c>
    </row>
    <row r="439" spans="1:14" ht="13" x14ac:dyDescent="0.3">
      <c r="A439" s="1">
        <v>1906.11</v>
      </c>
      <c r="B439" s="5">
        <v>9.93</v>
      </c>
      <c r="C439" s="10">
        <v>0.39419999999999999</v>
      </c>
      <c r="D439" s="10">
        <v>0.75249999999999995</v>
      </c>
      <c r="E439" s="10">
        <v>8.8485090910000004</v>
      </c>
      <c r="F439" s="5">
        <f t="shared" si="50"/>
        <v>1906.8749999999675</v>
      </c>
      <c r="G439" s="5">
        <f>G429*2/12+G441*10/12</f>
        <v>3.6300000000000003</v>
      </c>
      <c r="H439" s="5">
        <f t="shared" si="47"/>
        <v>282.82122578654418</v>
      </c>
      <c r="I439" s="5">
        <f t="shared" si="46"/>
        <v>11.227404552372178</v>
      </c>
      <c r="J439" s="9">
        <f t="shared" si="51"/>
        <v>1687.1899256553368</v>
      </c>
      <c r="K439" s="5">
        <f t="shared" si="48"/>
        <v>21.432323504972256</v>
      </c>
      <c r="L439" s="9">
        <f t="shared" si="49"/>
        <v>127.85603414457613</v>
      </c>
      <c r="M439" s="5">
        <f t="shared" si="52"/>
        <v>18.141851654007962</v>
      </c>
      <c r="N439" s="9">
        <f t="shared" si="45"/>
        <v>21.683247782770646</v>
      </c>
    </row>
    <row r="440" spans="1:14" ht="13" x14ac:dyDescent="0.3">
      <c r="A440" s="1">
        <v>1906.12</v>
      </c>
      <c r="B440" s="5">
        <v>9.84</v>
      </c>
      <c r="C440" s="10">
        <v>0.4</v>
      </c>
      <c r="D440" s="10">
        <v>0.76</v>
      </c>
      <c r="E440" s="10">
        <v>8.9436743799999991</v>
      </c>
      <c r="F440" s="5">
        <f t="shared" si="50"/>
        <v>1906.9583333333007</v>
      </c>
      <c r="G440" s="5">
        <f>G429*1/12+G441*11/12</f>
        <v>3.6499999999999995</v>
      </c>
      <c r="H440" s="5">
        <f t="shared" si="47"/>
        <v>277.2758035048231</v>
      </c>
      <c r="I440" s="5">
        <f t="shared" si="46"/>
        <v>11.27137412621232</v>
      </c>
      <c r="J440" s="9">
        <f t="shared" si="51"/>
        <v>1659.7116667442226</v>
      </c>
      <c r="K440" s="5">
        <f t="shared" si="48"/>
        <v>21.41561083980341</v>
      </c>
      <c r="L440" s="9">
        <f t="shared" si="49"/>
        <v>128.18911247211477</v>
      </c>
      <c r="M440" s="5">
        <f t="shared" si="52"/>
        <v>17.660003667768663</v>
      </c>
      <c r="N440" s="9">
        <f t="shared" si="45"/>
        <v>21.113963621900123</v>
      </c>
    </row>
    <row r="441" spans="1:14" ht="13" x14ac:dyDescent="0.3">
      <c r="A441" s="1">
        <v>1907.01</v>
      </c>
      <c r="B441" s="5">
        <v>9.56</v>
      </c>
      <c r="C441" s="10">
        <v>0.40329999999999999</v>
      </c>
      <c r="D441" s="10">
        <v>0.75170000000000003</v>
      </c>
      <c r="E441" s="10">
        <v>8.8485090910000004</v>
      </c>
      <c r="F441" s="5">
        <f t="shared" si="50"/>
        <v>1907.041666666634</v>
      </c>
      <c r="G441" s="5">
        <v>3.67</v>
      </c>
      <c r="H441" s="5">
        <f t="shared" si="47"/>
        <v>272.28307336549472</v>
      </c>
      <c r="I441" s="5">
        <f t="shared" si="46"/>
        <v>11.486586138943935</v>
      </c>
      <c r="J441" s="9">
        <f t="shared" si="51"/>
        <v>1635.5559682507669</v>
      </c>
      <c r="K441" s="5">
        <f t="shared" si="48"/>
        <v>21.409538310548367</v>
      </c>
      <c r="L441" s="9">
        <f t="shared" si="49"/>
        <v>128.60328675042902</v>
      </c>
      <c r="M441" s="5">
        <f t="shared" si="52"/>
        <v>17.218913853705981</v>
      </c>
      <c r="N441" s="9">
        <f t="shared" si="45"/>
        <v>20.596389814753088</v>
      </c>
    </row>
    <row r="442" spans="1:14" ht="13" x14ac:dyDescent="0.3">
      <c r="A442" s="1">
        <v>1907.02</v>
      </c>
      <c r="B442" s="5">
        <v>9.26</v>
      </c>
      <c r="C442" s="10">
        <v>0.40670000000000001</v>
      </c>
      <c r="D442" s="10">
        <v>0.74329999999999996</v>
      </c>
      <c r="E442" s="10">
        <v>9.0388396689999997</v>
      </c>
      <c r="F442" s="5">
        <f t="shared" si="50"/>
        <v>1907.1249999999673</v>
      </c>
      <c r="G442" s="5">
        <f>G441*11/12+G453*1/12</f>
        <v>3.6866666666666665</v>
      </c>
      <c r="H442" s="5">
        <f t="shared" si="47"/>
        <v>258.18508906665727</v>
      </c>
      <c r="I442" s="5">
        <f t="shared" si="46"/>
        <v>11.339511417214851</v>
      </c>
      <c r="J442" s="9">
        <f t="shared" si="51"/>
        <v>1556.5480876050385</v>
      </c>
      <c r="K442" s="5">
        <f t="shared" si="48"/>
        <v>20.724511523028767</v>
      </c>
      <c r="L442" s="9">
        <f t="shared" si="49"/>
        <v>124.94408137330727</v>
      </c>
      <c r="M442" s="5">
        <f t="shared" si="52"/>
        <v>16.217071288766153</v>
      </c>
      <c r="N442" s="9">
        <f t="shared" si="45"/>
        <v>19.409252150981249</v>
      </c>
    </row>
    <row r="443" spans="1:14" ht="13" x14ac:dyDescent="0.3">
      <c r="A443" s="1">
        <v>1907.03</v>
      </c>
      <c r="B443" s="5">
        <v>8.35</v>
      </c>
      <c r="C443" s="10">
        <v>0.41</v>
      </c>
      <c r="D443" s="10">
        <v>0.73499999999999999</v>
      </c>
      <c r="E443" s="10">
        <v>8.9436743799999991</v>
      </c>
      <c r="F443" s="5">
        <f t="shared" si="50"/>
        <v>1907.2083333333005</v>
      </c>
      <c r="G443" s="5">
        <f>G441*10/12+G453*2/12</f>
        <v>3.7033333333333336</v>
      </c>
      <c r="H443" s="5">
        <f t="shared" si="47"/>
        <v>235.2899348846822</v>
      </c>
      <c r="I443" s="5">
        <f t="shared" si="46"/>
        <v>11.553158479367628</v>
      </c>
      <c r="J443" s="9">
        <f t="shared" si="51"/>
        <v>1424.3219340625678</v>
      </c>
      <c r="K443" s="5">
        <f t="shared" si="48"/>
        <v>20.711149956915136</v>
      </c>
      <c r="L443" s="9">
        <f t="shared" si="49"/>
        <v>125.3744456929326</v>
      </c>
      <c r="M443" s="5">
        <f t="shared" si="52"/>
        <v>14.687545255978653</v>
      </c>
      <c r="N443" s="9">
        <f t="shared" si="45"/>
        <v>17.597254765750478</v>
      </c>
    </row>
    <row r="444" spans="1:14" ht="13" x14ac:dyDescent="0.3">
      <c r="A444" s="1">
        <v>1907.04</v>
      </c>
      <c r="B444" s="5">
        <v>8.39</v>
      </c>
      <c r="C444" s="10">
        <v>0.4133</v>
      </c>
      <c r="D444" s="10">
        <v>0.72670000000000001</v>
      </c>
      <c r="E444" s="10">
        <v>8.9436743799999991</v>
      </c>
      <c r="F444" s="5">
        <f t="shared" si="50"/>
        <v>1907.2916666666338</v>
      </c>
      <c r="G444" s="5">
        <f>G441*9/12+G453*3/12</f>
        <v>3.7199999999999998</v>
      </c>
      <c r="H444" s="5">
        <f t="shared" si="47"/>
        <v>236.41707229730343</v>
      </c>
      <c r="I444" s="5">
        <f t="shared" si="46"/>
        <v>11.64614731590888</v>
      </c>
      <c r="J444" s="9">
        <f t="shared" si="51"/>
        <v>1437.0200057561615</v>
      </c>
      <c r="K444" s="5">
        <f t="shared" si="48"/>
        <v>20.477268943796233</v>
      </c>
      <c r="L444" s="9">
        <f t="shared" si="49"/>
        <v>124.46751349022675</v>
      </c>
      <c r="M444" s="5">
        <f t="shared" si="52"/>
        <v>14.669709905602742</v>
      </c>
      <c r="N444" s="9">
        <f t="shared" si="45"/>
        <v>17.594277669579988</v>
      </c>
    </row>
    <row r="445" spans="1:14" ht="13" x14ac:dyDescent="0.3">
      <c r="A445" s="1">
        <v>1907.05</v>
      </c>
      <c r="B445" s="5">
        <v>8.1</v>
      </c>
      <c r="C445" s="10">
        <v>0.41670000000000001</v>
      </c>
      <c r="D445" s="10">
        <v>0.71830000000000005</v>
      </c>
      <c r="E445" s="10">
        <v>9.1340049590000003</v>
      </c>
      <c r="F445" s="5">
        <f t="shared" si="50"/>
        <v>1907.374999999967</v>
      </c>
      <c r="G445" s="5">
        <f>G441*8/12+G453*4/12</f>
        <v>3.7366666666666668</v>
      </c>
      <c r="H445" s="5">
        <f t="shared" si="47"/>
        <v>223.48924531605348</v>
      </c>
      <c r="I445" s="5">
        <f t="shared" si="46"/>
        <v>11.497280064592529</v>
      </c>
      <c r="J445" s="9">
        <f t="shared" si="51"/>
        <v>1364.2641451895588</v>
      </c>
      <c r="K445" s="5">
        <f t="shared" si="48"/>
        <v>19.818805544508795</v>
      </c>
      <c r="L445" s="9">
        <f t="shared" si="49"/>
        <v>120.98159697403212</v>
      </c>
      <c r="M445" s="5">
        <f t="shared" si="52"/>
        <v>13.79010715342425</v>
      </c>
      <c r="N445" s="9">
        <f t="shared" si="45"/>
        <v>16.559343931780731</v>
      </c>
    </row>
    <row r="446" spans="1:14" ht="13" x14ac:dyDescent="0.3">
      <c r="A446" s="1">
        <v>1907.06</v>
      </c>
      <c r="B446" s="5">
        <v>7.84</v>
      </c>
      <c r="C446" s="10">
        <v>0.42</v>
      </c>
      <c r="D446" s="10">
        <v>0.71</v>
      </c>
      <c r="E446" s="10">
        <v>9.229089256</v>
      </c>
      <c r="F446" s="5">
        <f t="shared" si="50"/>
        <v>1907.4583333333003</v>
      </c>
      <c r="G446" s="5">
        <f>G441*7/12+G453*5/12</f>
        <v>3.753333333333333</v>
      </c>
      <c r="H446" s="5">
        <f t="shared" si="47"/>
        <v>214.08688822848677</v>
      </c>
      <c r="I446" s="5">
        <f t="shared" si="46"/>
        <v>11.468940440811791</v>
      </c>
      <c r="J446" s="9">
        <f t="shared" si="51"/>
        <v>1312.702782793885</v>
      </c>
      <c r="K446" s="5">
        <f t="shared" si="48"/>
        <v>19.387970745181835</v>
      </c>
      <c r="L446" s="9">
        <f t="shared" si="49"/>
        <v>118.87997140097683</v>
      </c>
      <c r="M446" s="5">
        <f t="shared" si="52"/>
        <v>13.144269952673209</v>
      </c>
      <c r="N446" s="9">
        <f t="shared" si="45"/>
        <v>15.806056111254955</v>
      </c>
    </row>
    <row r="447" spans="1:14" ht="13" x14ac:dyDescent="0.3">
      <c r="A447" s="1">
        <v>1907.07</v>
      </c>
      <c r="B447" s="5">
        <v>8.14</v>
      </c>
      <c r="C447" s="10">
        <v>0.42330000000000001</v>
      </c>
      <c r="D447" s="10">
        <v>0.70169999999999999</v>
      </c>
      <c r="E447" s="10">
        <v>9.229089256</v>
      </c>
      <c r="F447" s="5">
        <f t="shared" si="50"/>
        <v>1907.5416666666335</v>
      </c>
      <c r="G447" s="5">
        <f>G441*6/12+G453*6/12</f>
        <v>3.7699999999999996</v>
      </c>
      <c r="H447" s="5">
        <f t="shared" si="47"/>
        <v>222.27898854335237</v>
      </c>
      <c r="I447" s="5">
        <f t="shared" si="46"/>
        <v>11.559053544275313</v>
      </c>
      <c r="J447" s="9">
        <f t="shared" si="51"/>
        <v>1368.8400819649592</v>
      </c>
      <c r="K447" s="5">
        <f t="shared" si="48"/>
        <v>19.161322636470558</v>
      </c>
      <c r="L447" s="9">
        <f t="shared" si="49"/>
        <v>117.99939625489088</v>
      </c>
      <c r="M447" s="5">
        <f t="shared" si="52"/>
        <v>13.58500735796185</v>
      </c>
      <c r="N447" s="9">
        <f t="shared" si="45"/>
        <v>16.357098050767252</v>
      </c>
    </row>
    <row r="448" spans="1:14" ht="13" x14ac:dyDescent="0.3">
      <c r="A448" s="1">
        <v>1907.08</v>
      </c>
      <c r="B448" s="5">
        <v>7.53</v>
      </c>
      <c r="C448" s="10">
        <v>0.42670000000000002</v>
      </c>
      <c r="D448" s="10">
        <v>0.69330000000000003</v>
      </c>
      <c r="E448" s="10">
        <v>9.229089256</v>
      </c>
      <c r="F448" s="5">
        <f t="shared" si="50"/>
        <v>1907.6249999999668</v>
      </c>
      <c r="G448" s="5">
        <f>G441*5/12+G453*7/12</f>
        <v>3.7866666666666666</v>
      </c>
      <c r="H448" s="5">
        <f t="shared" si="47"/>
        <v>205.62171790312567</v>
      </c>
      <c r="I448" s="5">
        <f t="shared" si="46"/>
        <v>11.651897347843789</v>
      </c>
      <c r="J448" s="9">
        <f t="shared" si="51"/>
        <v>1272.2407234779703</v>
      </c>
      <c r="K448" s="5">
        <f t="shared" si="48"/>
        <v>18.931943827654322</v>
      </c>
      <c r="L448" s="9">
        <f t="shared" si="49"/>
        <v>117.13738294651752</v>
      </c>
      <c r="M448" s="5">
        <f t="shared" si="52"/>
        <v>12.513471604446613</v>
      </c>
      <c r="N448" s="9">
        <f t="shared" si="45"/>
        <v>15.092007281741038</v>
      </c>
    </row>
    <row r="449" spans="1:14" ht="13" x14ac:dyDescent="0.3">
      <c r="A449" s="1">
        <v>1907.09</v>
      </c>
      <c r="B449" s="5">
        <v>7.45</v>
      </c>
      <c r="C449" s="10">
        <v>0.43</v>
      </c>
      <c r="D449" s="10">
        <v>0.68500000000000005</v>
      </c>
      <c r="E449" s="10">
        <v>9.229089256</v>
      </c>
      <c r="F449" s="5">
        <f t="shared" si="50"/>
        <v>1907.7083333333001</v>
      </c>
      <c r="G449" s="5">
        <f>G441*4/12+G453*8/12</f>
        <v>3.8033333333333337</v>
      </c>
      <c r="H449" s="5">
        <f t="shared" si="47"/>
        <v>203.43715781916154</v>
      </c>
      <c r="I449" s="5">
        <f t="shared" si="46"/>
        <v>11.74201045130731</v>
      </c>
      <c r="J449" s="9">
        <f t="shared" si="51"/>
        <v>1264.7784881587659</v>
      </c>
      <c r="K449" s="5">
        <f t="shared" si="48"/>
        <v>18.705295718943042</v>
      </c>
      <c r="L449" s="9">
        <f t="shared" si="49"/>
        <v>116.29171334077243</v>
      </c>
      <c r="M449" s="5">
        <f t="shared" si="52"/>
        <v>12.328569657736633</v>
      </c>
      <c r="N449" s="9">
        <f t="shared" si="45"/>
        <v>14.895547932371398</v>
      </c>
    </row>
    <row r="450" spans="1:14" ht="13" x14ac:dyDescent="0.3">
      <c r="A450" s="1">
        <v>1907.1</v>
      </c>
      <c r="B450" s="5">
        <v>6.64</v>
      </c>
      <c r="C450" s="10">
        <v>0.43330000000000002</v>
      </c>
      <c r="D450" s="10">
        <v>0.67669999999999997</v>
      </c>
      <c r="E450" s="10">
        <v>9.3242545450000005</v>
      </c>
      <c r="F450" s="5">
        <f t="shared" si="50"/>
        <v>1907.7916666666333</v>
      </c>
      <c r="G450" s="5">
        <f>G441*3/12+G453*9/12</f>
        <v>3.82</v>
      </c>
      <c r="H450" s="5">
        <f t="shared" si="47"/>
        <v>179.46791262764697</v>
      </c>
      <c r="I450" s="5">
        <f t="shared" si="46"/>
        <v>11.711362430957745</v>
      </c>
      <c r="J450" s="9">
        <f t="shared" si="51"/>
        <v>1121.8280586424794</v>
      </c>
      <c r="K450" s="5">
        <f t="shared" si="48"/>
        <v>18.290050673965162</v>
      </c>
      <c r="L450" s="9">
        <f t="shared" si="49"/>
        <v>114.32847097641049</v>
      </c>
      <c r="M450" s="5">
        <f t="shared" si="52"/>
        <v>10.831840153050612</v>
      </c>
      <c r="N450" s="9">
        <f t="shared" ref="N450:N513" si="53">J450/AVERAGE(L330:L449)</f>
        <v>13.118926370609238</v>
      </c>
    </row>
    <row r="451" spans="1:14" ht="13" x14ac:dyDescent="0.3">
      <c r="A451" s="1">
        <v>1907.11</v>
      </c>
      <c r="B451" s="5">
        <v>6.25</v>
      </c>
      <c r="C451" s="10">
        <v>0.43669999999999998</v>
      </c>
      <c r="D451" s="10">
        <v>0.66830000000000001</v>
      </c>
      <c r="E451" s="10">
        <v>8.9436743799999991</v>
      </c>
      <c r="F451" s="5">
        <f t="shared" si="50"/>
        <v>1907.8749999999666</v>
      </c>
      <c r="G451" s="5">
        <f>G441*2/12+G453*10/12</f>
        <v>3.8366666666666669</v>
      </c>
      <c r="H451" s="5">
        <f t="shared" si="47"/>
        <v>176.11522072206751</v>
      </c>
      <c r="I451" s="5">
        <f t="shared" si="46"/>
        <v>12.305522702292301</v>
      </c>
      <c r="J451" s="9">
        <f t="shared" si="51"/>
        <v>1107.2808687866629</v>
      </c>
      <c r="K451" s="5">
        <f t="shared" si="48"/>
        <v>18.831648321369233</v>
      </c>
      <c r="L451" s="9">
        <f t="shared" si="49"/>
        <v>118.39932873762028</v>
      </c>
      <c r="M451" s="5">
        <f t="shared" si="52"/>
        <v>10.591177559189788</v>
      </c>
      <c r="N451" s="9">
        <f t="shared" si="53"/>
        <v>12.863256624926697</v>
      </c>
    </row>
    <row r="452" spans="1:14" ht="13" x14ac:dyDescent="0.3">
      <c r="A452" s="1">
        <v>1907.12</v>
      </c>
      <c r="B452" s="5">
        <v>6.57</v>
      </c>
      <c r="C452" s="10">
        <v>0.44</v>
      </c>
      <c r="D452" s="10">
        <v>0.66</v>
      </c>
      <c r="E452" s="10">
        <v>8.7534247930000006</v>
      </c>
      <c r="F452" s="5">
        <f t="shared" si="50"/>
        <v>1907.9583333332998</v>
      </c>
      <c r="G452" s="5">
        <f>G441*1/12+G453*11/12</f>
        <v>3.8533333333333331</v>
      </c>
      <c r="H452" s="5">
        <f t="shared" si="47"/>
        <v>189.15604196703583</v>
      </c>
      <c r="I452" s="5">
        <f t="shared" si="46"/>
        <v>12.667984545737559</v>
      </c>
      <c r="J452" s="9">
        <f t="shared" si="51"/>
        <v>1195.9090401146318</v>
      </c>
      <c r="K452" s="5">
        <f t="shared" si="48"/>
        <v>19.001976818606341</v>
      </c>
      <c r="L452" s="9">
        <f t="shared" si="49"/>
        <v>120.13698119873015</v>
      </c>
      <c r="M452" s="5">
        <f t="shared" si="52"/>
        <v>11.333306235811177</v>
      </c>
      <c r="N452" s="9">
        <f t="shared" si="53"/>
        <v>13.79821408804162</v>
      </c>
    </row>
    <row r="453" spans="1:14" ht="13" x14ac:dyDescent="0.3">
      <c r="A453" s="1">
        <v>1908.01</v>
      </c>
      <c r="B453" s="5">
        <v>6.85</v>
      </c>
      <c r="C453" s="10">
        <v>0.43669999999999998</v>
      </c>
      <c r="D453" s="10">
        <v>0.65329999999999999</v>
      </c>
      <c r="E453" s="10">
        <v>8.6582595040000001</v>
      </c>
      <c r="F453" s="5">
        <f t="shared" si="50"/>
        <v>1908.0416666666331</v>
      </c>
      <c r="G453" s="5">
        <v>3.87</v>
      </c>
      <c r="H453" s="5">
        <f t="shared" si="47"/>
        <v>199.38515780249591</v>
      </c>
      <c r="I453" s="5">
        <f t="shared" si="46"/>
        <v>12.711167651437952</v>
      </c>
      <c r="J453" s="9">
        <f t="shared" si="51"/>
        <v>1267.2780290105281</v>
      </c>
      <c r="K453" s="5">
        <f t="shared" si="48"/>
        <v>19.015813663119793</v>
      </c>
      <c r="L453" s="9">
        <f t="shared" si="49"/>
        <v>120.86317319015737</v>
      </c>
      <c r="M453" s="5">
        <f t="shared" si="52"/>
        <v>11.902968628266985</v>
      </c>
      <c r="N453" s="9">
        <f t="shared" si="53"/>
        <v>14.522352358595434</v>
      </c>
    </row>
    <row r="454" spans="1:14" ht="13" x14ac:dyDescent="0.3">
      <c r="A454" s="1">
        <v>1908.02</v>
      </c>
      <c r="B454" s="5">
        <v>6.6</v>
      </c>
      <c r="C454" s="10">
        <v>0.43330000000000002</v>
      </c>
      <c r="D454" s="10">
        <v>0.64670000000000005</v>
      </c>
      <c r="E454" s="10">
        <v>8.5630942149999996</v>
      </c>
      <c r="F454" s="5">
        <f t="shared" si="50"/>
        <v>1908.1249999999663</v>
      </c>
      <c r="G454" s="5">
        <f>G453*11/12+G465*1/12</f>
        <v>3.8608333333333333</v>
      </c>
      <c r="H454" s="5">
        <f t="shared" si="47"/>
        <v>194.24330834598905</v>
      </c>
      <c r="I454" s="5">
        <f t="shared" si="46"/>
        <v>12.752367500957131</v>
      </c>
      <c r="J454" s="9">
        <f t="shared" si="51"/>
        <v>1241.3512249677101</v>
      </c>
      <c r="K454" s="5">
        <f t="shared" si="48"/>
        <v>19.032901137477445</v>
      </c>
      <c r="L454" s="9">
        <f t="shared" si="49"/>
        <v>121.63361169494215</v>
      </c>
      <c r="M454" s="5">
        <f t="shared" si="52"/>
        <v>11.554846295144799</v>
      </c>
      <c r="N454" s="9">
        <f t="shared" si="53"/>
        <v>14.129214575724513</v>
      </c>
    </row>
    <row r="455" spans="1:14" ht="13" x14ac:dyDescent="0.3">
      <c r="A455" s="1">
        <v>1908.03</v>
      </c>
      <c r="B455" s="5">
        <v>6.87</v>
      </c>
      <c r="C455" s="10">
        <v>0.43</v>
      </c>
      <c r="D455" s="10">
        <v>0.64</v>
      </c>
      <c r="E455" s="10">
        <v>8.5630942149999996</v>
      </c>
      <c r="F455" s="5">
        <f t="shared" si="50"/>
        <v>1908.2083333332996</v>
      </c>
      <c r="G455" s="5">
        <f>G453*10/12+G465*2/12</f>
        <v>3.8516666666666666</v>
      </c>
      <c r="H455" s="5">
        <f t="shared" si="47"/>
        <v>202.18962550559772</v>
      </c>
      <c r="I455" s="5">
        <f t="shared" si="46"/>
        <v>12.655245846784137</v>
      </c>
      <c r="J455" s="9">
        <f t="shared" si="51"/>
        <v>1298.873434508512</v>
      </c>
      <c r="K455" s="5">
        <f t="shared" si="48"/>
        <v>18.835714748701967</v>
      </c>
      <c r="L455" s="9">
        <f t="shared" si="49"/>
        <v>121.00130976498508</v>
      </c>
      <c r="M455" s="5">
        <f t="shared" si="52"/>
        <v>11.984662664464301</v>
      </c>
      <c r="N455" s="9">
        <f t="shared" si="53"/>
        <v>14.683723501046037</v>
      </c>
    </row>
    <row r="456" spans="1:14" ht="13" x14ac:dyDescent="0.3">
      <c r="A456" s="1">
        <v>1908.04</v>
      </c>
      <c r="B456" s="5">
        <v>7.24</v>
      </c>
      <c r="C456" s="10">
        <v>0.42670000000000002</v>
      </c>
      <c r="D456" s="10">
        <v>0.63329999999999997</v>
      </c>
      <c r="E456" s="10">
        <v>8.6582595040000001</v>
      </c>
      <c r="F456" s="5">
        <f t="shared" si="50"/>
        <v>1908.2916666666329</v>
      </c>
      <c r="G456" s="5">
        <f>G453*9/12+G465*3/12</f>
        <v>3.8424999999999998</v>
      </c>
      <c r="H456" s="5">
        <f t="shared" si="47"/>
        <v>210.73701350220009</v>
      </c>
      <c r="I456" s="5">
        <f t="shared" si="46"/>
        <v>12.420094428368616</v>
      </c>
      <c r="J456" s="9">
        <f t="shared" si="51"/>
        <v>1360.4310905835534</v>
      </c>
      <c r="K456" s="5">
        <f t="shared" si="48"/>
        <v>18.433667216981117</v>
      </c>
      <c r="L456" s="9">
        <f t="shared" si="49"/>
        <v>119.00013945670777</v>
      </c>
      <c r="M456" s="5">
        <f t="shared" si="52"/>
        <v>12.448889158370372</v>
      </c>
      <c r="N456" s="9">
        <f t="shared" si="53"/>
        <v>15.277960676657022</v>
      </c>
    </row>
    <row r="457" spans="1:14" ht="13" x14ac:dyDescent="0.3">
      <c r="A457" s="1">
        <v>1908.05</v>
      </c>
      <c r="B457" s="5">
        <v>7.63</v>
      </c>
      <c r="C457" s="10">
        <v>0.42330000000000001</v>
      </c>
      <c r="D457" s="10">
        <v>0.62670000000000003</v>
      </c>
      <c r="E457" s="10">
        <v>8.6582595040000001</v>
      </c>
      <c r="F457" s="5">
        <f t="shared" si="50"/>
        <v>1908.3749999999661</v>
      </c>
      <c r="G457" s="5">
        <f>G453*8/12+G465*4/12</f>
        <v>3.833333333333333</v>
      </c>
      <c r="H457" s="5">
        <f t="shared" si="47"/>
        <v>222.0888692019042</v>
      </c>
      <c r="I457" s="5">
        <f t="shared" ref="I457:I520" si="54">C457*$E$1781/E457</f>
        <v>12.32112953252504</v>
      </c>
      <c r="J457" s="9">
        <f t="shared" si="51"/>
        <v>1440.3423242918295</v>
      </c>
      <c r="K457" s="5">
        <f t="shared" si="48"/>
        <v>18.24155888975536</v>
      </c>
      <c r="L457" s="9">
        <f t="shared" si="49"/>
        <v>118.30439510271164</v>
      </c>
      <c r="M457" s="5">
        <f t="shared" si="52"/>
        <v>13.078451355438343</v>
      </c>
      <c r="N457" s="9">
        <f t="shared" si="53"/>
        <v>16.073179553710766</v>
      </c>
    </row>
    <row r="458" spans="1:14" ht="13" x14ac:dyDescent="0.3">
      <c r="A458" s="1">
        <v>1908.06</v>
      </c>
      <c r="B458" s="5">
        <v>7.64</v>
      </c>
      <c r="C458" s="10">
        <v>0.42</v>
      </c>
      <c r="D458" s="10">
        <v>0.62</v>
      </c>
      <c r="E458" s="10">
        <v>8.6582595040000001</v>
      </c>
      <c r="F458" s="5">
        <f t="shared" si="50"/>
        <v>1908.4583333332994</v>
      </c>
      <c r="G458" s="5">
        <f>G453*7/12+G465*5/12</f>
        <v>3.8241666666666663</v>
      </c>
      <c r="H458" s="5">
        <f t="shared" ref="H458:H521" si="55">B458*$E$1781/E458</f>
        <v>222.37994242497354</v>
      </c>
      <c r="I458" s="5">
        <f t="shared" si="54"/>
        <v>12.225075368912158</v>
      </c>
      <c r="J458" s="9">
        <f t="shared" si="51"/>
        <v>1448.8371348544943</v>
      </c>
      <c r="K458" s="5">
        <f t="shared" ref="K458:K521" si="56">D458*$E$1781/E458</f>
        <v>18.046539830298901</v>
      </c>
      <c r="L458" s="9">
        <f t="shared" ref="L458:L521" si="57">K458*(J458/H458)</f>
        <v>117.57578843060033</v>
      </c>
      <c r="M458" s="5">
        <f t="shared" si="52"/>
        <v>13.051684129229994</v>
      </c>
      <c r="N458" s="9">
        <f t="shared" si="53"/>
        <v>16.063482493706548</v>
      </c>
    </row>
    <row r="459" spans="1:14" ht="13" x14ac:dyDescent="0.3">
      <c r="A459" s="1">
        <v>1908.07</v>
      </c>
      <c r="B459" s="5">
        <v>7.92</v>
      </c>
      <c r="C459" s="10">
        <v>0.41670000000000001</v>
      </c>
      <c r="D459" s="10">
        <v>0.61329999999999996</v>
      </c>
      <c r="E459" s="10">
        <v>8.7534247930000006</v>
      </c>
      <c r="F459" s="5">
        <f t="shared" ref="F459:F522" si="58">F458+1/12</f>
        <v>1908.5416666666326</v>
      </c>
      <c r="G459" s="5">
        <f>G453*6/12+G465*6/12</f>
        <v>3.8149999999999995</v>
      </c>
      <c r="H459" s="5">
        <f t="shared" si="55"/>
        <v>228.02372182327608</v>
      </c>
      <c r="I459" s="5">
        <f t="shared" si="54"/>
        <v>11.99715718229282</v>
      </c>
      <c r="J459" s="9">
        <f t="shared" ref="J459:J522" si="59">J458*((H459+(I459/12))/H458)</f>
        <v>1492.1207645354139</v>
      </c>
      <c r="K459" s="5">
        <f t="shared" si="56"/>
        <v>17.657443004320104</v>
      </c>
      <c r="L459" s="9">
        <f t="shared" si="57"/>
        <v>115.54515970827896</v>
      </c>
      <c r="M459" s="5">
        <f t="shared" si="52"/>
        <v>13.345487104834405</v>
      </c>
      <c r="N459" s="9">
        <f t="shared" si="53"/>
        <v>16.444418748089603</v>
      </c>
    </row>
    <row r="460" spans="1:14" ht="13" x14ac:dyDescent="0.3">
      <c r="A460" s="1">
        <v>1908.08</v>
      </c>
      <c r="B460" s="5">
        <v>8.26</v>
      </c>
      <c r="C460" s="10">
        <v>0.4133</v>
      </c>
      <c r="D460" s="10">
        <v>0.60670000000000002</v>
      </c>
      <c r="E460" s="10">
        <v>8.7534247930000006</v>
      </c>
      <c r="F460" s="5">
        <f t="shared" si="58"/>
        <v>1908.6249999999659</v>
      </c>
      <c r="G460" s="5">
        <f>G453*5/12+G465*7/12</f>
        <v>3.8058333333333332</v>
      </c>
      <c r="H460" s="5">
        <f t="shared" si="55"/>
        <v>237.81261897225511</v>
      </c>
      <c r="I460" s="5">
        <f t="shared" si="54"/>
        <v>11.899268210803031</v>
      </c>
      <c r="J460" s="9">
        <f t="shared" si="59"/>
        <v>1562.6652324572042</v>
      </c>
      <c r="K460" s="5">
        <f t="shared" si="56"/>
        <v>17.467423236134042</v>
      </c>
      <c r="L460" s="9">
        <f t="shared" si="57"/>
        <v>114.77832887794018</v>
      </c>
      <c r="M460" s="5">
        <f t="shared" si="52"/>
        <v>13.884232895208619</v>
      </c>
      <c r="N460" s="9">
        <f t="shared" si="53"/>
        <v>17.124917552510816</v>
      </c>
    </row>
    <row r="461" spans="1:14" ht="13" x14ac:dyDescent="0.3">
      <c r="A461" s="1">
        <v>1908.09</v>
      </c>
      <c r="B461" s="5">
        <v>8.17</v>
      </c>
      <c r="C461" s="10">
        <v>0.41</v>
      </c>
      <c r="D461" s="10">
        <v>0.6</v>
      </c>
      <c r="E461" s="10">
        <v>8.7534247930000006</v>
      </c>
      <c r="F461" s="5">
        <f t="shared" si="58"/>
        <v>1908.7083333332992</v>
      </c>
      <c r="G461" s="5">
        <f>G453*4/12+G465*8/12</f>
        <v>3.7966666666666664</v>
      </c>
      <c r="H461" s="5">
        <f t="shared" si="55"/>
        <v>235.22144031517243</v>
      </c>
      <c r="I461" s="5">
        <f t="shared" si="54"/>
        <v>11.804258326709999</v>
      </c>
      <c r="J461" s="9">
        <f t="shared" si="59"/>
        <v>1552.1024226736456</v>
      </c>
      <c r="K461" s="5">
        <f t="shared" si="56"/>
        <v>17.274524380551217</v>
      </c>
      <c r="L461" s="9">
        <f t="shared" si="57"/>
        <v>113.98549003723222</v>
      </c>
      <c r="M461" s="5">
        <f t="shared" si="52"/>
        <v>13.701442268825112</v>
      </c>
      <c r="N461" s="9">
        <f t="shared" si="53"/>
        <v>16.916213689856772</v>
      </c>
    </row>
    <row r="462" spans="1:14" ht="13" x14ac:dyDescent="0.3">
      <c r="A462" s="1">
        <v>1908.1</v>
      </c>
      <c r="B462" s="5">
        <v>8.27</v>
      </c>
      <c r="C462" s="10">
        <v>0.40670000000000001</v>
      </c>
      <c r="D462" s="10">
        <v>0.59330000000000005</v>
      </c>
      <c r="E462" s="10">
        <v>8.8485090910000004</v>
      </c>
      <c r="F462" s="5">
        <f t="shared" si="58"/>
        <v>1908.7916666666324</v>
      </c>
      <c r="G462" s="5">
        <f>G453*3/12+G465*9/12</f>
        <v>3.7874999999999996</v>
      </c>
      <c r="H462" s="5">
        <f t="shared" si="55"/>
        <v>235.54194735697084</v>
      </c>
      <c r="I462" s="5">
        <f t="shared" si="54"/>
        <v>11.583423215245471</v>
      </c>
      <c r="J462" s="9">
        <f t="shared" si="59"/>
        <v>1560.5866890582138</v>
      </c>
      <c r="K462" s="5">
        <f t="shared" si="56"/>
        <v>16.898069814617994</v>
      </c>
      <c r="L462" s="9">
        <f t="shared" si="57"/>
        <v>111.95841385952095</v>
      </c>
      <c r="M462" s="5">
        <f t="shared" si="52"/>
        <v>13.690810359178709</v>
      </c>
      <c r="N462" s="9">
        <f t="shared" si="53"/>
        <v>16.918532418224839</v>
      </c>
    </row>
    <row r="463" spans="1:14" ht="13" x14ac:dyDescent="0.3">
      <c r="A463" s="1">
        <v>1908.11</v>
      </c>
      <c r="B463" s="5">
        <v>8.83</v>
      </c>
      <c r="C463" s="10">
        <v>0.40329999999999999</v>
      </c>
      <c r="D463" s="10">
        <v>0.5867</v>
      </c>
      <c r="E463" s="10">
        <v>8.9436743799999991</v>
      </c>
      <c r="F463" s="5">
        <f t="shared" si="58"/>
        <v>1908.8749999999657</v>
      </c>
      <c r="G463" s="5">
        <f>G453*2/12+G465*10/12</f>
        <v>3.7783333333333329</v>
      </c>
      <c r="H463" s="5">
        <f t="shared" si="55"/>
        <v>248.81558383613697</v>
      </c>
      <c r="I463" s="5">
        <f t="shared" si="54"/>
        <v>11.364362962753571</v>
      </c>
      <c r="J463" s="9">
        <f t="shared" si="59"/>
        <v>1654.8059287785695</v>
      </c>
      <c r="K463" s="5">
        <f t="shared" si="56"/>
        <v>16.532287999621921</v>
      </c>
      <c r="L463" s="9">
        <f t="shared" si="57"/>
        <v>109.9518276799985</v>
      </c>
      <c r="M463" s="5">
        <f t="shared" si="52"/>
        <v>14.435014091256264</v>
      </c>
      <c r="N463" s="9">
        <f t="shared" si="53"/>
        <v>17.849788804262836</v>
      </c>
    </row>
    <row r="464" spans="1:14" ht="13" x14ac:dyDescent="0.3">
      <c r="A464" s="1">
        <v>1908.12</v>
      </c>
      <c r="B464" s="5">
        <v>9.0299999999999994</v>
      </c>
      <c r="C464" s="10">
        <v>0.4</v>
      </c>
      <c r="D464" s="10">
        <v>0.57999999999999996</v>
      </c>
      <c r="E464" s="10">
        <v>9.0388396689999997</v>
      </c>
      <c r="F464" s="5">
        <f t="shared" si="58"/>
        <v>1908.9583333332989</v>
      </c>
      <c r="G464" s="5">
        <f>G453*1/12+G465*11/12</f>
        <v>3.769166666666667</v>
      </c>
      <c r="H464" s="5">
        <f t="shared" si="55"/>
        <v>251.77228447860858</v>
      </c>
      <c r="I464" s="5">
        <f t="shared" si="54"/>
        <v>11.152703631389084</v>
      </c>
      <c r="J464" s="9">
        <f t="shared" si="59"/>
        <v>1680.6512918163937</v>
      </c>
      <c r="K464" s="5">
        <f t="shared" si="56"/>
        <v>16.171420265514172</v>
      </c>
      <c r="L464" s="9">
        <f t="shared" si="57"/>
        <v>107.94880944114156</v>
      </c>
      <c r="M464" s="5">
        <f t="shared" si="52"/>
        <v>14.582482908962442</v>
      </c>
      <c r="N464" s="9">
        <f t="shared" si="53"/>
        <v>18.04231099869159</v>
      </c>
    </row>
    <row r="465" spans="1:14" ht="13" x14ac:dyDescent="0.3">
      <c r="A465" s="1">
        <v>1909.01</v>
      </c>
      <c r="B465" s="5">
        <v>9.06</v>
      </c>
      <c r="C465" s="10">
        <v>0.40329999999999999</v>
      </c>
      <c r="D465" s="10">
        <v>0.59499999999999997</v>
      </c>
      <c r="E465" s="10">
        <v>8.9436743799999991</v>
      </c>
      <c r="F465" s="5">
        <f t="shared" si="58"/>
        <v>1909.0416666666322</v>
      </c>
      <c r="G465" s="5">
        <v>3.76</v>
      </c>
      <c r="H465" s="5">
        <f t="shared" si="55"/>
        <v>255.29662395870909</v>
      </c>
      <c r="I465" s="5">
        <f t="shared" si="54"/>
        <v>11.364362962753571</v>
      </c>
      <c r="J465" s="9">
        <f t="shared" si="59"/>
        <v>1710.498950876357</v>
      </c>
      <c r="K465" s="5">
        <f t="shared" si="56"/>
        <v>16.766169012740825</v>
      </c>
      <c r="L465" s="9">
        <f t="shared" si="57"/>
        <v>112.33409224850244</v>
      </c>
      <c r="M465" s="5">
        <f t="shared" si="52"/>
        <v>14.76441845644136</v>
      </c>
      <c r="N465" s="9">
        <f t="shared" si="53"/>
        <v>18.27886897506248</v>
      </c>
    </row>
    <row r="466" spans="1:14" ht="13" x14ac:dyDescent="0.3">
      <c r="A466" s="1">
        <v>1909.02</v>
      </c>
      <c r="B466" s="5">
        <v>8.8000000000000007</v>
      </c>
      <c r="C466" s="10">
        <v>0.40670000000000001</v>
      </c>
      <c r="D466" s="10">
        <v>0.61</v>
      </c>
      <c r="E466" s="10">
        <v>9.0388396689999997</v>
      </c>
      <c r="F466" s="5">
        <f t="shared" si="58"/>
        <v>1909.1249999999654</v>
      </c>
      <c r="G466" s="5">
        <f>G465*11/12+G477*1/12</f>
        <v>3.7725</v>
      </c>
      <c r="H466" s="5">
        <f t="shared" si="55"/>
        <v>245.35947989055987</v>
      </c>
      <c r="I466" s="5">
        <f t="shared" si="54"/>
        <v>11.339511417214851</v>
      </c>
      <c r="J466" s="9">
        <f t="shared" si="59"/>
        <v>1650.2509052909686</v>
      </c>
      <c r="K466" s="5">
        <f t="shared" si="56"/>
        <v>17.007873037868354</v>
      </c>
      <c r="L466" s="9">
        <f t="shared" si="57"/>
        <v>114.3923922985785</v>
      </c>
      <c r="M466" s="5">
        <f t="shared" ref="M466:M529" si="60">H466/AVERAGE(K346:K465)</f>
        <v>14.167157516701366</v>
      </c>
      <c r="N466" s="9">
        <f t="shared" si="53"/>
        <v>17.551012942214438</v>
      </c>
    </row>
    <row r="467" spans="1:14" ht="13" x14ac:dyDescent="0.3">
      <c r="A467" s="1">
        <v>1909.03</v>
      </c>
      <c r="B467" s="5">
        <v>8.92</v>
      </c>
      <c r="C467" s="10">
        <v>0.41</v>
      </c>
      <c r="D467" s="10">
        <v>0.625</v>
      </c>
      <c r="E467" s="10">
        <v>9.0388396689999997</v>
      </c>
      <c r="F467" s="5">
        <f t="shared" si="58"/>
        <v>1909.2083333332987</v>
      </c>
      <c r="G467" s="5">
        <f>G465*10/12+G477*2/12</f>
        <v>3.7849999999999997</v>
      </c>
      <c r="H467" s="5">
        <f t="shared" si="55"/>
        <v>248.70529097997658</v>
      </c>
      <c r="I467" s="5">
        <f t="shared" si="54"/>
        <v>11.43152122217381</v>
      </c>
      <c r="J467" s="9">
        <f t="shared" si="59"/>
        <v>1679.1615508855543</v>
      </c>
      <c r="K467" s="5">
        <f t="shared" si="56"/>
        <v>17.426099424045443</v>
      </c>
      <c r="L467" s="9">
        <f t="shared" si="57"/>
        <v>117.65425664837123</v>
      </c>
      <c r="M467" s="5">
        <f t="shared" si="60"/>
        <v>14.336058380586222</v>
      </c>
      <c r="N467" s="9">
        <f t="shared" si="53"/>
        <v>17.770999224836942</v>
      </c>
    </row>
    <row r="468" spans="1:14" ht="13" x14ac:dyDescent="0.3">
      <c r="A468" s="1">
        <v>1909.04</v>
      </c>
      <c r="B468" s="5">
        <v>9.32</v>
      </c>
      <c r="C468" s="10">
        <v>0.4133</v>
      </c>
      <c r="D468" s="10">
        <v>0.64</v>
      </c>
      <c r="E468" s="10">
        <v>9.229089256</v>
      </c>
      <c r="F468" s="5">
        <f t="shared" si="58"/>
        <v>1909.291666666632</v>
      </c>
      <c r="G468" s="5">
        <f>G465*9/12+G477*3/12</f>
        <v>3.7974999999999999</v>
      </c>
      <c r="H468" s="5">
        <f t="shared" si="55"/>
        <v>254.50124978182353</v>
      </c>
      <c r="I468" s="5">
        <f t="shared" si="54"/>
        <v>11.285983533779794</v>
      </c>
      <c r="J468" s="9">
        <f t="shared" si="59"/>
        <v>1724.6434956423161</v>
      </c>
      <c r="K468" s="5">
        <f t="shared" si="56"/>
        <v>17.476480671713205</v>
      </c>
      <c r="L468" s="9">
        <f t="shared" si="57"/>
        <v>118.43045463638222</v>
      </c>
      <c r="M468" s="5">
        <f t="shared" si="60"/>
        <v>14.645198603086122</v>
      </c>
      <c r="N468" s="9">
        <f t="shared" si="53"/>
        <v>18.161144521921884</v>
      </c>
    </row>
    <row r="469" spans="1:14" ht="13" x14ac:dyDescent="0.3">
      <c r="A469" s="1">
        <v>1909.05</v>
      </c>
      <c r="B469" s="5">
        <v>9.6300000000000008</v>
      </c>
      <c r="C469" s="10">
        <v>0.41670000000000001</v>
      </c>
      <c r="D469" s="10">
        <v>0.65500000000000003</v>
      </c>
      <c r="E469" s="10">
        <v>9.3242545450000005</v>
      </c>
      <c r="F469" s="5">
        <f t="shared" si="58"/>
        <v>1909.3749999999652</v>
      </c>
      <c r="G469" s="5">
        <f>G465*8/12+G477*4/12</f>
        <v>3.8099999999999996</v>
      </c>
      <c r="H469" s="5">
        <f t="shared" si="55"/>
        <v>260.28252991027716</v>
      </c>
      <c r="I469" s="5">
        <f t="shared" si="54"/>
        <v>11.262692649388628</v>
      </c>
      <c r="J469" s="9">
        <f t="shared" si="59"/>
        <v>1770.1808933894438</v>
      </c>
      <c r="K469" s="5">
        <f t="shared" si="56"/>
        <v>17.703536561913968</v>
      </c>
      <c r="L469" s="9">
        <f t="shared" si="57"/>
        <v>120.40171185566828</v>
      </c>
      <c r="M469" s="5">
        <f t="shared" si="60"/>
        <v>14.95350978658279</v>
      </c>
      <c r="N469" s="9">
        <f t="shared" si="53"/>
        <v>18.548405152076864</v>
      </c>
    </row>
    <row r="470" spans="1:14" ht="13" x14ac:dyDescent="0.3">
      <c r="A470" s="1">
        <v>1909.06</v>
      </c>
      <c r="B470" s="5">
        <v>9.8000000000000007</v>
      </c>
      <c r="C470" s="10">
        <v>0.42</v>
      </c>
      <c r="D470" s="10">
        <v>0.67</v>
      </c>
      <c r="E470" s="10">
        <v>9.4194198349999994</v>
      </c>
      <c r="F470" s="5">
        <f t="shared" si="58"/>
        <v>1909.4583333332985</v>
      </c>
      <c r="G470" s="5">
        <f>G465*7/12+G477*5/12</f>
        <v>3.8224999999999998</v>
      </c>
      <c r="H470" s="5">
        <f t="shared" si="55"/>
        <v>262.20126008429486</v>
      </c>
      <c r="I470" s="5">
        <f t="shared" si="54"/>
        <v>11.237196860755491</v>
      </c>
      <c r="J470" s="9">
        <f t="shared" si="59"/>
        <v>1789.5988521240233</v>
      </c>
      <c r="K470" s="5">
        <f t="shared" si="56"/>
        <v>17.926004515967094</v>
      </c>
      <c r="L470" s="9">
        <f t="shared" si="57"/>
        <v>122.35012560439749</v>
      </c>
      <c r="M470" s="5">
        <f t="shared" si="60"/>
        <v>15.040444676081</v>
      </c>
      <c r="N470" s="9">
        <f t="shared" si="53"/>
        <v>18.659373227262577</v>
      </c>
    </row>
    <row r="471" spans="1:14" ht="13" x14ac:dyDescent="0.3">
      <c r="A471" s="1">
        <v>1909.07</v>
      </c>
      <c r="B471" s="5">
        <v>9.94</v>
      </c>
      <c r="C471" s="10">
        <v>0.42330000000000001</v>
      </c>
      <c r="D471" s="10">
        <v>0.68500000000000005</v>
      </c>
      <c r="E471" s="10">
        <v>9.4194198349999994</v>
      </c>
      <c r="F471" s="5">
        <f t="shared" si="58"/>
        <v>1909.5416666666317</v>
      </c>
      <c r="G471" s="5">
        <f>G465*6/12+G477*6/12</f>
        <v>3.835</v>
      </c>
      <c r="H471" s="5">
        <f t="shared" si="55"/>
        <v>265.9469923712133</v>
      </c>
      <c r="I471" s="5">
        <f t="shared" si="54"/>
        <v>11.325489121804285</v>
      </c>
      <c r="J471" s="9">
        <f t="shared" si="59"/>
        <v>1821.6061928185165</v>
      </c>
      <c r="K471" s="5">
        <f t="shared" si="56"/>
        <v>18.327332975279791</v>
      </c>
      <c r="L471" s="9">
        <f t="shared" si="57"/>
        <v>125.53322354936458</v>
      </c>
      <c r="M471" s="5">
        <f t="shared" si="60"/>
        <v>15.231503240497688</v>
      </c>
      <c r="N471" s="9">
        <f t="shared" si="53"/>
        <v>18.898339079013805</v>
      </c>
    </row>
    <row r="472" spans="1:14" ht="13" x14ac:dyDescent="0.3">
      <c r="A472" s="1">
        <v>1909.08</v>
      </c>
      <c r="B472" s="5">
        <v>10.18</v>
      </c>
      <c r="C472" s="10">
        <v>0.42670000000000002</v>
      </c>
      <c r="D472" s="10">
        <v>0.7</v>
      </c>
      <c r="E472" s="10">
        <v>9.5145851239999999</v>
      </c>
      <c r="F472" s="5">
        <f t="shared" si="58"/>
        <v>1909.624999999965</v>
      </c>
      <c r="G472" s="5">
        <f>G465*5/12+G477*7/12</f>
        <v>3.8474999999999997</v>
      </c>
      <c r="H472" s="5">
        <f t="shared" si="55"/>
        <v>269.64400881006821</v>
      </c>
      <c r="I472" s="5">
        <f t="shared" si="54"/>
        <v>11.302269013679384</v>
      </c>
      <c r="J472" s="9">
        <f t="shared" si="59"/>
        <v>1853.3801874542341</v>
      </c>
      <c r="K472" s="5">
        <f t="shared" si="56"/>
        <v>18.541336558649093</v>
      </c>
      <c r="L472" s="9">
        <f t="shared" si="57"/>
        <v>127.44264550274696</v>
      </c>
      <c r="M472" s="5">
        <f t="shared" si="60"/>
        <v>15.417580706254762</v>
      </c>
      <c r="N472" s="9">
        <f t="shared" si="53"/>
        <v>19.128911647815691</v>
      </c>
    </row>
    <row r="473" spans="1:14" ht="13" x14ac:dyDescent="0.3">
      <c r="A473" s="1">
        <v>1909.09</v>
      </c>
      <c r="B473" s="5">
        <v>10.19</v>
      </c>
      <c r="C473" s="10">
        <v>0.43</v>
      </c>
      <c r="D473" s="10">
        <v>0.71499999999999997</v>
      </c>
      <c r="E473" s="10">
        <v>9.6096694209999995</v>
      </c>
      <c r="F473" s="5">
        <f t="shared" si="58"/>
        <v>1909.7083333332982</v>
      </c>
      <c r="G473" s="5">
        <f>G465*4/12+G477*8/12</f>
        <v>3.8600000000000003</v>
      </c>
      <c r="H473" s="5">
        <f t="shared" si="55"/>
        <v>267.23823161783247</v>
      </c>
      <c r="I473" s="5">
        <f t="shared" si="54"/>
        <v>11.276981314589595</v>
      </c>
      <c r="J473" s="9">
        <f t="shared" si="59"/>
        <v>1843.3035362047583</v>
      </c>
      <c r="K473" s="5">
        <f t="shared" si="56"/>
        <v>18.751259627747814</v>
      </c>
      <c r="L473" s="9">
        <f t="shared" si="57"/>
        <v>129.3387662793329</v>
      </c>
      <c r="M473" s="5">
        <f t="shared" si="60"/>
        <v>15.254446436821178</v>
      </c>
      <c r="N473" s="9">
        <f t="shared" si="53"/>
        <v>18.925890785476799</v>
      </c>
    </row>
    <row r="474" spans="1:14" ht="13" x14ac:dyDescent="0.3">
      <c r="A474" s="1">
        <v>1909.1</v>
      </c>
      <c r="B474" s="5">
        <v>10.23</v>
      </c>
      <c r="C474" s="10">
        <v>0.43330000000000002</v>
      </c>
      <c r="D474" s="10">
        <v>0.73</v>
      </c>
      <c r="E474" s="10">
        <v>9.8000000000000007</v>
      </c>
      <c r="F474" s="5">
        <f t="shared" si="58"/>
        <v>1909.7916666666315</v>
      </c>
      <c r="G474" s="5">
        <f>G465*3/12+G477*9/12</f>
        <v>3.8724999999999996</v>
      </c>
      <c r="H474" s="5">
        <f t="shared" si="55"/>
        <v>263.07671556122449</v>
      </c>
      <c r="I474" s="5">
        <f t="shared" si="54"/>
        <v>11.142829017857144</v>
      </c>
      <c r="J474" s="9">
        <f t="shared" si="59"/>
        <v>1821.0039477462522</v>
      </c>
      <c r="K474" s="5">
        <f t="shared" si="56"/>
        <v>18.772825255102042</v>
      </c>
      <c r="L474" s="9">
        <f t="shared" si="57"/>
        <v>129.94456323115975</v>
      </c>
      <c r="M474" s="5">
        <f t="shared" si="60"/>
        <v>14.988845296121767</v>
      </c>
      <c r="N474" s="9">
        <f t="shared" si="53"/>
        <v>18.59596143831666</v>
      </c>
    </row>
    <row r="475" spans="1:14" ht="13" x14ac:dyDescent="0.3">
      <c r="A475" s="1">
        <v>1909.11</v>
      </c>
      <c r="B475" s="5">
        <v>10.18</v>
      </c>
      <c r="C475" s="10">
        <v>0.43669999999999998</v>
      </c>
      <c r="D475" s="10">
        <v>0.745</v>
      </c>
      <c r="E475" s="10">
        <v>9.8951652889999995</v>
      </c>
      <c r="F475" s="5">
        <f t="shared" si="58"/>
        <v>1909.8749999999648</v>
      </c>
      <c r="G475" s="5">
        <f>G465*2/12+G477*10/12</f>
        <v>3.8849999999999998</v>
      </c>
      <c r="H475" s="5">
        <f t="shared" si="55"/>
        <v>259.27317028771665</v>
      </c>
      <c r="I475" s="5">
        <f t="shared" si="54"/>
        <v>11.122258690043799</v>
      </c>
      <c r="J475" s="9">
        <f t="shared" si="59"/>
        <v>1801.09163991577</v>
      </c>
      <c r="K475" s="5">
        <f t="shared" si="56"/>
        <v>18.974313542666888</v>
      </c>
      <c r="L475" s="9">
        <f t="shared" si="57"/>
        <v>131.8087693258594</v>
      </c>
      <c r="M475" s="5">
        <f t="shared" si="60"/>
        <v>14.745631176824588</v>
      </c>
      <c r="N475" s="9">
        <f t="shared" si="53"/>
        <v>18.294340914901579</v>
      </c>
    </row>
    <row r="476" spans="1:14" ht="13" x14ac:dyDescent="0.3">
      <c r="A476" s="1">
        <v>1909.12</v>
      </c>
      <c r="B476" s="5">
        <v>10.3</v>
      </c>
      <c r="C476" s="10">
        <v>0.44</v>
      </c>
      <c r="D476" s="10">
        <v>0.76</v>
      </c>
      <c r="E476" s="10">
        <v>9.9903305790000001</v>
      </c>
      <c r="F476" s="5">
        <f t="shared" si="58"/>
        <v>1909.958333333298</v>
      </c>
      <c r="G476" s="5">
        <f>G465*1/12+G477*11/12</f>
        <v>3.8975000000000004</v>
      </c>
      <c r="H476" s="5">
        <f t="shared" si="55"/>
        <v>259.83055360114327</v>
      </c>
      <c r="I476" s="5">
        <f t="shared" si="54"/>
        <v>11.099557629563401</v>
      </c>
      <c r="J476" s="9">
        <f t="shared" si="59"/>
        <v>1811.3890486071227</v>
      </c>
      <c r="K476" s="5">
        <f t="shared" si="56"/>
        <v>19.171963178336785</v>
      </c>
      <c r="L476" s="9">
        <f t="shared" si="57"/>
        <v>133.65589096518576</v>
      </c>
      <c r="M476" s="5">
        <f t="shared" si="60"/>
        <v>14.750638489265036</v>
      </c>
      <c r="N476" s="9">
        <f t="shared" si="53"/>
        <v>18.299718545945851</v>
      </c>
    </row>
    <row r="477" spans="1:14" ht="13" x14ac:dyDescent="0.3">
      <c r="A477" s="1">
        <v>1910.01</v>
      </c>
      <c r="B477" s="5">
        <v>10.08</v>
      </c>
      <c r="C477" s="10">
        <v>0.4425</v>
      </c>
      <c r="D477" s="10">
        <v>0.75749999999999995</v>
      </c>
      <c r="E477" s="10">
        <v>9.8951652889999995</v>
      </c>
      <c r="F477" s="5">
        <f t="shared" si="58"/>
        <v>1910.0416666666313</v>
      </c>
      <c r="G477" s="5">
        <v>3.91</v>
      </c>
      <c r="H477" s="5">
        <f t="shared" si="55"/>
        <v>256.72628256386878</v>
      </c>
      <c r="I477" s="5">
        <f t="shared" si="54"/>
        <v>11.269978178026978</v>
      </c>
      <c r="J477" s="9">
        <f t="shared" si="59"/>
        <v>1796.2951745970722</v>
      </c>
      <c r="K477" s="5">
        <f t="shared" si="56"/>
        <v>19.292674508147876</v>
      </c>
      <c r="L477" s="9">
        <f t="shared" si="57"/>
        <v>134.98944392433356</v>
      </c>
      <c r="M477" s="5">
        <f t="shared" si="60"/>
        <v>14.547885040564148</v>
      </c>
      <c r="N477" s="9">
        <f t="shared" si="53"/>
        <v>18.048500786602411</v>
      </c>
    </row>
    <row r="478" spans="1:14" ht="13" x14ac:dyDescent="0.3">
      <c r="A478" s="1">
        <v>1910.02</v>
      </c>
      <c r="B478" s="5">
        <v>9.7200000000000006</v>
      </c>
      <c r="C478" s="10">
        <v>0.44500000000000001</v>
      </c>
      <c r="D478" s="10">
        <v>0.755</v>
      </c>
      <c r="E478" s="10">
        <v>9.8951652889999995</v>
      </c>
      <c r="F478" s="5">
        <f t="shared" si="58"/>
        <v>1910.1249999999645</v>
      </c>
      <c r="G478" s="5">
        <f>G477*11/12+G489*1/12</f>
        <v>3.9158333333333335</v>
      </c>
      <c r="H478" s="5">
        <f t="shared" si="55"/>
        <v>247.55748675801635</v>
      </c>
      <c r="I478" s="5">
        <f t="shared" si="54"/>
        <v>11.333650371123175</v>
      </c>
      <c r="J478" s="9">
        <f t="shared" si="59"/>
        <v>1738.750169623828</v>
      </c>
      <c r="K478" s="5">
        <f t="shared" si="56"/>
        <v>19.22900231505168</v>
      </c>
      <c r="L478" s="9">
        <f t="shared" si="57"/>
        <v>135.05724054176852</v>
      </c>
      <c r="M478" s="5">
        <f t="shared" si="60"/>
        <v>14.002037903032701</v>
      </c>
      <c r="N478" s="9">
        <f t="shared" si="53"/>
        <v>17.374142485913517</v>
      </c>
    </row>
    <row r="479" spans="1:14" ht="13" x14ac:dyDescent="0.3">
      <c r="A479" s="1">
        <v>1910.03</v>
      </c>
      <c r="B479" s="5">
        <v>9.9600000000000009</v>
      </c>
      <c r="C479" s="10">
        <v>0.44750000000000001</v>
      </c>
      <c r="D479" s="10">
        <v>0.75249999999999995</v>
      </c>
      <c r="E479" s="10">
        <v>10.08541488</v>
      </c>
      <c r="F479" s="5">
        <f t="shared" si="58"/>
        <v>1910.2083333332978</v>
      </c>
      <c r="G479" s="5">
        <f>G477*10/12+G489*2/12</f>
        <v>3.9216666666666669</v>
      </c>
      <c r="H479" s="5">
        <f t="shared" si="55"/>
        <v>248.88482822632284</v>
      </c>
      <c r="I479" s="5">
        <f t="shared" si="54"/>
        <v>11.182325364586292</v>
      </c>
      <c r="J479" s="9">
        <f t="shared" si="59"/>
        <v>1754.617949528131</v>
      </c>
      <c r="K479" s="5">
        <f t="shared" si="56"/>
        <v>18.803798518103203</v>
      </c>
      <c r="L479" s="9">
        <f t="shared" si="57"/>
        <v>132.56526174898781</v>
      </c>
      <c r="M479" s="5">
        <f t="shared" si="60"/>
        <v>14.050006965077822</v>
      </c>
      <c r="N479" s="9">
        <f t="shared" si="53"/>
        <v>17.435730474563609</v>
      </c>
    </row>
    <row r="480" spans="1:14" ht="13" x14ac:dyDescent="0.3">
      <c r="A480" s="1">
        <v>1910.04</v>
      </c>
      <c r="B480" s="5">
        <v>9.7200000000000006</v>
      </c>
      <c r="C480" s="10">
        <v>0.45</v>
      </c>
      <c r="D480" s="10">
        <v>0.75</v>
      </c>
      <c r="E480" s="10">
        <v>10.180580170000001</v>
      </c>
      <c r="F480" s="5">
        <f t="shared" si="58"/>
        <v>1910.291666666631</v>
      </c>
      <c r="G480" s="5">
        <f>G477*9/12+G489*3/12</f>
        <v>3.9274999999999998</v>
      </c>
      <c r="H480" s="5">
        <f t="shared" si="55"/>
        <v>240.61715630102447</v>
      </c>
      <c r="I480" s="5">
        <f t="shared" si="54"/>
        <v>11.139683162084465</v>
      </c>
      <c r="J480" s="9">
        <f t="shared" si="59"/>
        <v>1702.8760187308314</v>
      </c>
      <c r="K480" s="5">
        <f t="shared" si="56"/>
        <v>18.566138603474108</v>
      </c>
      <c r="L480" s="9">
        <f t="shared" si="57"/>
        <v>131.39475453169996</v>
      </c>
      <c r="M480" s="5">
        <f t="shared" si="60"/>
        <v>13.559883620820084</v>
      </c>
      <c r="N480" s="9">
        <f t="shared" si="53"/>
        <v>16.832242284802891</v>
      </c>
    </row>
    <row r="481" spans="1:14" ht="13" x14ac:dyDescent="0.3">
      <c r="A481" s="1">
        <v>1910.05</v>
      </c>
      <c r="B481" s="5">
        <v>9.56</v>
      </c>
      <c r="C481" s="10">
        <v>0.45250000000000001</v>
      </c>
      <c r="D481" s="10">
        <v>0.74750000000000005</v>
      </c>
      <c r="E481" s="10">
        <v>9.9903305790000001</v>
      </c>
      <c r="F481" s="5">
        <f t="shared" si="58"/>
        <v>1910.3749999999643</v>
      </c>
      <c r="G481" s="5">
        <f>G477*8/12+G489*4/12</f>
        <v>3.9333333333333336</v>
      </c>
      <c r="H481" s="5">
        <f t="shared" si="55"/>
        <v>241.16311576960481</v>
      </c>
      <c r="I481" s="5">
        <f t="shared" si="54"/>
        <v>11.414885971312362</v>
      </c>
      <c r="J481" s="9">
        <f t="shared" si="59"/>
        <v>1713.4718796281297</v>
      </c>
      <c r="K481" s="5">
        <f t="shared" si="56"/>
        <v>18.856634836587826</v>
      </c>
      <c r="L481" s="9">
        <f t="shared" si="57"/>
        <v>133.97701150858023</v>
      </c>
      <c r="M481" s="5">
        <f t="shared" si="60"/>
        <v>13.568792287251453</v>
      </c>
      <c r="N481" s="9">
        <f t="shared" si="53"/>
        <v>16.849954664554478</v>
      </c>
    </row>
    <row r="482" spans="1:14" ht="13" x14ac:dyDescent="0.3">
      <c r="A482" s="1">
        <v>1910.06</v>
      </c>
      <c r="B482" s="5">
        <v>9.1</v>
      </c>
      <c r="C482" s="10">
        <v>0.45500000000000002</v>
      </c>
      <c r="D482" s="10">
        <v>0.745</v>
      </c>
      <c r="E482" s="10">
        <v>9.8951652889999995</v>
      </c>
      <c r="F482" s="5">
        <f t="shared" si="58"/>
        <v>1910.4583333332976</v>
      </c>
      <c r="G482" s="5">
        <f>G477*7/12+G489*5/12</f>
        <v>3.9391666666666665</v>
      </c>
      <c r="H482" s="5">
        <f t="shared" si="55"/>
        <v>231.76678287015932</v>
      </c>
      <c r="I482" s="5">
        <f t="shared" si="54"/>
        <v>11.588339143507966</v>
      </c>
      <c r="J482" s="9">
        <f t="shared" si="59"/>
        <v>1653.5719192041418</v>
      </c>
      <c r="K482" s="5">
        <f t="shared" si="56"/>
        <v>18.974313542666888</v>
      </c>
      <c r="L482" s="9">
        <f t="shared" si="57"/>
        <v>135.37484393484456</v>
      </c>
      <c r="M482" s="5">
        <f t="shared" si="60"/>
        <v>13.01965730231594</v>
      </c>
      <c r="N482" s="9">
        <f t="shared" si="53"/>
        <v>16.176908272404532</v>
      </c>
    </row>
    <row r="483" spans="1:14" ht="13" x14ac:dyDescent="0.3">
      <c r="A483" s="1">
        <v>1910.07</v>
      </c>
      <c r="B483" s="5">
        <v>8.64</v>
      </c>
      <c r="C483" s="10">
        <v>0.45750000000000002</v>
      </c>
      <c r="D483" s="10">
        <v>0.74250000000000005</v>
      </c>
      <c r="E483" s="10">
        <v>9.8951652889999995</v>
      </c>
      <c r="F483" s="5">
        <f t="shared" si="58"/>
        <v>1910.5416666666308</v>
      </c>
      <c r="G483" s="5">
        <f>G477*6/12+G489*6/12</f>
        <v>3.9450000000000003</v>
      </c>
      <c r="H483" s="5">
        <f t="shared" si="55"/>
        <v>220.05109934045899</v>
      </c>
      <c r="I483" s="5">
        <f t="shared" si="54"/>
        <v>11.652011336604163</v>
      </c>
      <c r="J483" s="9">
        <f t="shared" si="59"/>
        <v>1576.912506741038</v>
      </c>
      <c r="K483" s="5">
        <f t="shared" si="56"/>
        <v>18.910641349570692</v>
      </c>
      <c r="L483" s="9">
        <f t="shared" si="57"/>
        <v>135.51591854805793</v>
      </c>
      <c r="M483" s="5">
        <f t="shared" si="60"/>
        <v>12.34258125998522</v>
      </c>
      <c r="N483" s="9">
        <f t="shared" si="53"/>
        <v>15.347332499645296</v>
      </c>
    </row>
    <row r="484" spans="1:14" ht="13" x14ac:dyDescent="0.3">
      <c r="A484" s="1">
        <v>1910.08</v>
      </c>
      <c r="B484" s="5">
        <v>8.85</v>
      </c>
      <c r="C484" s="10">
        <v>0.46</v>
      </c>
      <c r="D484" s="10">
        <v>0.74</v>
      </c>
      <c r="E484" s="10">
        <v>9.8000000000000007</v>
      </c>
      <c r="F484" s="5">
        <f t="shared" si="58"/>
        <v>1910.6249999999641</v>
      </c>
      <c r="G484" s="5">
        <f>G477*5/12+G489*7/12</f>
        <v>3.9508333333333336</v>
      </c>
      <c r="H484" s="5">
        <f t="shared" si="55"/>
        <v>227.58836096938776</v>
      </c>
      <c r="I484" s="5">
        <f t="shared" si="54"/>
        <v>11.829451530612245</v>
      </c>
      <c r="J484" s="9">
        <f t="shared" si="59"/>
        <v>1637.9896974862595</v>
      </c>
      <c r="K484" s="5">
        <f t="shared" si="56"/>
        <v>19.029987244897956</v>
      </c>
      <c r="L484" s="9">
        <f t="shared" si="57"/>
        <v>136.96185041128044</v>
      </c>
      <c r="M484" s="5">
        <f t="shared" si="60"/>
        <v>12.745055150886255</v>
      </c>
      <c r="N484" s="9">
        <f t="shared" si="53"/>
        <v>15.85895531084854</v>
      </c>
    </row>
    <row r="485" spans="1:14" ht="13" x14ac:dyDescent="0.3">
      <c r="A485" s="1">
        <v>1910.09</v>
      </c>
      <c r="B485" s="5">
        <v>8.91</v>
      </c>
      <c r="C485" s="10">
        <v>0.46250000000000002</v>
      </c>
      <c r="D485" s="10">
        <v>0.73750000000000004</v>
      </c>
      <c r="E485" s="10">
        <v>9.7048347110000002</v>
      </c>
      <c r="F485" s="5">
        <f t="shared" si="58"/>
        <v>1910.7083333332973</v>
      </c>
      <c r="G485" s="5">
        <f>G477*4/12+G489*8/12</f>
        <v>3.956666666666667</v>
      </c>
      <c r="H485" s="5">
        <f t="shared" si="55"/>
        <v>231.37818719929771</v>
      </c>
      <c r="I485" s="5">
        <f t="shared" si="54"/>
        <v>12.010371669997216</v>
      </c>
      <c r="J485" s="9">
        <f t="shared" si="59"/>
        <v>1672.4690606134782</v>
      </c>
      <c r="K485" s="5">
        <f t="shared" si="56"/>
        <v>19.151673744049614</v>
      </c>
      <c r="L485" s="9">
        <f t="shared" si="57"/>
        <v>138.43388689140744</v>
      </c>
      <c r="M485" s="5">
        <f t="shared" si="60"/>
        <v>12.937161101070846</v>
      </c>
      <c r="N485" s="9">
        <f t="shared" si="53"/>
        <v>16.108720433280791</v>
      </c>
    </row>
    <row r="486" spans="1:14" ht="13" x14ac:dyDescent="0.3">
      <c r="A486" s="1">
        <v>1910.1</v>
      </c>
      <c r="B486" s="5">
        <v>9.32</v>
      </c>
      <c r="C486" s="10">
        <v>0.46500000000000002</v>
      </c>
      <c r="D486" s="10">
        <v>0.73499999999999999</v>
      </c>
      <c r="E486" s="10">
        <v>9.4194198349999994</v>
      </c>
      <c r="F486" s="5">
        <f t="shared" si="58"/>
        <v>1910.7916666666306</v>
      </c>
      <c r="G486" s="5">
        <f>G477*3/12+G489*9/12</f>
        <v>3.9624999999999999</v>
      </c>
      <c r="H486" s="5">
        <f t="shared" si="55"/>
        <v>249.35874938628851</v>
      </c>
      <c r="I486" s="5">
        <f t="shared" si="54"/>
        <v>12.44118223869358</v>
      </c>
      <c r="J486" s="9">
        <f t="shared" si="59"/>
        <v>1809.9318527323471</v>
      </c>
      <c r="K486" s="5">
        <f t="shared" si="56"/>
        <v>19.665094506322109</v>
      </c>
      <c r="L486" s="9">
        <f t="shared" si="57"/>
        <v>142.7360420341497</v>
      </c>
      <c r="M486" s="5">
        <f t="shared" si="60"/>
        <v>13.918866656445811</v>
      </c>
      <c r="N486" s="9">
        <f t="shared" si="53"/>
        <v>17.339823908583167</v>
      </c>
    </row>
    <row r="487" spans="1:14" ht="13" x14ac:dyDescent="0.3">
      <c r="A487" s="1">
        <v>1910.11</v>
      </c>
      <c r="B487" s="5">
        <v>9.31</v>
      </c>
      <c r="C487" s="10">
        <v>0.46750000000000003</v>
      </c>
      <c r="D487" s="10">
        <v>0.73250000000000004</v>
      </c>
      <c r="E487" s="10">
        <v>9.229089256</v>
      </c>
      <c r="F487" s="5">
        <f t="shared" si="58"/>
        <v>1910.8749999999638</v>
      </c>
      <c r="G487" s="5">
        <f>G477*2/12+G489*10/12</f>
        <v>3.9683333333333333</v>
      </c>
      <c r="H487" s="5">
        <f t="shared" si="55"/>
        <v>254.22817977132806</v>
      </c>
      <c r="I487" s="5">
        <f t="shared" si="54"/>
        <v>12.766022990665506</v>
      </c>
      <c r="J487" s="9">
        <f t="shared" si="59"/>
        <v>1852.9975421801901</v>
      </c>
      <c r="K487" s="5">
        <f t="shared" si="56"/>
        <v>20.002378268796754</v>
      </c>
      <c r="L487" s="9">
        <f t="shared" si="57"/>
        <v>145.79169706197519</v>
      </c>
      <c r="M487" s="5">
        <f t="shared" si="60"/>
        <v>14.164523175780351</v>
      </c>
      <c r="N487" s="9">
        <f t="shared" si="53"/>
        <v>17.65392169100571</v>
      </c>
    </row>
    <row r="488" spans="1:14" ht="13" x14ac:dyDescent="0.3">
      <c r="A488" s="1">
        <v>1910.12</v>
      </c>
      <c r="B488" s="5">
        <v>9.0500000000000007</v>
      </c>
      <c r="C488" s="10">
        <v>0.47</v>
      </c>
      <c r="D488" s="10">
        <v>0.73</v>
      </c>
      <c r="E488" s="10">
        <v>9.229089256</v>
      </c>
      <c r="F488" s="5">
        <f t="shared" si="58"/>
        <v>1910.9583333332971</v>
      </c>
      <c r="G488" s="5">
        <f>G477*1/12+G489*11/12</f>
        <v>3.9741666666666666</v>
      </c>
      <c r="H488" s="5">
        <f t="shared" si="55"/>
        <v>247.12835949844455</v>
      </c>
      <c r="I488" s="5">
        <f t="shared" si="54"/>
        <v>12.834290493289386</v>
      </c>
      <c r="J488" s="9">
        <f t="shared" si="59"/>
        <v>1809.044413941938</v>
      </c>
      <c r="K488" s="5">
        <f t="shared" si="56"/>
        <v>19.934110766172875</v>
      </c>
      <c r="L488" s="9">
        <f t="shared" si="57"/>
        <v>145.92291957763697</v>
      </c>
      <c r="M488" s="5">
        <f t="shared" si="60"/>
        <v>13.741478417781545</v>
      </c>
      <c r="N488" s="9">
        <f t="shared" si="53"/>
        <v>17.13631638581224</v>
      </c>
    </row>
    <row r="489" spans="1:14" ht="13" x14ac:dyDescent="0.3">
      <c r="A489" s="1">
        <v>1911.01</v>
      </c>
      <c r="B489" s="5">
        <v>9.27</v>
      </c>
      <c r="C489" s="10">
        <v>0.47</v>
      </c>
      <c r="D489" s="10">
        <v>0.71830000000000005</v>
      </c>
      <c r="E489" s="10">
        <v>9.229089256</v>
      </c>
      <c r="F489" s="5">
        <f t="shared" si="58"/>
        <v>1911.0416666666304</v>
      </c>
      <c r="G489" s="5">
        <v>3.98</v>
      </c>
      <c r="H489" s="5">
        <f t="shared" si="55"/>
        <v>253.13589972934597</v>
      </c>
      <c r="I489" s="5">
        <f t="shared" si="54"/>
        <v>12.834290493289386</v>
      </c>
      <c r="J489" s="9">
        <f t="shared" si="59"/>
        <v>1860.8503819655054</v>
      </c>
      <c r="K489" s="5">
        <f t="shared" si="56"/>
        <v>19.61461885389312</v>
      </c>
      <c r="L489" s="9">
        <f t="shared" si="57"/>
        <v>144.19081222932283</v>
      </c>
      <c r="M489" s="5">
        <f t="shared" si="60"/>
        <v>14.049215181401205</v>
      </c>
      <c r="N489" s="9">
        <f t="shared" si="53"/>
        <v>17.527975125717894</v>
      </c>
    </row>
    <row r="490" spans="1:14" ht="13" x14ac:dyDescent="0.3">
      <c r="A490" s="1">
        <v>1911.02</v>
      </c>
      <c r="B490" s="5">
        <v>9.43</v>
      </c>
      <c r="C490" s="10">
        <v>0.47</v>
      </c>
      <c r="D490" s="10">
        <v>0.70669999999999999</v>
      </c>
      <c r="E490" s="10">
        <v>8.9436743799999991</v>
      </c>
      <c r="F490" s="5">
        <f t="shared" si="58"/>
        <v>1911.1249999999636</v>
      </c>
      <c r="G490" s="5">
        <f>G489*11/12+G501*1/12</f>
        <v>3.9824999999999999</v>
      </c>
      <c r="H490" s="5">
        <f t="shared" si="55"/>
        <v>265.72264502545545</v>
      </c>
      <c r="I490" s="5">
        <f t="shared" si="54"/>
        <v>13.243864598299476</v>
      </c>
      <c r="J490" s="9">
        <f t="shared" si="59"/>
        <v>1961.4911340697192</v>
      </c>
      <c r="K490" s="5">
        <f t="shared" si="56"/>
        <v>19.913700237485617</v>
      </c>
      <c r="L490" s="9">
        <f t="shared" si="57"/>
        <v>146.99743207286011</v>
      </c>
      <c r="M490" s="5">
        <f t="shared" si="60"/>
        <v>14.7214884699283</v>
      </c>
      <c r="N490" s="9">
        <f t="shared" si="53"/>
        <v>18.374592785196665</v>
      </c>
    </row>
    <row r="491" spans="1:14" ht="13" x14ac:dyDescent="0.3">
      <c r="A491" s="1">
        <v>1911.03</v>
      </c>
      <c r="B491" s="5">
        <v>9.32</v>
      </c>
      <c r="C491" s="10">
        <v>0.47</v>
      </c>
      <c r="D491" s="10">
        <v>0.69499999999999995</v>
      </c>
      <c r="E491" s="10">
        <v>9.0388396689999997</v>
      </c>
      <c r="F491" s="5">
        <f t="shared" si="58"/>
        <v>1911.2083333332969</v>
      </c>
      <c r="G491" s="5">
        <f>G489*10/12+G501*2/12</f>
        <v>3.9849999999999999</v>
      </c>
      <c r="H491" s="5">
        <f t="shared" si="55"/>
        <v>259.85799461136565</v>
      </c>
      <c r="I491" s="5">
        <f t="shared" si="54"/>
        <v>13.104426766882174</v>
      </c>
      <c r="J491" s="9">
        <f t="shared" si="59"/>
        <v>1926.2610101408138</v>
      </c>
      <c r="K491" s="5">
        <f t="shared" si="56"/>
        <v>19.377822559538533</v>
      </c>
      <c r="L491" s="9">
        <f t="shared" si="57"/>
        <v>143.64285429698128</v>
      </c>
      <c r="M491" s="5">
        <f t="shared" si="60"/>
        <v>14.37062322197953</v>
      </c>
      <c r="N491" s="9">
        <f t="shared" si="53"/>
        <v>17.944211955514476</v>
      </c>
    </row>
    <row r="492" spans="1:14" ht="13" x14ac:dyDescent="0.3">
      <c r="A492" s="1">
        <v>1911.04</v>
      </c>
      <c r="B492" s="5">
        <v>9.2799999999999994</v>
      </c>
      <c r="C492" s="10">
        <v>0.47</v>
      </c>
      <c r="D492" s="10">
        <v>0.68330000000000002</v>
      </c>
      <c r="E492" s="10">
        <v>8.7534247930000006</v>
      </c>
      <c r="F492" s="5">
        <f t="shared" si="58"/>
        <v>1911.2916666666301</v>
      </c>
      <c r="G492" s="5">
        <f>G489*9/12+G501*3/12</f>
        <v>3.9874999999999998</v>
      </c>
      <c r="H492" s="5">
        <f t="shared" si="55"/>
        <v>267.17931041919212</v>
      </c>
      <c r="I492" s="5">
        <f t="shared" si="54"/>
        <v>13.531710764765121</v>
      </c>
      <c r="J492" s="9">
        <f t="shared" si="59"/>
        <v>1988.8909827601788</v>
      </c>
      <c r="K492" s="5">
        <f t="shared" si="56"/>
        <v>19.672804182051078</v>
      </c>
      <c r="L492" s="9">
        <f t="shared" si="57"/>
        <v>146.44495781465844</v>
      </c>
      <c r="M492" s="5">
        <f t="shared" si="60"/>
        <v>14.752935420329353</v>
      </c>
      <c r="N492" s="9">
        <f t="shared" si="53"/>
        <v>18.430686396998272</v>
      </c>
    </row>
    <row r="493" spans="1:14" ht="13" x14ac:dyDescent="0.3">
      <c r="A493" s="1">
        <v>1911.05</v>
      </c>
      <c r="B493" s="5">
        <v>9.48</v>
      </c>
      <c r="C493" s="10">
        <v>0.47</v>
      </c>
      <c r="D493" s="10">
        <v>0.67169999999999996</v>
      </c>
      <c r="E493" s="10">
        <v>8.7534247930000006</v>
      </c>
      <c r="F493" s="5">
        <f t="shared" si="58"/>
        <v>1911.3749999999634</v>
      </c>
      <c r="G493" s="5">
        <f>G489*8/12+G501*4/12</f>
        <v>3.99</v>
      </c>
      <c r="H493" s="5">
        <f t="shared" si="55"/>
        <v>272.93748521270925</v>
      </c>
      <c r="I493" s="5">
        <f t="shared" si="54"/>
        <v>13.531710764765121</v>
      </c>
      <c r="J493" s="9">
        <f t="shared" si="59"/>
        <v>2040.1492183970481</v>
      </c>
      <c r="K493" s="5">
        <f t="shared" si="56"/>
        <v>19.338830044027087</v>
      </c>
      <c r="L493" s="9">
        <f t="shared" si="57"/>
        <v>144.55361075920857</v>
      </c>
      <c r="M493" s="5">
        <f t="shared" si="60"/>
        <v>15.047660591685039</v>
      </c>
      <c r="N493" s="9">
        <f t="shared" si="53"/>
        <v>18.805342832580813</v>
      </c>
    </row>
    <row r="494" spans="1:14" ht="13" x14ac:dyDescent="0.3">
      <c r="A494" s="1">
        <v>1911.06</v>
      </c>
      <c r="B494" s="5">
        <v>9.67</v>
      </c>
      <c r="C494" s="10">
        <v>0.47</v>
      </c>
      <c r="D494" s="10">
        <v>0.66</v>
      </c>
      <c r="E494" s="10">
        <v>8.7534247930000006</v>
      </c>
      <c r="F494" s="5">
        <f t="shared" si="58"/>
        <v>1911.4583333332967</v>
      </c>
      <c r="G494" s="5">
        <f>G489*7/12+G501*5/12</f>
        <v>3.9924999999999997</v>
      </c>
      <c r="H494" s="5">
        <f t="shared" si="55"/>
        <v>278.40775126655046</v>
      </c>
      <c r="I494" s="5">
        <f t="shared" si="54"/>
        <v>13.531710764765121</v>
      </c>
      <c r="J494" s="9">
        <f t="shared" si="59"/>
        <v>2089.4671715492273</v>
      </c>
      <c r="K494" s="5">
        <f t="shared" si="56"/>
        <v>19.001976818606341</v>
      </c>
      <c r="L494" s="9">
        <f t="shared" si="57"/>
        <v>142.61099619674147</v>
      </c>
      <c r="M494" s="5">
        <f t="shared" si="60"/>
        <v>15.328355684719284</v>
      </c>
      <c r="N494" s="9">
        <f t="shared" si="53"/>
        <v>19.161771874042586</v>
      </c>
    </row>
    <row r="495" spans="1:14" ht="13" x14ac:dyDescent="0.3">
      <c r="A495" s="1">
        <v>1911.07</v>
      </c>
      <c r="B495" s="5">
        <v>9.6300000000000008</v>
      </c>
      <c r="C495" s="10">
        <v>0.47</v>
      </c>
      <c r="D495" s="10">
        <v>0.64829999999999999</v>
      </c>
      <c r="E495" s="10">
        <v>8.8485090910000004</v>
      </c>
      <c r="F495" s="5">
        <f t="shared" si="58"/>
        <v>1911.5416666666299</v>
      </c>
      <c r="G495" s="5">
        <f>G489*6/12+G501*6/12</f>
        <v>3.9950000000000001</v>
      </c>
      <c r="H495" s="5">
        <f t="shared" si="55"/>
        <v>274.27677787758518</v>
      </c>
      <c r="I495" s="5">
        <f t="shared" si="54"/>
        <v>13.386301724035828</v>
      </c>
      <c r="J495" s="9">
        <f t="shared" si="59"/>
        <v>2066.8360483589154</v>
      </c>
      <c r="K495" s="5">
        <f t="shared" si="56"/>
        <v>18.464551931260484</v>
      </c>
      <c r="L495" s="9">
        <f t="shared" si="57"/>
        <v>139.1412056231656</v>
      </c>
      <c r="M495" s="5">
        <f t="shared" si="60"/>
        <v>15.083110578700269</v>
      </c>
      <c r="N495" s="9">
        <f t="shared" si="53"/>
        <v>18.861627429791685</v>
      </c>
    </row>
    <row r="496" spans="1:14" ht="13" x14ac:dyDescent="0.3">
      <c r="A496" s="1">
        <v>1911.08</v>
      </c>
      <c r="B496" s="5">
        <v>9.17</v>
      </c>
      <c r="C496" s="10">
        <v>0.47</v>
      </c>
      <c r="D496" s="10">
        <v>0.63670000000000004</v>
      </c>
      <c r="E496" s="10">
        <v>9.1340049590000003</v>
      </c>
      <c r="F496" s="5">
        <f t="shared" si="58"/>
        <v>1911.6249999999632</v>
      </c>
      <c r="G496" s="5">
        <f>G489*5/12+G501*7/12</f>
        <v>3.9975000000000001</v>
      </c>
      <c r="H496" s="5">
        <f t="shared" si="55"/>
        <v>253.01189870965558</v>
      </c>
      <c r="I496" s="5">
        <f t="shared" si="54"/>
        <v>12.967894481301869</v>
      </c>
      <c r="J496" s="9">
        <f t="shared" si="59"/>
        <v>1914.7361276061629</v>
      </c>
      <c r="K496" s="5">
        <f t="shared" si="56"/>
        <v>17.567358332435958</v>
      </c>
      <c r="L496" s="9">
        <f t="shared" si="57"/>
        <v>132.94574617740938</v>
      </c>
      <c r="M496" s="5">
        <f t="shared" si="60"/>
        <v>13.899790665654448</v>
      </c>
      <c r="N496" s="9">
        <f t="shared" si="53"/>
        <v>17.392599372771912</v>
      </c>
    </row>
    <row r="497" spans="1:14" ht="13" x14ac:dyDescent="0.3">
      <c r="A497" s="1">
        <v>1911.09</v>
      </c>
      <c r="B497" s="5">
        <v>8.67</v>
      </c>
      <c r="C497" s="10">
        <v>0.47</v>
      </c>
      <c r="D497" s="10">
        <v>0.625</v>
      </c>
      <c r="E497" s="10">
        <v>9.229089256</v>
      </c>
      <c r="F497" s="5">
        <f t="shared" si="58"/>
        <v>1911.7083333332964</v>
      </c>
      <c r="G497" s="5">
        <f>G489*4/12+G501*8/12</f>
        <v>4</v>
      </c>
      <c r="H497" s="5">
        <f t="shared" si="55"/>
        <v>236.75169909961485</v>
      </c>
      <c r="I497" s="5">
        <f t="shared" si="54"/>
        <v>12.834290493289386</v>
      </c>
      <c r="J497" s="9">
        <f t="shared" si="59"/>
        <v>1799.776573751994</v>
      </c>
      <c r="K497" s="5">
        <f t="shared" si="56"/>
        <v>17.066875655969927</v>
      </c>
      <c r="L497" s="9">
        <f t="shared" si="57"/>
        <v>129.74167919204109</v>
      </c>
      <c r="M497" s="5">
        <f t="shared" si="60"/>
        <v>12.997953983252444</v>
      </c>
      <c r="N497" s="9">
        <f t="shared" si="53"/>
        <v>16.279970359273165</v>
      </c>
    </row>
    <row r="498" spans="1:14" ht="13" x14ac:dyDescent="0.3">
      <c r="A498" s="1">
        <v>1911.1</v>
      </c>
      <c r="B498" s="5">
        <v>8.7200000000000006</v>
      </c>
      <c r="C498" s="10">
        <v>0.47</v>
      </c>
      <c r="D498" s="10">
        <v>0.61329999999999996</v>
      </c>
      <c r="E498" s="10">
        <v>9.229089256</v>
      </c>
      <c r="F498" s="5">
        <f t="shared" si="58"/>
        <v>1911.7916666666297</v>
      </c>
      <c r="G498" s="5">
        <f>G489*3/12+G501*9/12</f>
        <v>4.0024999999999995</v>
      </c>
      <c r="H498" s="5">
        <f t="shared" si="55"/>
        <v>238.11704915209242</v>
      </c>
      <c r="I498" s="5">
        <f t="shared" si="54"/>
        <v>12.834290493289386</v>
      </c>
      <c r="J498" s="9">
        <f t="shared" si="59"/>
        <v>1818.2863866500586</v>
      </c>
      <c r="K498" s="5">
        <f t="shared" si="56"/>
        <v>16.747383743690172</v>
      </c>
      <c r="L498" s="9">
        <f t="shared" si="57"/>
        <v>127.88475240051388</v>
      </c>
      <c r="M498" s="5">
        <f t="shared" si="60"/>
        <v>13.066472850619199</v>
      </c>
      <c r="N498" s="9">
        <f t="shared" si="53"/>
        <v>16.382298462120723</v>
      </c>
    </row>
    <row r="499" spans="1:14" ht="13" x14ac:dyDescent="0.3">
      <c r="A499" s="1">
        <v>1911.11</v>
      </c>
      <c r="B499" s="5">
        <v>9.07</v>
      </c>
      <c r="C499" s="10">
        <v>0.47</v>
      </c>
      <c r="D499" s="10">
        <v>0.60170000000000001</v>
      </c>
      <c r="E499" s="10">
        <v>9.1340049590000003</v>
      </c>
      <c r="F499" s="5">
        <f t="shared" si="58"/>
        <v>1911.8749999999629</v>
      </c>
      <c r="G499" s="5">
        <f>G489*2/12+G501*10/12</f>
        <v>4.0049999999999999</v>
      </c>
      <c r="H499" s="5">
        <f t="shared" si="55"/>
        <v>250.25277222427223</v>
      </c>
      <c r="I499" s="5">
        <f t="shared" si="54"/>
        <v>12.967894481301869</v>
      </c>
      <c r="J499" s="9">
        <f t="shared" si="59"/>
        <v>1919.2080369047435</v>
      </c>
      <c r="K499" s="5">
        <f t="shared" si="56"/>
        <v>16.601664062551777</v>
      </c>
      <c r="L499" s="9">
        <f t="shared" si="57"/>
        <v>127.31945708992107</v>
      </c>
      <c r="M499" s="5">
        <f t="shared" si="60"/>
        <v>13.727997586413103</v>
      </c>
      <c r="N499" s="9">
        <f t="shared" si="53"/>
        <v>17.226467153366851</v>
      </c>
    </row>
    <row r="500" spans="1:14" ht="13" x14ac:dyDescent="0.3">
      <c r="A500" s="1">
        <v>1911.12</v>
      </c>
      <c r="B500" s="5">
        <v>9.11</v>
      </c>
      <c r="C500" s="10">
        <v>0.47</v>
      </c>
      <c r="D500" s="10">
        <v>0.59</v>
      </c>
      <c r="E500" s="10">
        <v>9.0388396689999997</v>
      </c>
      <c r="F500" s="5">
        <f t="shared" si="58"/>
        <v>1911.9583333332962</v>
      </c>
      <c r="G500" s="5">
        <f>G489*1/12+G501*11/12</f>
        <v>4.0075000000000003</v>
      </c>
      <c r="H500" s="5">
        <f t="shared" si="55"/>
        <v>254.00282520488636</v>
      </c>
      <c r="I500" s="5">
        <f t="shared" si="54"/>
        <v>13.104426766882174</v>
      </c>
      <c r="J500" s="9">
        <f t="shared" si="59"/>
        <v>1956.3423917710336</v>
      </c>
      <c r="K500" s="5">
        <f t="shared" si="56"/>
        <v>16.450237856298898</v>
      </c>
      <c r="L500" s="9">
        <f t="shared" si="57"/>
        <v>126.70055007079142</v>
      </c>
      <c r="M500" s="5">
        <f t="shared" si="60"/>
        <v>13.929258419578241</v>
      </c>
      <c r="N500" s="9">
        <f t="shared" si="53"/>
        <v>17.494076442996057</v>
      </c>
    </row>
    <row r="501" spans="1:14" ht="13" x14ac:dyDescent="0.3">
      <c r="A501" s="1">
        <v>1912.01</v>
      </c>
      <c r="B501" s="5">
        <v>9.1199999999999992</v>
      </c>
      <c r="C501" s="10">
        <v>0.4708</v>
      </c>
      <c r="D501" s="10">
        <v>0.59919999999999995</v>
      </c>
      <c r="E501" s="10">
        <v>9.1340049590000003</v>
      </c>
      <c r="F501" s="5">
        <f t="shared" si="58"/>
        <v>1912.0416666666295</v>
      </c>
      <c r="G501" s="5">
        <v>4.01</v>
      </c>
      <c r="H501" s="5">
        <f t="shared" si="55"/>
        <v>251.63233546696392</v>
      </c>
      <c r="I501" s="5">
        <f t="shared" si="54"/>
        <v>12.989967493184936</v>
      </c>
      <c r="J501" s="9">
        <f t="shared" si="59"/>
        <v>1946.4222098912865</v>
      </c>
      <c r="K501" s="5">
        <f t="shared" si="56"/>
        <v>16.532685900417192</v>
      </c>
      <c r="L501" s="9">
        <f t="shared" si="57"/>
        <v>127.88335396566436</v>
      </c>
      <c r="M501" s="5">
        <f t="shared" si="60"/>
        <v>13.794952631845833</v>
      </c>
      <c r="N501" s="9">
        <f t="shared" si="53"/>
        <v>17.340766146480288</v>
      </c>
    </row>
    <row r="502" spans="1:14" ht="13" x14ac:dyDescent="0.3">
      <c r="A502" s="1">
        <v>1912.02</v>
      </c>
      <c r="B502" s="5">
        <v>9.0399999999999991</v>
      </c>
      <c r="C502" s="10">
        <v>0.47170000000000001</v>
      </c>
      <c r="D502" s="10">
        <v>0.60829999999999995</v>
      </c>
      <c r="E502" s="10">
        <v>9.229089256</v>
      </c>
      <c r="F502" s="5">
        <f t="shared" si="58"/>
        <v>1912.1249999999627</v>
      </c>
      <c r="G502" s="5">
        <f>G501*11/12+G513*1/12</f>
        <v>4.0466666666666669</v>
      </c>
      <c r="H502" s="5">
        <f t="shared" si="55"/>
        <v>246.85528948794899</v>
      </c>
      <c r="I502" s="5">
        <f t="shared" si="54"/>
        <v>12.880712395073623</v>
      </c>
      <c r="J502" s="9">
        <f t="shared" si="59"/>
        <v>1917.77377332437</v>
      </c>
      <c r="K502" s="5">
        <f t="shared" si="56"/>
        <v>16.61084873844241</v>
      </c>
      <c r="L502" s="9">
        <f t="shared" si="57"/>
        <v>129.04665777801046</v>
      </c>
      <c r="M502" s="5">
        <f t="shared" si="60"/>
        <v>13.531634369686603</v>
      </c>
      <c r="N502" s="9">
        <f t="shared" si="53"/>
        <v>17.02447044213643</v>
      </c>
    </row>
    <row r="503" spans="1:14" ht="13" x14ac:dyDescent="0.3">
      <c r="A503" s="1">
        <v>1912.03</v>
      </c>
      <c r="B503" s="5">
        <v>9.3000000000000007</v>
      </c>
      <c r="C503" s="10">
        <v>0.47249999999999998</v>
      </c>
      <c r="D503" s="10">
        <v>0.61750000000000005</v>
      </c>
      <c r="E503" s="10">
        <v>9.4194198349999994</v>
      </c>
      <c r="F503" s="5">
        <f t="shared" si="58"/>
        <v>1912.208333333296</v>
      </c>
      <c r="G503" s="5">
        <f>G501*10/12+G513*2/12</f>
        <v>4.083333333333333</v>
      </c>
      <c r="H503" s="5">
        <f t="shared" si="55"/>
        <v>248.82364477387165</v>
      </c>
      <c r="I503" s="5">
        <f t="shared" si="54"/>
        <v>12.641846468349927</v>
      </c>
      <c r="J503" s="9">
        <f t="shared" si="59"/>
        <v>1941.2499171394938</v>
      </c>
      <c r="K503" s="5">
        <f t="shared" si="56"/>
        <v>16.521354908372658</v>
      </c>
      <c r="L503" s="9">
        <f t="shared" si="57"/>
        <v>128.89481976705775</v>
      </c>
      <c r="M503" s="5">
        <f t="shared" si="60"/>
        <v>13.639769173944176</v>
      </c>
      <c r="N503" s="9">
        <f t="shared" si="53"/>
        <v>17.172513777043761</v>
      </c>
    </row>
    <row r="504" spans="1:14" ht="13" x14ac:dyDescent="0.3">
      <c r="A504" s="1">
        <v>1912.04</v>
      </c>
      <c r="B504" s="5">
        <v>9.59</v>
      </c>
      <c r="C504" s="10">
        <v>0.4733</v>
      </c>
      <c r="D504" s="10">
        <v>0.62670000000000003</v>
      </c>
      <c r="E504" s="10">
        <v>9.7048347110000002</v>
      </c>
      <c r="F504" s="5">
        <f t="shared" si="58"/>
        <v>1912.2916666666292</v>
      </c>
      <c r="G504" s="5">
        <f>G501*9/12+G513*3/12</f>
        <v>4.12</v>
      </c>
      <c r="H504" s="5">
        <f t="shared" si="55"/>
        <v>249.03667960059087</v>
      </c>
      <c r="I504" s="5">
        <f t="shared" si="54"/>
        <v>12.290830078723637</v>
      </c>
      <c r="J504" s="9">
        <f t="shared" si="59"/>
        <v>1950.9027440692823</v>
      </c>
      <c r="K504" s="5">
        <f t="shared" si="56"/>
        <v>16.274378217485957</v>
      </c>
      <c r="L504" s="9">
        <f t="shared" si="57"/>
        <v>127.49017202379765</v>
      </c>
      <c r="M504" s="5">
        <f t="shared" si="60"/>
        <v>13.654392690553239</v>
      </c>
      <c r="N504" s="9">
        <f t="shared" si="53"/>
        <v>17.200337051440435</v>
      </c>
    </row>
    <row r="505" spans="1:14" ht="13" x14ac:dyDescent="0.3">
      <c r="A505" s="1">
        <v>1912.05</v>
      </c>
      <c r="B505" s="5">
        <v>9.58</v>
      </c>
      <c r="C505" s="10">
        <v>0.47420000000000001</v>
      </c>
      <c r="D505" s="10">
        <v>0.63580000000000003</v>
      </c>
      <c r="E505" s="10">
        <v>9.7048347110000002</v>
      </c>
      <c r="F505" s="5">
        <f t="shared" si="58"/>
        <v>1912.3749999999625</v>
      </c>
      <c r="G505" s="5">
        <f>G501*8/12+G513*4/12</f>
        <v>4.1566666666666663</v>
      </c>
      <c r="H505" s="5">
        <f t="shared" si="55"/>
        <v>248.77699588880716</v>
      </c>
      <c r="I505" s="5">
        <f t="shared" si="54"/>
        <v>12.314201612784171</v>
      </c>
      <c r="J505" s="9">
        <f t="shared" si="59"/>
        <v>1956.9073474056515</v>
      </c>
      <c r="K505" s="5">
        <f t="shared" si="56"/>
        <v>16.510690395209146</v>
      </c>
      <c r="L505" s="9">
        <f t="shared" si="57"/>
        <v>129.8749156033939</v>
      </c>
      <c r="M505" s="5">
        <f t="shared" si="60"/>
        <v>13.645500685612372</v>
      </c>
      <c r="N505" s="9">
        <f t="shared" si="53"/>
        <v>17.198878723155378</v>
      </c>
    </row>
    <row r="506" spans="1:14" ht="13" x14ac:dyDescent="0.3">
      <c r="A506" s="1">
        <v>1912.06</v>
      </c>
      <c r="B506" s="5">
        <v>9.58</v>
      </c>
      <c r="C506" s="10">
        <v>0.47499999999999998</v>
      </c>
      <c r="D506" s="10">
        <v>0.64500000000000002</v>
      </c>
      <c r="E506" s="10">
        <v>9.6096694209999995</v>
      </c>
      <c r="F506" s="5">
        <f t="shared" si="58"/>
        <v>1912.4583333332957</v>
      </c>
      <c r="G506" s="5">
        <f>G501*7/12+G513*5/12</f>
        <v>4.1933333333333334</v>
      </c>
      <c r="H506" s="5">
        <f t="shared" si="55"/>
        <v>251.2406534738798</v>
      </c>
      <c r="I506" s="5">
        <f t="shared" si="54"/>
        <v>12.457130521930365</v>
      </c>
      <c r="J506" s="9">
        <f t="shared" si="59"/>
        <v>1984.4525140815374</v>
      </c>
      <c r="K506" s="5">
        <f t="shared" si="56"/>
        <v>16.915471971884394</v>
      </c>
      <c r="L506" s="9">
        <f t="shared" si="57"/>
        <v>133.60875486248347</v>
      </c>
      <c r="M506" s="5">
        <f t="shared" si="60"/>
        <v>13.785417404502528</v>
      </c>
      <c r="N506" s="9">
        <f t="shared" si="53"/>
        <v>17.384332578345749</v>
      </c>
    </row>
    <row r="507" spans="1:14" ht="13" x14ac:dyDescent="0.3">
      <c r="A507" s="1">
        <v>1912.07</v>
      </c>
      <c r="B507" s="5">
        <v>9.59</v>
      </c>
      <c r="C507" s="10">
        <v>0.4758</v>
      </c>
      <c r="D507" s="10">
        <v>0.6542</v>
      </c>
      <c r="E507" s="10">
        <v>9.6096694209999995</v>
      </c>
      <c r="F507" s="5">
        <f t="shared" si="58"/>
        <v>1912.541666666629</v>
      </c>
      <c r="G507" s="5">
        <f>G501*6/12+G513*6/12</f>
        <v>4.2300000000000004</v>
      </c>
      <c r="H507" s="5">
        <f t="shared" si="55"/>
        <v>251.50290885328883</v>
      </c>
      <c r="I507" s="5">
        <f t="shared" si="54"/>
        <v>12.478110952283091</v>
      </c>
      <c r="J507" s="9">
        <f t="shared" si="59"/>
        <v>1994.7372810256029</v>
      </c>
      <c r="K507" s="5">
        <f t="shared" si="56"/>
        <v>17.156746920940726</v>
      </c>
      <c r="L507" s="9">
        <f t="shared" si="57"/>
        <v>136.07477885786753</v>
      </c>
      <c r="M507" s="5">
        <f t="shared" si="60"/>
        <v>13.802876645015781</v>
      </c>
      <c r="N507" s="9">
        <f t="shared" si="53"/>
        <v>17.414315464952509</v>
      </c>
    </row>
    <row r="508" spans="1:14" ht="13" x14ac:dyDescent="0.3">
      <c r="A508" s="1">
        <v>1912.08</v>
      </c>
      <c r="B508" s="5">
        <v>9.81</v>
      </c>
      <c r="C508" s="10">
        <v>0.47670000000000001</v>
      </c>
      <c r="D508" s="10">
        <v>0.6633</v>
      </c>
      <c r="E508" s="10">
        <v>9.7048347110000002</v>
      </c>
      <c r="F508" s="5">
        <f t="shared" si="58"/>
        <v>1912.6249999999623</v>
      </c>
      <c r="G508" s="5">
        <f>G501*5/12+G513*7/12</f>
        <v>4.2666666666666666</v>
      </c>
      <c r="H508" s="5">
        <f t="shared" si="55"/>
        <v>254.74972125983282</v>
      </c>
      <c r="I508" s="5">
        <f t="shared" si="54"/>
        <v>12.379122540730103</v>
      </c>
      <c r="J508" s="9">
        <f t="shared" si="59"/>
        <v>2028.6704704822957</v>
      </c>
      <c r="K508" s="5">
        <f t="shared" si="56"/>
        <v>17.224820602614383</v>
      </c>
      <c r="L508" s="9">
        <f t="shared" si="57"/>
        <v>137.16790245371118</v>
      </c>
      <c r="M508" s="5">
        <f t="shared" si="60"/>
        <v>13.984761763426276</v>
      </c>
      <c r="N508" s="9">
        <f t="shared" si="53"/>
        <v>17.649150043747635</v>
      </c>
    </row>
    <row r="509" spans="1:14" ht="13" x14ac:dyDescent="0.3">
      <c r="A509" s="1">
        <v>1912.09</v>
      </c>
      <c r="B509" s="5">
        <v>9.86</v>
      </c>
      <c r="C509" s="10">
        <v>0.47749999999999998</v>
      </c>
      <c r="D509" s="10">
        <v>0.67249999999999999</v>
      </c>
      <c r="E509" s="10">
        <v>9.8000000000000007</v>
      </c>
      <c r="F509" s="5">
        <f t="shared" si="58"/>
        <v>1912.7083333332955</v>
      </c>
      <c r="G509" s="5">
        <f>G501*4/12+G513*8/12</f>
        <v>4.3033333333333337</v>
      </c>
      <c r="H509" s="5">
        <f t="shared" si="55"/>
        <v>253.56172193877552</v>
      </c>
      <c r="I509" s="5">
        <f t="shared" si="54"/>
        <v>12.279485012755101</v>
      </c>
      <c r="J509" s="9">
        <f t="shared" si="59"/>
        <v>2027.3588298384745</v>
      </c>
      <c r="K509" s="5">
        <f t="shared" si="56"/>
        <v>17.294143813775509</v>
      </c>
      <c r="L509" s="9">
        <f t="shared" si="57"/>
        <v>138.27574169030163</v>
      </c>
      <c r="M509" s="5">
        <f t="shared" si="60"/>
        <v>13.926285001315877</v>
      </c>
      <c r="N509" s="9">
        <f t="shared" si="53"/>
        <v>17.57922926596941</v>
      </c>
    </row>
    <row r="510" spans="1:14" ht="13" x14ac:dyDescent="0.3">
      <c r="A510" s="1">
        <v>1912.1</v>
      </c>
      <c r="B510" s="5">
        <v>9.84</v>
      </c>
      <c r="C510" s="10">
        <v>0.4783</v>
      </c>
      <c r="D510" s="10">
        <v>0.68169999999999997</v>
      </c>
      <c r="E510" s="10">
        <v>9.8000000000000007</v>
      </c>
      <c r="F510" s="5">
        <f t="shared" si="58"/>
        <v>1912.7916666666288</v>
      </c>
      <c r="G510" s="5">
        <f>G501*3/12+G513*9/12</f>
        <v>4.34</v>
      </c>
      <c r="H510" s="5">
        <f t="shared" si="55"/>
        <v>253.04739795918366</v>
      </c>
      <c r="I510" s="5">
        <f t="shared" si="54"/>
        <v>12.300057971938775</v>
      </c>
      <c r="J510" s="9">
        <f t="shared" si="59"/>
        <v>2031.4419908353514</v>
      </c>
      <c r="K510" s="5">
        <f t="shared" si="56"/>
        <v>17.530732844387753</v>
      </c>
      <c r="L510" s="9">
        <f t="shared" si="57"/>
        <v>140.7351631252499</v>
      </c>
      <c r="M510" s="5">
        <f t="shared" si="60"/>
        <v>13.905092701178468</v>
      </c>
      <c r="N510" s="9">
        <f t="shared" si="53"/>
        <v>17.556109765014853</v>
      </c>
    </row>
    <row r="511" spans="1:14" ht="13" x14ac:dyDescent="0.3">
      <c r="A511" s="1">
        <v>1912.11</v>
      </c>
      <c r="B511" s="5">
        <v>9.73</v>
      </c>
      <c r="C511" s="10">
        <v>0.47920000000000001</v>
      </c>
      <c r="D511" s="10">
        <v>0.69079999999999997</v>
      </c>
      <c r="E511" s="10">
        <v>9.8000000000000007</v>
      </c>
      <c r="F511" s="5">
        <f t="shared" si="58"/>
        <v>1912.874999999962</v>
      </c>
      <c r="G511" s="5">
        <f>G501*2/12+G513*10/12</f>
        <v>4.3766666666666669</v>
      </c>
      <c r="H511" s="5">
        <f t="shared" si="55"/>
        <v>250.21861607142856</v>
      </c>
      <c r="I511" s="5">
        <f t="shared" si="54"/>
        <v>12.323202551020408</v>
      </c>
      <c r="J511" s="9">
        <f t="shared" si="59"/>
        <v>2016.9769127027771</v>
      </c>
      <c r="K511" s="5">
        <f t="shared" si="56"/>
        <v>17.76475025510204</v>
      </c>
      <c r="L511" s="9">
        <f t="shared" si="57"/>
        <v>143.19914196249522</v>
      </c>
      <c r="M511" s="5">
        <f t="shared" si="60"/>
        <v>13.749541018606532</v>
      </c>
      <c r="N511" s="9">
        <f t="shared" si="53"/>
        <v>17.365109945477702</v>
      </c>
    </row>
    <row r="512" spans="1:14" ht="13" x14ac:dyDescent="0.3">
      <c r="A512" s="1">
        <v>1912.12</v>
      </c>
      <c r="B512" s="5">
        <v>9.3800000000000008</v>
      </c>
      <c r="C512" s="10">
        <v>0.48</v>
      </c>
      <c r="D512" s="10">
        <v>0.7</v>
      </c>
      <c r="E512" s="10">
        <v>9.7048347110000002</v>
      </c>
      <c r="F512" s="5">
        <f t="shared" si="58"/>
        <v>1912.9583333332953</v>
      </c>
      <c r="G512" s="5">
        <f>G501*1/12+G513*11/12</f>
        <v>4.4133333333333331</v>
      </c>
      <c r="H512" s="5">
        <f t="shared" si="55"/>
        <v>243.58332165313269</v>
      </c>
      <c r="I512" s="5">
        <f t="shared" si="54"/>
        <v>12.464818165618729</v>
      </c>
      <c r="J512" s="9">
        <f t="shared" si="59"/>
        <v>1971.8638366941755</v>
      </c>
      <c r="K512" s="5">
        <f t="shared" si="56"/>
        <v>18.177859824860647</v>
      </c>
      <c r="L512" s="9">
        <f t="shared" si="57"/>
        <v>147.15401766374444</v>
      </c>
      <c r="M512" s="5">
        <f t="shared" si="60"/>
        <v>13.388999452579627</v>
      </c>
      <c r="N512" s="9">
        <f t="shared" si="53"/>
        <v>16.915632310225796</v>
      </c>
    </row>
    <row r="513" spans="1:14" ht="13" x14ac:dyDescent="0.3">
      <c r="A513" s="1">
        <v>1913.01</v>
      </c>
      <c r="B513" s="5">
        <v>9.3000000000000007</v>
      </c>
      <c r="C513" s="10">
        <v>0.48</v>
      </c>
      <c r="D513" s="10">
        <v>0.69420000000000004</v>
      </c>
      <c r="E513" s="10">
        <v>9.8000000000000007</v>
      </c>
      <c r="F513" s="5">
        <f t="shared" si="58"/>
        <v>1913.0416666666285</v>
      </c>
      <c r="G513" s="5">
        <v>4.45</v>
      </c>
      <c r="H513" s="5">
        <f t="shared" si="55"/>
        <v>239.16065051020411</v>
      </c>
      <c r="I513" s="5">
        <f t="shared" si="54"/>
        <v>12.343775510204081</v>
      </c>
      <c r="J513" s="9">
        <f t="shared" si="59"/>
        <v>1944.3884269185485</v>
      </c>
      <c r="K513" s="5">
        <f t="shared" si="56"/>
        <v>17.852185331632654</v>
      </c>
      <c r="L513" s="9">
        <f t="shared" si="57"/>
        <v>145.13918773837165</v>
      </c>
      <c r="M513" s="5">
        <f t="shared" si="60"/>
        <v>13.148088791761564</v>
      </c>
      <c r="N513" s="9">
        <f t="shared" si="53"/>
        <v>16.616510711718938</v>
      </c>
    </row>
    <row r="514" spans="1:14" ht="13" x14ac:dyDescent="0.3">
      <c r="A514" s="1">
        <v>1913.02</v>
      </c>
      <c r="B514" s="5">
        <v>8.9700000000000006</v>
      </c>
      <c r="C514" s="10">
        <v>0.48</v>
      </c>
      <c r="D514" s="10">
        <v>0.68830000000000002</v>
      </c>
      <c r="E514" s="10">
        <v>9.8000000000000007</v>
      </c>
      <c r="F514" s="5">
        <f t="shared" si="58"/>
        <v>1913.1249999999618</v>
      </c>
      <c r="G514" s="5">
        <f>G513*11/12+G525*1/12</f>
        <v>4.4258333333333333</v>
      </c>
      <c r="H514" s="5">
        <f t="shared" si="55"/>
        <v>230.67430484693881</v>
      </c>
      <c r="I514" s="5">
        <f t="shared" si="54"/>
        <v>12.343775510204081</v>
      </c>
      <c r="J514" s="9">
        <f t="shared" si="59"/>
        <v>1883.7569598425939</v>
      </c>
      <c r="K514" s="5">
        <f t="shared" si="56"/>
        <v>17.700459757653061</v>
      </c>
      <c r="L514" s="9">
        <f t="shared" si="57"/>
        <v>144.54737073128842</v>
      </c>
      <c r="M514" s="5">
        <f t="shared" si="60"/>
        <v>12.682960516236763</v>
      </c>
      <c r="N514" s="9">
        <f t="shared" ref="N514:N577" si="61">J514/AVERAGE(L394:L513)</f>
        <v>16.037450941848554</v>
      </c>
    </row>
    <row r="515" spans="1:14" ht="13" x14ac:dyDescent="0.3">
      <c r="A515" s="1">
        <v>1913.03</v>
      </c>
      <c r="B515" s="5">
        <v>8.8000000000000007</v>
      </c>
      <c r="C515" s="10">
        <v>0.48</v>
      </c>
      <c r="D515" s="10">
        <v>0.6825</v>
      </c>
      <c r="E515" s="10">
        <v>9.8000000000000007</v>
      </c>
      <c r="F515" s="5">
        <f t="shared" si="58"/>
        <v>1913.2083333332951</v>
      </c>
      <c r="G515" s="5">
        <f>G513*10/12+G525*2/12</f>
        <v>4.4016666666666673</v>
      </c>
      <c r="H515" s="5">
        <f t="shared" si="55"/>
        <v>226.30255102040817</v>
      </c>
      <c r="I515" s="5">
        <f t="shared" si="54"/>
        <v>12.343775510204081</v>
      </c>
      <c r="J515" s="9">
        <f t="shared" si="59"/>
        <v>1856.4561343376286</v>
      </c>
      <c r="K515" s="5">
        <f t="shared" si="56"/>
        <v>17.551305803571427</v>
      </c>
      <c r="L515" s="9">
        <f t="shared" si="57"/>
        <v>143.98083087334447</v>
      </c>
      <c r="M515" s="5">
        <f t="shared" si="60"/>
        <v>12.443453515183664</v>
      </c>
      <c r="N515" s="9">
        <f t="shared" si="61"/>
        <v>15.745059939032135</v>
      </c>
    </row>
    <row r="516" spans="1:14" ht="13" x14ac:dyDescent="0.3">
      <c r="A516" s="1">
        <v>1913.04</v>
      </c>
      <c r="B516" s="5">
        <v>8.7899999999999991</v>
      </c>
      <c r="C516" s="10">
        <v>0.48</v>
      </c>
      <c r="D516" s="10">
        <v>0.67669999999999997</v>
      </c>
      <c r="E516" s="10">
        <v>9.8000000000000007</v>
      </c>
      <c r="F516" s="5">
        <f t="shared" si="58"/>
        <v>1913.2916666666283</v>
      </c>
      <c r="G516" s="5">
        <f>G513*9/12+G525*3/12</f>
        <v>4.3775000000000004</v>
      </c>
      <c r="H516" s="5">
        <f t="shared" si="55"/>
        <v>226.04538903061223</v>
      </c>
      <c r="I516" s="5">
        <f t="shared" si="54"/>
        <v>12.343775510204081</v>
      </c>
      <c r="J516" s="9">
        <f t="shared" si="59"/>
        <v>1862.7849620683246</v>
      </c>
      <c r="K516" s="5">
        <f t="shared" si="56"/>
        <v>17.402151849489794</v>
      </c>
      <c r="L516" s="9">
        <f t="shared" si="57"/>
        <v>143.40689235854779</v>
      </c>
      <c r="M516" s="5">
        <f t="shared" si="60"/>
        <v>12.433067081795164</v>
      </c>
      <c r="N516" s="9">
        <f t="shared" si="61"/>
        <v>15.742029169880439</v>
      </c>
    </row>
    <row r="517" spans="1:14" ht="13" x14ac:dyDescent="0.3">
      <c r="A517" s="1">
        <v>1913.05</v>
      </c>
      <c r="B517" s="5">
        <v>8.5500000000000007</v>
      </c>
      <c r="C517" s="10">
        <v>0.48</v>
      </c>
      <c r="D517" s="10">
        <v>0.67079999999999995</v>
      </c>
      <c r="E517" s="10">
        <v>9.6999999999999993</v>
      </c>
      <c r="F517" s="5">
        <f t="shared" si="58"/>
        <v>1913.3749999999616</v>
      </c>
      <c r="G517" s="5">
        <f>G513*8/12+G525*4/12</f>
        <v>4.3533333333333335</v>
      </c>
      <c r="H517" s="5">
        <f t="shared" si="55"/>
        <v>222.14023840206187</v>
      </c>
      <c r="I517" s="5">
        <f t="shared" si="54"/>
        <v>12.471030927835052</v>
      </c>
      <c r="J517" s="9">
        <f t="shared" si="59"/>
        <v>1839.1677946686807</v>
      </c>
      <c r="K517" s="5">
        <f t="shared" si="56"/>
        <v>17.428265721649488</v>
      </c>
      <c r="L517" s="9">
        <f t="shared" si="57"/>
        <v>144.29400662733931</v>
      </c>
      <c r="M517" s="5">
        <f t="shared" si="60"/>
        <v>12.221401061154122</v>
      </c>
      <c r="N517" s="9">
        <f t="shared" si="61"/>
        <v>15.48645540852973</v>
      </c>
    </row>
    <row r="518" spans="1:14" ht="13" x14ac:dyDescent="0.3">
      <c r="A518" s="1">
        <v>1913.06</v>
      </c>
      <c r="B518" s="5">
        <v>8.1199999999999992</v>
      </c>
      <c r="C518" s="10">
        <v>0.48</v>
      </c>
      <c r="D518" s="10">
        <v>0.66500000000000004</v>
      </c>
      <c r="E518" s="10">
        <v>9.8000000000000007</v>
      </c>
      <c r="F518" s="5">
        <f t="shared" si="58"/>
        <v>1913.4583333332948</v>
      </c>
      <c r="G518" s="5">
        <f>G513*7/12+G525*5/12</f>
        <v>4.3291666666666675</v>
      </c>
      <c r="H518" s="5">
        <f t="shared" si="55"/>
        <v>208.81553571428569</v>
      </c>
      <c r="I518" s="5">
        <f t="shared" si="54"/>
        <v>12.343775510204081</v>
      </c>
      <c r="J518" s="9">
        <f t="shared" si="59"/>
        <v>1737.3649514693327</v>
      </c>
      <c r="K518" s="5">
        <f t="shared" si="56"/>
        <v>17.101272321428574</v>
      </c>
      <c r="L518" s="9">
        <f t="shared" si="57"/>
        <v>142.28419861171264</v>
      </c>
      <c r="M518" s="5">
        <f t="shared" si="60"/>
        <v>11.491962852761231</v>
      </c>
      <c r="N518" s="9">
        <f t="shared" si="61"/>
        <v>14.577005951226644</v>
      </c>
    </row>
    <row r="519" spans="1:14" ht="13" x14ac:dyDescent="0.3">
      <c r="A519" s="1">
        <v>1913.07</v>
      </c>
      <c r="B519" s="5">
        <v>8.23</v>
      </c>
      <c r="C519" s="10">
        <v>0.48</v>
      </c>
      <c r="D519" s="10">
        <v>0.65920000000000001</v>
      </c>
      <c r="E519" s="10">
        <v>9.9</v>
      </c>
      <c r="F519" s="5">
        <f t="shared" si="58"/>
        <v>1913.5416666666281</v>
      </c>
      <c r="G519" s="5">
        <f>G513*6/12+G525*6/12</f>
        <v>4.3049999999999997</v>
      </c>
      <c r="H519" s="5">
        <f t="shared" si="55"/>
        <v>209.50649621212125</v>
      </c>
      <c r="I519" s="5">
        <f t="shared" si="54"/>
        <v>12.219090909090909</v>
      </c>
      <c r="J519" s="9">
        <f t="shared" si="59"/>
        <v>1751.5858070456234</v>
      </c>
      <c r="K519" s="5">
        <f t="shared" si="56"/>
        <v>16.780884848484849</v>
      </c>
      <c r="L519" s="9">
        <f t="shared" si="57"/>
        <v>140.29712806858745</v>
      </c>
      <c r="M519" s="5">
        <f t="shared" si="60"/>
        <v>11.534022795459862</v>
      </c>
      <c r="N519" s="9">
        <f t="shared" si="61"/>
        <v>14.645116150014815</v>
      </c>
    </row>
    <row r="520" spans="1:14" ht="13" x14ac:dyDescent="0.3">
      <c r="A520" s="1">
        <v>1913.08</v>
      </c>
      <c r="B520" s="5">
        <v>8.4499999999999993</v>
      </c>
      <c r="C520" s="10">
        <v>0.48</v>
      </c>
      <c r="D520" s="10">
        <v>0.65329999999999999</v>
      </c>
      <c r="E520" s="10">
        <v>9.9</v>
      </c>
      <c r="F520" s="5">
        <f t="shared" si="58"/>
        <v>1913.6249999999613</v>
      </c>
      <c r="G520" s="5">
        <f>G513*5/12+G525*7/12</f>
        <v>4.2808333333333337</v>
      </c>
      <c r="H520" s="5">
        <f t="shared" si="55"/>
        <v>215.10691287878785</v>
      </c>
      <c r="I520" s="5">
        <f t="shared" si="54"/>
        <v>12.219090909090909</v>
      </c>
      <c r="J520" s="9">
        <f t="shared" si="59"/>
        <v>1806.921446150345</v>
      </c>
      <c r="K520" s="5">
        <f t="shared" si="56"/>
        <v>16.630691856060604</v>
      </c>
      <c r="L520" s="9">
        <f t="shared" si="57"/>
        <v>139.69961902603791</v>
      </c>
      <c r="M520" s="5">
        <f t="shared" si="60"/>
        <v>11.846840543564632</v>
      </c>
      <c r="N520" s="9">
        <f t="shared" si="61"/>
        <v>15.056415065211741</v>
      </c>
    </row>
    <row r="521" spans="1:14" ht="13" x14ac:dyDescent="0.3">
      <c r="A521" s="1">
        <v>1913.09</v>
      </c>
      <c r="B521" s="5">
        <v>8.5299999999999994</v>
      </c>
      <c r="C521" s="10">
        <v>0.48</v>
      </c>
      <c r="D521" s="10">
        <v>0.64749999999999996</v>
      </c>
      <c r="E521" s="10">
        <v>10</v>
      </c>
      <c r="F521" s="5">
        <f t="shared" si="58"/>
        <v>1913.7083333332946</v>
      </c>
      <c r="G521" s="5">
        <f>G513*4/12+G525*8/12</f>
        <v>4.2566666666666668</v>
      </c>
      <c r="H521" s="5">
        <f t="shared" si="55"/>
        <v>214.97199375</v>
      </c>
      <c r="I521" s="5">
        <f t="shared" ref="I521:I584" si="62">C521*$E$1781/E521</f>
        <v>12.0969</v>
      </c>
      <c r="J521" s="9">
        <f t="shared" si="59"/>
        <v>1814.2560503637128</v>
      </c>
      <c r="K521" s="5">
        <f t="shared" si="56"/>
        <v>16.318214062499997</v>
      </c>
      <c r="L521" s="9">
        <f t="shared" si="57"/>
        <v>137.71756068118452</v>
      </c>
      <c r="M521" s="5">
        <f t="shared" si="60"/>
        <v>11.843316826625975</v>
      </c>
      <c r="N521" s="9">
        <f t="shared" si="61"/>
        <v>15.065935573976569</v>
      </c>
    </row>
    <row r="522" spans="1:14" ht="13" x14ac:dyDescent="0.3">
      <c r="A522" s="1">
        <v>1913.1</v>
      </c>
      <c r="B522" s="5">
        <v>8.26</v>
      </c>
      <c r="C522" s="10">
        <v>0.48</v>
      </c>
      <c r="D522" s="10">
        <v>0.64170000000000005</v>
      </c>
      <c r="E522" s="10">
        <v>10</v>
      </c>
      <c r="F522" s="5">
        <f t="shared" si="58"/>
        <v>1913.7916666666279</v>
      </c>
      <c r="G522" s="5">
        <f>G513*3/12+G525*9/12</f>
        <v>4.2324999999999999</v>
      </c>
      <c r="H522" s="5">
        <f t="shared" ref="H522:H585" si="63">B522*$E$1781/E522</f>
        <v>208.16748750000002</v>
      </c>
      <c r="I522" s="5">
        <f t="shared" si="62"/>
        <v>12.0969</v>
      </c>
      <c r="J522" s="9">
        <f t="shared" si="59"/>
        <v>1765.3370712800488</v>
      </c>
      <c r="K522" s="5">
        <f t="shared" ref="K522:K585" si="64">D522*$E$1781/E522</f>
        <v>16.172043187500002</v>
      </c>
      <c r="L522" s="9">
        <f t="shared" ref="L522:L585" si="65">K522*(J522/H522)</f>
        <v>137.14489087656264</v>
      </c>
      <c r="M522" s="5">
        <f t="shared" si="60"/>
        <v>11.471490240312296</v>
      </c>
      <c r="N522" s="9">
        <f t="shared" si="61"/>
        <v>14.609857401411727</v>
      </c>
    </row>
    <row r="523" spans="1:14" ht="13" x14ac:dyDescent="0.3">
      <c r="A523" s="1">
        <v>1913.11</v>
      </c>
      <c r="B523" s="5">
        <v>8.0500000000000007</v>
      </c>
      <c r="C523" s="10">
        <v>0.48</v>
      </c>
      <c r="D523" s="10">
        <v>0.63580000000000003</v>
      </c>
      <c r="E523" s="10">
        <v>10.1</v>
      </c>
      <c r="F523" s="5">
        <f t="shared" ref="F523:F586" si="66">F522+1/12</f>
        <v>1913.8749999999611</v>
      </c>
      <c r="G523" s="5">
        <f>G513*2/12+G525*10/12</f>
        <v>4.2083333333333339</v>
      </c>
      <c r="H523" s="5">
        <f t="shared" si="63"/>
        <v>200.86642945544557</v>
      </c>
      <c r="I523" s="5">
        <f t="shared" si="62"/>
        <v>11.977128712871288</v>
      </c>
      <c r="J523" s="9">
        <f t="shared" ref="J523:J586" si="67">J522*((H523+(I523/12))/H522)</f>
        <v>1711.8856119981294</v>
      </c>
      <c r="K523" s="5">
        <f t="shared" si="64"/>
        <v>15.864705074257429</v>
      </c>
      <c r="L523" s="9">
        <f t="shared" si="65"/>
        <v>135.20706485818766</v>
      </c>
      <c r="M523" s="5">
        <f t="shared" si="60"/>
        <v>11.072537845038012</v>
      </c>
      <c r="N523" s="9">
        <f t="shared" si="61"/>
        <v>14.120136915548976</v>
      </c>
    </row>
    <row r="524" spans="1:14" ht="13" x14ac:dyDescent="0.3">
      <c r="A524" s="1">
        <v>1913.12</v>
      </c>
      <c r="B524" s="5">
        <v>8.0399999999999991</v>
      </c>
      <c r="C524" s="10">
        <v>0.48</v>
      </c>
      <c r="D524" s="10">
        <v>0.63</v>
      </c>
      <c r="E524" s="10">
        <v>10</v>
      </c>
      <c r="F524" s="5">
        <f t="shared" si="66"/>
        <v>1913.9583333332944</v>
      </c>
      <c r="G524" s="5">
        <f>G513*1/12+G525*11/12</f>
        <v>4.184166666666667</v>
      </c>
      <c r="H524" s="5">
        <f t="shared" si="63"/>
        <v>202.623075</v>
      </c>
      <c r="I524" s="5">
        <f t="shared" si="62"/>
        <v>12.0969</v>
      </c>
      <c r="J524" s="9">
        <f t="shared" si="67"/>
        <v>1735.447963030352</v>
      </c>
      <c r="K524" s="5">
        <f t="shared" si="64"/>
        <v>15.877181250000001</v>
      </c>
      <c r="L524" s="9">
        <f t="shared" si="65"/>
        <v>135.98659411804999</v>
      </c>
      <c r="M524" s="5">
        <f t="shared" si="60"/>
        <v>11.174040870036796</v>
      </c>
      <c r="N524" s="9">
        <f t="shared" si="61"/>
        <v>14.268761140269408</v>
      </c>
    </row>
    <row r="525" spans="1:14" ht="13" x14ac:dyDescent="0.3">
      <c r="A525" s="1">
        <v>1914.01</v>
      </c>
      <c r="B525" s="5">
        <v>8.3699999999999992</v>
      </c>
      <c r="C525" s="10">
        <v>0.47499999999999998</v>
      </c>
      <c r="D525" s="10">
        <v>0.62080000000000002</v>
      </c>
      <c r="E525" s="10">
        <v>10</v>
      </c>
      <c r="F525" s="5">
        <f t="shared" si="66"/>
        <v>1914.0416666666276</v>
      </c>
      <c r="G525" s="5">
        <v>4.16</v>
      </c>
      <c r="H525" s="5">
        <f t="shared" si="63"/>
        <v>210.93969374999998</v>
      </c>
      <c r="I525" s="5">
        <f t="shared" si="62"/>
        <v>11.970890624999999</v>
      </c>
      <c r="J525" s="9">
        <f t="shared" si="67"/>
        <v>1815.2231673839963</v>
      </c>
      <c r="K525" s="5">
        <f t="shared" si="64"/>
        <v>15.645324000000002</v>
      </c>
      <c r="L525" s="9">
        <f t="shared" si="65"/>
        <v>134.63447339450241</v>
      </c>
      <c r="M525" s="5">
        <f t="shared" si="60"/>
        <v>11.636092105046135</v>
      </c>
      <c r="N525" s="9">
        <f t="shared" si="61"/>
        <v>14.875360055450985</v>
      </c>
    </row>
    <row r="526" spans="1:14" ht="13" x14ac:dyDescent="0.3">
      <c r="A526" s="1">
        <v>1914.02</v>
      </c>
      <c r="B526" s="5">
        <v>8.48</v>
      </c>
      <c r="C526" s="10">
        <v>0.47</v>
      </c>
      <c r="D526" s="10">
        <v>0.61170000000000002</v>
      </c>
      <c r="E526" s="10">
        <v>9.9</v>
      </c>
      <c r="F526" s="5">
        <f t="shared" si="66"/>
        <v>1914.1249999999609</v>
      </c>
      <c r="G526" s="5">
        <f>G525*11/12+G537*1/12</f>
        <v>4.166666666666667</v>
      </c>
      <c r="H526" s="5">
        <f t="shared" si="63"/>
        <v>215.87060606060606</v>
      </c>
      <c r="I526" s="5">
        <f t="shared" si="62"/>
        <v>11.964526515151515</v>
      </c>
      <c r="J526" s="9">
        <f t="shared" si="67"/>
        <v>1866.2356781843321</v>
      </c>
      <c r="K526" s="5">
        <f t="shared" si="64"/>
        <v>15.571703977272726</v>
      </c>
      <c r="L526" s="9">
        <f t="shared" si="65"/>
        <v>134.61985428600894</v>
      </c>
      <c r="M526" s="5">
        <f t="shared" si="60"/>
        <v>11.910233879798239</v>
      </c>
      <c r="N526" s="9">
        <f t="shared" si="61"/>
        <v>15.242178170369371</v>
      </c>
    </row>
    <row r="527" spans="1:14" ht="13" x14ac:dyDescent="0.3">
      <c r="A527" s="1">
        <v>1914.03</v>
      </c>
      <c r="B527" s="5">
        <v>8.32</v>
      </c>
      <c r="C527" s="10">
        <v>0.46500000000000002</v>
      </c>
      <c r="D527" s="10">
        <v>0.60250000000000004</v>
      </c>
      <c r="E527" s="10">
        <v>9.9</v>
      </c>
      <c r="F527" s="5">
        <f t="shared" si="66"/>
        <v>1914.2083333332941</v>
      </c>
      <c r="G527" s="5">
        <f>G525*10/12+G537*2/12</f>
        <v>4.1733333333333338</v>
      </c>
      <c r="H527" s="5">
        <f t="shared" si="63"/>
        <v>211.79757575757577</v>
      </c>
      <c r="I527" s="5">
        <f t="shared" si="62"/>
        <v>11.837244318181819</v>
      </c>
      <c r="J527" s="9">
        <f t="shared" si="67"/>
        <v>1839.5515890357649</v>
      </c>
      <c r="K527" s="5">
        <f t="shared" si="64"/>
        <v>15.337504734848485</v>
      </c>
      <c r="L527" s="9">
        <f t="shared" si="65"/>
        <v>133.21272023966927</v>
      </c>
      <c r="M527" s="5">
        <f t="shared" si="60"/>
        <v>11.68552601883683</v>
      </c>
      <c r="N527" s="9">
        <f t="shared" si="61"/>
        <v>14.971980169053356</v>
      </c>
    </row>
    <row r="528" spans="1:14" ht="13" x14ac:dyDescent="0.3">
      <c r="A528" s="1">
        <v>1914.04</v>
      </c>
      <c r="B528" s="5">
        <v>8.1199999999999992</v>
      </c>
      <c r="C528" s="10">
        <v>0.46</v>
      </c>
      <c r="D528" s="10">
        <v>0.59330000000000005</v>
      </c>
      <c r="E528" s="10">
        <v>9.8000000000000007</v>
      </c>
      <c r="F528" s="5">
        <f t="shared" si="66"/>
        <v>1914.2916666666274</v>
      </c>
      <c r="G528" s="5">
        <f>G525*9/12+G537*3/12</f>
        <v>4.18</v>
      </c>
      <c r="H528" s="5">
        <f t="shared" si="63"/>
        <v>208.81553571428569</v>
      </c>
      <c r="I528" s="5">
        <f t="shared" si="62"/>
        <v>11.829451530612245</v>
      </c>
      <c r="J528" s="9">
        <f t="shared" si="67"/>
        <v>1822.2132918888112</v>
      </c>
      <c r="K528" s="5">
        <f t="shared" si="64"/>
        <v>15.257420854591839</v>
      </c>
      <c r="L528" s="9">
        <f t="shared" si="65"/>
        <v>133.14275198000394</v>
      </c>
      <c r="M528" s="5">
        <f t="shared" si="60"/>
        <v>11.522662536200231</v>
      </c>
      <c r="N528" s="9">
        <f t="shared" si="61"/>
        <v>14.781642625967599</v>
      </c>
    </row>
    <row r="529" spans="1:14" ht="13" x14ac:dyDescent="0.3">
      <c r="A529" s="1">
        <v>1914.05</v>
      </c>
      <c r="B529" s="5">
        <v>8.17</v>
      </c>
      <c r="C529" s="10">
        <v>0.45500000000000002</v>
      </c>
      <c r="D529" s="10">
        <v>0.58420000000000005</v>
      </c>
      <c r="E529" s="10">
        <v>9.9</v>
      </c>
      <c r="F529" s="5">
        <f t="shared" si="66"/>
        <v>1914.3749999999607</v>
      </c>
      <c r="G529" s="5">
        <f>G525*8/12+G537*4/12</f>
        <v>4.1866666666666665</v>
      </c>
      <c r="H529" s="5">
        <f t="shared" si="63"/>
        <v>207.97910984848485</v>
      </c>
      <c r="I529" s="5">
        <f t="shared" si="62"/>
        <v>11.582679924242425</v>
      </c>
      <c r="J529" s="9">
        <f t="shared" si="67"/>
        <v>1823.3372333857533</v>
      </c>
      <c r="K529" s="5">
        <f t="shared" si="64"/>
        <v>14.871651893939397</v>
      </c>
      <c r="L529" s="9">
        <f t="shared" si="65"/>
        <v>130.37865504822</v>
      </c>
      <c r="M529" s="5">
        <f t="shared" si="60"/>
        <v>11.479008694164479</v>
      </c>
      <c r="N529" s="9">
        <f t="shared" si="61"/>
        <v>14.742681655780245</v>
      </c>
    </row>
    <row r="530" spans="1:14" ht="13" x14ac:dyDescent="0.3">
      <c r="A530" s="1">
        <v>1914.06</v>
      </c>
      <c r="B530" s="5">
        <v>8.1300000000000008</v>
      </c>
      <c r="C530" s="10">
        <v>0.45</v>
      </c>
      <c r="D530" s="10">
        <v>0.57499999999999996</v>
      </c>
      <c r="E530" s="10">
        <v>9.9</v>
      </c>
      <c r="F530" s="5">
        <f t="shared" si="66"/>
        <v>1914.4583333332939</v>
      </c>
      <c r="G530" s="5">
        <f>G525*7/12+G537*5/12</f>
        <v>4.1933333333333334</v>
      </c>
      <c r="H530" s="5">
        <f t="shared" si="63"/>
        <v>206.96085227272727</v>
      </c>
      <c r="I530" s="5">
        <f t="shared" si="62"/>
        <v>11.455397727272727</v>
      </c>
      <c r="J530" s="9">
        <f t="shared" si="67"/>
        <v>1822.7792966558311</v>
      </c>
      <c r="K530" s="5">
        <f t="shared" si="64"/>
        <v>14.637452651515149</v>
      </c>
      <c r="L530" s="9">
        <f t="shared" si="65"/>
        <v>128.91735492953293</v>
      </c>
      <c r="M530" s="5">
        <f t="shared" ref="M530:M593" si="68">H530/AVERAGE(K410:K529)</f>
        <v>11.428715168831882</v>
      </c>
      <c r="N530" s="9">
        <f t="shared" si="61"/>
        <v>14.694917610765904</v>
      </c>
    </row>
    <row r="531" spans="1:14" ht="13" x14ac:dyDescent="0.3">
      <c r="A531" s="1">
        <v>1914.07</v>
      </c>
      <c r="B531" s="5">
        <v>7.68</v>
      </c>
      <c r="C531" s="10">
        <v>0.44500000000000001</v>
      </c>
      <c r="D531" s="10">
        <v>0.56579999999999997</v>
      </c>
      <c r="E531" s="10">
        <v>10</v>
      </c>
      <c r="F531" s="5">
        <f t="shared" si="66"/>
        <v>1914.5416666666272</v>
      </c>
      <c r="G531" s="5">
        <f>G525*6/12+G537*6/12</f>
        <v>4.2</v>
      </c>
      <c r="H531" s="5">
        <f t="shared" si="63"/>
        <v>193.5504</v>
      </c>
      <c r="I531" s="5">
        <f t="shared" si="62"/>
        <v>11.214834375000001</v>
      </c>
      <c r="J531" s="9">
        <f t="shared" si="67"/>
        <v>1712.8996719879572</v>
      </c>
      <c r="K531" s="5">
        <f t="shared" si="64"/>
        <v>14.259220875</v>
      </c>
      <c r="L531" s="9">
        <f t="shared" si="65"/>
        <v>126.19253052223779</v>
      </c>
      <c r="M531" s="5">
        <f t="shared" si="68"/>
        <v>10.69434518304014</v>
      </c>
      <c r="N531" s="9">
        <f t="shared" si="61"/>
        <v>13.7698496992573</v>
      </c>
    </row>
    <row r="532" spans="1:14" ht="13" x14ac:dyDescent="0.3">
      <c r="A532" s="1">
        <v>1914.08</v>
      </c>
      <c r="B532" s="5">
        <v>7.68</v>
      </c>
      <c r="C532" s="10">
        <v>0.44</v>
      </c>
      <c r="D532" s="10">
        <v>0.55669999999999997</v>
      </c>
      <c r="E532" s="10">
        <v>10.199999999999999</v>
      </c>
      <c r="F532" s="5">
        <f t="shared" si="66"/>
        <v>1914.6249999999604</v>
      </c>
      <c r="G532" s="5">
        <f>G525*5/12+G537*7/12</f>
        <v>4.206666666666667</v>
      </c>
      <c r="H532" s="5">
        <f t="shared" si="63"/>
        <v>189.75529411764705</v>
      </c>
      <c r="I532" s="5">
        <f t="shared" si="62"/>
        <v>10.871397058823531</v>
      </c>
      <c r="J532" s="9">
        <f t="shared" si="67"/>
        <v>1687.3309592235673</v>
      </c>
      <c r="K532" s="5">
        <f t="shared" si="64"/>
        <v>13.754788051470589</v>
      </c>
      <c r="L532" s="9">
        <f t="shared" si="65"/>
        <v>122.30952408851043</v>
      </c>
      <c r="M532" s="5">
        <f t="shared" si="68"/>
        <v>10.492046265076432</v>
      </c>
      <c r="N532" s="9">
        <f t="shared" si="61"/>
        <v>13.528140067051348</v>
      </c>
    </row>
    <row r="533" spans="1:14" ht="13" x14ac:dyDescent="0.3">
      <c r="A533" s="1">
        <v>1914.09</v>
      </c>
      <c r="B533" s="5">
        <v>7.68</v>
      </c>
      <c r="C533" s="10">
        <v>0.435</v>
      </c>
      <c r="D533" s="10">
        <v>0.54749999999999999</v>
      </c>
      <c r="E533" s="10">
        <v>10.199999999999999</v>
      </c>
      <c r="F533" s="5">
        <f t="shared" si="66"/>
        <v>1914.7083333332937</v>
      </c>
      <c r="G533" s="5">
        <f>G525*4/12+G537*8/12</f>
        <v>4.2133333333333329</v>
      </c>
      <c r="H533" s="5">
        <f t="shared" si="63"/>
        <v>189.75529411764705</v>
      </c>
      <c r="I533" s="5">
        <f t="shared" si="62"/>
        <v>10.747858455882355</v>
      </c>
      <c r="J533" s="9">
        <f t="shared" si="67"/>
        <v>1695.2952492329232</v>
      </c>
      <c r="K533" s="5">
        <f t="shared" si="64"/>
        <v>13.527477022058825</v>
      </c>
      <c r="L533" s="9">
        <f t="shared" si="65"/>
        <v>120.85600897851897</v>
      </c>
      <c r="M533" s="5">
        <f t="shared" si="68"/>
        <v>10.500497301802127</v>
      </c>
      <c r="N533" s="9">
        <f t="shared" si="61"/>
        <v>13.558230015308228</v>
      </c>
    </row>
    <row r="534" spans="1:14" ht="13" x14ac:dyDescent="0.3">
      <c r="A534" s="1">
        <v>1914.1</v>
      </c>
      <c r="B534" s="5">
        <v>7.68</v>
      </c>
      <c r="C534" s="10">
        <v>0.43</v>
      </c>
      <c r="D534" s="10">
        <v>0.5383</v>
      </c>
      <c r="E534" s="10">
        <v>10.1</v>
      </c>
      <c r="F534" s="5">
        <f t="shared" si="66"/>
        <v>1914.791666666627</v>
      </c>
      <c r="G534" s="5">
        <f>G525*3/12+G537*9/12</f>
        <v>4.2200000000000006</v>
      </c>
      <c r="H534" s="5">
        <f t="shared" si="63"/>
        <v>191.6340594059406</v>
      </c>
      <c r="I534" s="5">
        <f t="shared" si="62"/>
        <v>10.729511138613862</v>
      </c>
      <c r="J534" s="9">
        <f t="shared" si="67"/>
        <v>1720.0685728329327</v>
      </c>
      <c r="K534" s="5">
        <f t="shared" si="64"/>
        <v>13.431850804455445</v>
      </c>
      <c r="L534" s="9">
        <f t="shared" si="65"/>
        <v>120.56157718176662</v>
      </c>
      <c r="M534" s="5">
        <f t="shared" si="68"/>
        <v>10.612759466126221</v>
      </c>
      <c r="N534" s="9">
        <f t="shared" si="61"/>
        <v>13.722477893212877</v>
      </c>
    </row>
    <row r="535" spans="1:14" ht="13" x14ac:dyDescent="0.3">
      <c r="A535" s="1">
        <v>1914.11</v>
      </c>
      <c r="B535" s="5">
        <v>7.68</v>
      </c>
      <c r="C535" s="10">
        <v>0.42499999999999999</v>
      </c>
      <c r="D535" s="10">
        <v>0.5292</v>
      </c>
      <c r="E535" s="10">
        <v>10.199999999999999</v>
      </c>
      <c r="F535" s="5">
        <f t="shared" si="66"/>
        <v>1914.8749999999602</v>
      </c>
      <c r="G535" s="5">
        <f>G525*2/12+G537*10/12</f>
        <v>4.2266666666666666</v>
      </c>
      <c r="H535" s="5">
        <f t="shared" si="63"/>
        <v>189.75529411764705</v>
      </c>
      <c r="I535" s="5">
        <f t="shared" si="62"/>
        <v>10.500781250000001</v>
      </c>
      <c r="J535" s="9">
        <f t="shared" si="67"/>
        <v>1711.0595629073737</v>
      </c>
      <c r="K535" s="5">
        <f t="shared" si="64"/>
        <v>13.075325735294118</v>
      </c>
      <c r="L535" s="9">
        <f t="shared" si="65"/>
        <v>117.90269800658622</v>
      </c>
      <c r="M535" s="5">
        <f t="shared" si="68"/>
        <v>10.516917642992118</v>
      </c>
      <c r="N535" s="9">
        <f t="shared" si="61"/>
        <v>13.617092303207155</v>
      </c>
    </row>
    <row r="536" spans="1:14" ht="13" x14ac:dyDescent="0.3">
      <c r="A536" s="1">
        <v>1914.12</v>
      </c>
      <c r="B536" s="5">
        <v>7.35</v>
      </c>
      <c r="C536" s="10">
        <v>0.42</v>
      </c>
      <c r="D536" s="10">
        <v>0.52</v>
      </c>
      <c r="E536" s="10">
        <v>10.1</v>
      </c>
      <c r="F536" s="5">
        <f t="shared" si="66"/>
        <v>1914.9583333332935</v>
      </c>
      <c r="G536" s="5">
        <f>G525*1/12+G537*11/12</f>
        <v>4.2333333333333334</v>
      </c>
      <c r="H536" s="5">
        <f t="shared" si="63"/>
        <v>183.3997834158416</v>
      </c>
      <c r="I536" s="5">
        <f t="shared" si="62"/>
        <v>10.479987623762376</v>
      </c>
      <c r="J536" s="9">
        <f t="shared" si="67"/>
        <v>1661.6257180167561</v>
      </c>
      <c r="K536" s="5">
        <f t="shared" si="64"/>
        <v>12.975222772277229</v>
      </c>
      <c r="L536" s="9">
        <f t="shared" si="65"/>
        <v>117.55719365560724</v>
      </c>
      <c r="M536" s="5">
        <f t="shared" si="68"/>
        <v>10.172217991997863</v>
      </c>
      <c r="N536" s="9">
        <f t="shared" si="61"/>
        <v>13.191719327709958</v>
      </c>
    </row>
    <row r="537" spans="1:14" ht="13" x14ac:dyDescent="0.3">
      <c r="A537" s="1">
        <v>1915.01</v>
      </c>
      <c r="B537" s="5">
        <v>7.48</v>
      </c>
      <c r="C537" s="10">
        <v>0.42080000000000001</v>
      </c>
      <c r="D537" s="10">
        <v>0.55000000000000004</v>
      </c>
      <c r="E537" s="10">
        <v>10.1</v>
      </c>
      <c r="F537" s="5">
        <f t="shared" si="66"/>
        <v>1915.0416666666267</v>
      </c>
      <c r="G537" s="5">
        <v>4.24</v>
      </c>
      <c r="H537" s="5">
        <f t="shared" si="63"/>
        <v>186.6435891089109</v>
      </c>
      <c r="I537" s="5">
        <f t="shared" si="62"/>
        <v>10.499949504950497</v>
      </c>
      <c r="J537" s="9">
        <f t="shared" si="67"/>
        <v>1698.9425912848694</v>
      </c>
      <c r="K537" s="5">
        <f t="shared" si="64"/>
        <v>13.723793316831685</v>
      </c>
      <c r="L537" s="9">
        <f t="shared" si="65"/>
        <v>124.92224935918159</v>
      </c>
      <c r="M537" s="5">
        <f t="shared" si="68"/>
        <v>10.359834197757266</v>
      </c>
      <c r="N537" s="9">
        <f t="shared" si="61"/>
        <v>13.455503012706066</v>
      </c>
    </row>
    <row r="538" spans="1:14" ht="13" x14ac:dyDescent="0.3">
      <c r="A538" s="1">
        <v>1915.02</v>
      </c>
      <c r="B538" s="5">
        <v>7.38</v>
      </c>
      <c r="C538" s="10">
        <v>0.42170000000000002</v>
      </c>
      <c r="D538" s="10">
        <v>0.57999999999999996</v>
      </c>
      <c r="E538" s="10">
        <v>10</v>
      </c>
      <c r="F538" s="5">
        <f t="shared" si="66"/>
        <v>1915.12499999996</v>
      </c>
      <c r="G538" s="5">
        <f>G537*11/12+G549*1/12</f>
        <v>4.2241666666666671</v>
      </c>
      <c r="H538" s="5">
        <f t="shared" si="63"/>
        <v>185.98983749999999</v>
      </c>
      <c r="I538" s="5">
        <f t="shared" si="62"/>
        <v>10.6276306875</v>
      </c>
      <c r="J538" s="9">
        <f t="shared" si="67"/>
        <v>1701.0533419639278</v>
      </c>
      <c r="K538" s="5">
        <f t="shared" si="64"/>
        <v>14.6170875</v>
      </c>
      <c r="L538" s="9">
        <f t="shared" si="65"/>
        <v>133.68711901613526</v>
      </c>
      <c r="M538" s="5">
        <f t="shared" si="68"/>
        <v>10.329786209660691</v>
      </c>
      <c r="N538" s="9">
        <f t="shared" si="61"/>
        <v>13.435767253018039</v>
      </c>
    </row>
    <row r="539" spans="1:14" ht="13" x14ac:dyDescent="0.3">
      <c r="A539" s="1">
        <v>1915.03</v>
      </c>
      <c r="B539" s="5">
        <v>7.57</v>
      </c>
      <c r="C539" s="10">
        <v>0.42249999999999999</v>
      </c>
      <c r="D539" s="10">
        <v>0.61</v>
      </c>
      <c r="E539" s="10">
        <v>9.9</v>
      </c>
      <c r="F539" s="5">
        <f t="shared" si="66"/>
        <v>1915.2083333332932</v>
      </c>
      <c r="G539" s="5">
        <f>G537*10/12+G549*2/12</f>
        <v>4.2083333333333339</v>
      </c>
      <c r="H539" s="5">
        <f t="shared" si="63"/>
        <v>192.70524621212121</v>
      </c>
      <c r="I539" s="5">
        <f t="shared" si="62"/>
        <v>10.755345643939394</v>
      </c>
      <c r="J539" s="9">
        <f t="shared" si="67"/>
        <v>1770.6694385246203</v>
      </c>
      <c r="K539" s="5">
        <f t="shared" si="64"/>
        <v>15.528428030303029</v>
      </c>
      <c r="L539" s="9">
        <f t="shared" si="65"/>
        <v>142.68274207397866</v>
      </c>
      <c r="M539" s="5">
        <f t="shared" si="68"/>
        <v>10.707013188682813</v>
      </c>
      <c r="N539" s="9">
        <f t="shared" si="61"/>
        <v>13.942381087442417</v>
      </c>
    </row>
    <row r="540" spans="1:14" ht="13" x14ac:dyDescent="0.3">
      <c r="A540" s="1">
        <v>1915.04</v>
      </c>
      <c r="B540" s="5">
        <v>8.14</v>
      </c>
      <c r="C540" s="10">
        <v>0.42330000000000001</v>
      </c>
      <c r="D540" s="10">
        <v>0.64</v>
      </c>
      <c r="E540" s="10">
        <v>10</v>
      </c>
      <c r="F540" s="5">
        <f t="shared" si="66"/>
        <v>1915.2916666666265</v>
      </c>
      <c r="G540" s="5">
        <f>G537*9/12+G549*3/12</f>
        <v>4.1924999999999999</v>
      </c>
      <c r="H540" s="5">
        <f t="shared" si="63"/>
        <v>205.14326250000005</v>
      </c>
      <c r="I540" s="5">
        <f t="shared" si="62"/>
        <v>10.667953687500001</v>
      </c>
      <c r="J540" s="9">
        <f t="shared" si="67"/>
        <v>1893.1245043717338</v>
      </c>
      <c r="K540" s="5">
        <f t="shared" si="64"/>
        <v>16.129200000000001</v>
      </c>
      <c r="L540" s="9">
        <f t="shared" si="65"/>
        <v>148.84516987689307</v>
      </c>
      <c r="M540" s="5">
        <f t="shared" si="68"/>
        <v>11.40112378900019</v>
      </c>
      <c r="N540" s="9">
        <f t="shared" si="61"/>
        <v>14.855567969356288</v>
      </c>
    </row>
    <row r="541" spans="1:14" ht="13" x14ac:dyDescent="0.3">
      <c r="A541" s="1">
        <v>1915.05</v>
      </c>
      <c r="B541" s="5">
        <v>7.95</v>
      </c>
      <c r="C541" s="10">
        <v>0.42420000000000002</v>
      </c>
      <c r="D541" s="10">
        <v>0.67</v>
      </c>
      <c r="E541" s="10">
        <v>10.1</v>
      </c>
      <c r="F541" s="5">
        <f t="shared" si="66"/>
        <v>1915.3749999999598</v>
      </c>
      <c r="G541" s="5">
        <f>G537*8/12+G549*4/12</f>
        <v>4.1766666666666667</v>
      </c>
      <c r="H541" s="5">
        <f t="shared" si="63"/>
        <v>198.37119430693073</v>
      </c>
      <c r="I541" s="5">
        <f t="shared" si="62"/>
        <v>10.584787500000001</v>
      </c>
      <c r="J541" s="9">
        <f t="shared" si="67"/>
        <v>1838.7697668261883</v>
      </c>
      <c r="K541" s="5">
        <f t="shared" si="64"/>
        <v>16.718075495049504</v>
      </c>
      <c r="L541" s="9">
        <f t="shared" si="65"/>
        <v>154.96550236145231</v>
      </c>
      <c r="M541" s="5">
        <f t="shared" si="68"/>
        <v>11.026929876471323</v>
      </c>
      <c r="N541" s="9">
        <f t="shared" si="61"/>
        <v>14.376666202260207</v>
      </c>
    </row>
    <row r="542" spans="1:14" ht="13" x14ac:dyDescent="0.3">
      <c r="A542" s="1">
        <v>1915.06</v>
      </c>
      <c r="B542" s="5">
        <v>8.0399999999999991</v>
      </c>
      <c r="C542" s="10">
        <v>0.42499999999999999</v>
      </c>
      <c r="D542" s="10">
        <v>0.7</v>
      </c>
      <c r="E542" s="10">
        <v>10.1</v>
      </c>
      <c r="F542" s="5">
        <f t="shared" si="66"/>
        <v>1915.458333333293</v>
      </c>
      <c r="G542" s="5">
        <f>G537*7/12+G549*5/12</f>
        <v>4.1608333333333327</v>
      </c>
      <c r="H542" s="5">
        <f t="shared" si="63"/>
        <v>200.61690594059405</v>
      </c>
      <c r="I542" s="5">
        <f t="shared" si="62"/>
        <v>10.604749381188119</v>
      </c>
      <c r="J542" s="9">
        <f t="shared" si="67"/>
        <v>1867.7776127284251</v>
      </c>
      <c r="K542" s="5">
        <f t="shared" si="64"/>
        <v>17.466646039603962</v>
      </c>
      <c r="L542" s="9">
        <f t="shared" si="65"/>
        <v>162.61745384451464</v>
      </c>
      <c r="M542" s="5">
        <f t="shared" si="68"/>
        <v>11.154262189096347</v>
      </c>
      <c r="N542" s="9">
        <f t="shared" si="61"/>
        <v>14.548595263420415</v>
      </c>
    </row>
    <row r="543" spans="1:14" ht="13" x14ac:dyDescent="0.3">
      <c r="A543" s="1">
        <v>1915.07</v>
      </c>
      <c r="B543" s="5">
        <v>8.01</v>
      </c>
      <c r="C543" s="10">
        <v>0.42580000000000001</v>
      </c>
      <c r="D543" s="10">
        <v>0.73</v>
      </c>
      <c r="E543" s="10">
        <v>10.1</v>
      </c>
      <c r="F543" s="5">
        <f t="shared" si="66"/>
        <v>1915.5416666666263</v>
      </c>
      <c r="G543" s="5">
        <f>G537*6/12+G549*6/12</f>
        <v>4.1449999999999996</v>
      </c>
      <c r="H543" s="5">
        <f t="shared" si="63"/>
        <v>199.86833539603961</v>
      </c>
      <c r="I543" s="5">
        <f t="shared" si="62"/>
        <v>10.624711262376238</v>
      </c>
      <c r="J543" s="9">
        <f t="shared" si="67"/>
        <v>1869.051449450207</v>
      </c>
      <c r="K543" s="5">
        <f t="shared" si="64"/>
        <v>18.215216584158419</v>
      </c>
      <c r="L543" s="9">
        <f t="shared" si="65"/>
        <v>170.33802223453824</v>
      </c>
      <c r="M543" s="5">
        <f t="shared" si="68"/>
        <v>11.113629393949607</v>
      </c>
      <c r="N543" s="9">
        <f t="shared" si="61"/>
        <v>14.499550030038977</v>
      </c>
    </row>
    <row r="544" spans="1:14" ht="13" x14ac:dyDescent="0.3">
      <c r="A544" s="1">
        <v>1915.08</v>
      </c>
      <c r="B544" s="5">
        <v>8.35</v>
      </c>
      <c r="C544" s="10">
        <v>0.42670000000000002</v>
      </c>
      <c r="D544" s="10">
        <v>0.76</v>
      </c>
      <c r="E544" s="10">
        <v>10.1</v>
      </c>
      <c r="F544" s="5">
        <f t="shared" si="66"/>
        <v>1915.6249999999595</v>
      </c>
      <c r="G544" s="5">
        <f>G537*5/12+G549*7/12</f>
        <v>4.1291666666666664</v>
      </c>
      <c r="H544" s="5">
        <f t="shared" si="63"/>
        <v>208.35213490099011</v>
      </c>
      <c r="I544" s="5">
        <f t="shared" si="62"/>
        <v>10.647168378712873</v>
      </c>
      <c r="J544" s="9">
        <f t="shared" si="67"/>
        <v>1956.6841394963703</v>
      </c>
      <c r="K544" s="5">
        <f t="shared" si="64"/>
        <v>18.963787128712873</v>
      </c>
      <c r="L544" s="9">
        <f t="shared" si="65"/>
        <v>178.09340670865168</v>
      </c>
      <c r="M544" s="5">
        <f t="shared" si="68"/>
        <v>11.584831641604605</v>
      </c>
      <c r="N544" s="9">
        <f t="shared" si="61"/>
        <v>15.113448857043233</v>
      </c>
    </row>
    <row r="545" spans="1:14" ht="13" x14ac:dyDescent="0.3">
      <c r="A545" s="1">
        <v>1915.09</v>
      </c>
      <c r="B545" s="5">
        <v>8.66</v>
      </c>
      <c r="C545" s="10">
        <v>0.42749999999999999</v>
      </c>
      <c r="D545" s="10">
        <v>0.79</v>
      </c>
      <c r="E545" s="10">
        <v>10.1</v>
      </c>
      <c r="F545" s="5">
        <f t="shared" si="66"/>
        <v>1915.7083333332928</v>
      </c>
      <c r="G545" s="5">
        <f>G537*4/12+G549*8/12</f>
        <v>4.1133333333333333</v>
      </c>
      <c r="H545" s="5">
        <f t="shared" si="63"/>
        <v>216.08736386138614</v>
      </c>
      <c r="I545" s="5">
        <f t="shared" si="62"/>
        <v>10.667130259900992</v>
      </c>
      <c r="J545" s="9">
        <f t="shared" si="67"/>
        <v>2037.6756311985778</v>
      </c>
      <c r="K545" s="5">
        <f t="shared" si="64"/>
        <v>19.712357673267331</v>
      </c>
      <c r="L545" s="9">
        <f t="shared" si="65"/>
        <v>185.88495942804582</v>
      </c>
      <c r="M545" s="5">
        <f t="shared" si="68"/>
        <v>12.011570757825899</v>
      </c>
      <c r="N545" s="9">
        <f t="shared" si="61"/>
        <v>15.664883714157829</v>
      </c>
    </row>
    <row r="546" spans="1:14" ht="13" x14ac:dyDescent="0.3">
      <c r="A546" s="1">
        <v>1915.1</v>
      </c>
      <c r="B546" s="5">
        <v>9.14</v>
      </c>
      <c r="C546" s="10">
        <v>0.42830000000000001</v>
      </c>
      <c r="D546" s="10">
        <v>0.82</v>
      </c>
      <c r="E546" s="10">
        <v>10.199999999999999</v>
      </c>
      <c r="F546" s="5">
        <f t="shared" si="66"/>
        <v>1915.791666666626</v>
      </c>
      <c r="G546" s="5">
        <f>G537*3/12+G549*9/12</f>
        <v>4.0975000000000001</v>
      </c>
      <c r="H546" s="5">
        <f t="shared" si="63"/>
        <v>225.82856617647062</v>
      </c>
      <c r="I546" s="5">
        <f t="shared" si="62"/>
        <v>10.582316727941178</v>
      </c>
      <c r="J546" s="9">
        <f t="shared" si="67"/>
        <v>2137.8497194271745</v>
      </c>
      <c r="K546" s="5">
        <f t="shared" si="64"/>
        <v>20.260330882352942</v>
      </c>
      <c r="L546" s="9">
        <f t="shared" si="65"/>
        <v>191.79833369040296</v>
      </c>
      <c r="M546" s="5">
        <f t="shared" si="68"/>
        <v>12.549076133220163</v>
      </c>
      <c r="N546" s="9">
        <f t="shared" si="61"/>
        <v>16.354096721194857</v>
      </c>
    </row>
    <row r="547" spans="1:14" ht="13" x14ac:dyDescent="0.3">
      <c r="A547" s="1">
        <v>1915.11</v>
      </c>
      <c r="B547" s="5">
        <v>9.4600000000000009</v>
      </c>
      <c r="C547" s="10">
        <v>0.42920000000000003</v>
      </c>
      <c r="D547" s="10">
        <v>0.85</v>
      </c>
      <c r="E547" s="10">
        <v>10.3</v>
      </c>
      <c r="F547" s="5">
        <f t="shared" si="66"/>
        <v>1915.8749999999593</v>
      </c>
      <c r="G547" s="5">
        <f>G537*2/12+G549*10/12</f>
        <v>4.081666666666667</v>
      </c>
      <c r="H547" s="5">
        <f t="shared" si="63"/>
        <v>231.4657645631068</v>
      </c>
      <c r="I547" s="5">
        <f t="shared" si="62"/>
        <v>10.501596844660195</v>
      </c>
      <c r="J547" s="9">
        <f t="shared" si="67"/>
        <v>2199.4999624143138</v>
      </c>
      <c r="K547" s="5">
        <f t="shared" si="64"/>
        <v>20.797663834951454</v>
      </c>
      <c r="L547" s="9">
        <f t="shared" si="65"/>
        <v>197.6294892232734</v>
      </c>
      <c r="M547" s="5">
        <f t="shared" si="68"/>
        <v>12.85771445355932</v>
      </c>
      <c r="N547" s="9">
        <f t="shared" si="61"/>
        <v>16.740136872288524</v>
      </c>
    </row>
    <row r="548" spans="1:14" ht="13" x14ac:dyDescent="0.3">
      <c r="A548" s="1">
        <v>1915.12</v>
      </c>
      <c r="B548" s="5">
        <v>9.48</v>
      </c>
      <c r="C548" s="10">
        <v>0.43</v>
      </c>
      <c r="D548" s="10">
        <v>0.88</v>
      </c>
      <c r="E548" s="10">
        <v>10.3</v>
      </c>
      <c r="F548" s="5">
        <f t="shared" si="66"/>
        <v>1915.9583333332926</v>
      </c>
      <c r="G548" s="5">
        <f>G537*1/12+G549*11/12</f>
        <v>4.065833333333333</v>
      </c>
      <c r="H548" s="5">
        <f t="shared" si="63"/>
        <v>231.95512135922331</v>
      </c>
      <c r="I548" s="5">
        <f t="shared" si="62"/>
        <v>10.521171116504854</v>
      </c>
      <c r="J548" s="9">
        <f t="shared" si="67"/>
        <v>2212.4815072946662</v>
      </c>
      <c r="K548" s="5">
        <f t="shared" si="64"/>
        <v>21.531699029126212</v>
      </c>
      <c r="L548" s="9">
        <f t="shared" si="65"/>
        <v>205.37803021300695</v>
      </c>
      <c r="M548" s="5">
        <f t="shared" si="68"/>
        <v>12.878444602185995</v>
      </c>
      <c r="N548" s="9">
        <f t="shared" si="61"/>
        <v>16.74931303094311</v>
      </c>
    </row>
    <row r="549" spans="1:14" ht="13" x14ac:dyDescent="0.3">
      <c r="A549" s="1">
        <v>1916.01</v>
      </c>
      <c r="B549" s="5">
        <v>9.33</v>
      </c>
      <c r="C549" s="10">
        <v>0.44080000000000003</v>
      </c>
      <c r="D549" s="10">
        <v>0.93420000000000003</v>
      </c>
      <c r="E549" s="10">
        <v>10.4</v>
      </c>
      <c r="F549" s="5">
        <f t="shared" si="66"/>
        <v>1916.0416666666258</v>
      </c>
      <c r="G549" s="5">
        <v>4.05</v>
      </c>
      <c r="H549" s="5">
        <f t="shared" si="63"/>
        <v>226.08989783653848</v>
      </c>
      <c r="I549" s="5">
        <f t="shared" si="62"/>
        <v>10.68171778846154</v>
      </c>
      <c r="J549" s="9">
        <f t="shared" si="67"/>
        <v>2165.0271839777411</v>
      </c>
      <c r="K549" s="5">
        <f t="shared" si="64"/>
        <v>22.63806887019231</v>
      </c>
      <c r="L549" s="9">
        <f t="shared" si="65"/>
        <v>216.7811784857455</v>
      </c>
      <c r="M549" s="5">
        <f t="shared" si="68"/>
        <v>12.543563692516182</v>
      </c>
      <c r="N549" s="9">
        <f t="shared" si="61"/>
        <v>16.297027766820715</v>
      </c>
    </row>
    <row r="550" spans="1:14" ht="13" x14ac:dyDescent="0.3">
      <c r="A550" s="1">
        <v>1916.02</v>
      </c>
      <c r="B550" s="5">
        <v>9.1999999999999993</v>
      </c>
      <c r="C550" s="10">
        <v>0.45169999999999999</v>
      </c>
      <c r="D550" s="10">
        <v>0.98829999999999996</v>
      </c>
      <c r="E550" s="10">
        <v>10.4</v>
      </c>
      <c r="F550" s="5">
        <f t="shared" si="66"/>
        <v>1916.1249999999591</v>
      </c>
      <c r="G550" s="5">
        <f>G549*11/12+G561*1/12</f>
        <v>4.0649999999999995</v>
      </c>
      <c r="H550" s="5">
        <f t="shared" si="63"/>
        <v>222.93966346153843</v>
      </c>
      <c r="I550" s="5">
        <f t="shared" si="62"/>
        <v>10.94585282451923</v>
      </c>
      <c r="J550" s="9">
        <f t="shared" si="67"/>
        <v>2143.5954259569962</v>
      </c>
      <c r="K550" s="5">
        <f t="shared" si="64"/>
        <v>23.949051021634613</v>
      </c>
      <c r="L550" s="9">
        <f t="shared" si="65"/>
        <v>230.27340863840212</v>
      </c>
      <c r="M550" s="5">
        <f t="shared" si="68"/>
        <v>12.354652326458798</v>
      </c>
      <c r="N550" s="9">
        <f t="shared" si="61"/>
        <v>16.034835612136877</v>
      </c>
    </row>
    <row r="551" spans="1:14" ht="13" x14ac:dyDescent="0.3">
      <c r="A551" s="1">
        <v>1916.03</v>
      </c>
      <c r="B551" s="5">
        <v>9.17</v>
      </c>
      <c r="C551" s="10">
        <v>0.46250000000000002</v>
      </c>
      <c r="D551" s="10">
        <v>1.042</v>
      </c>
      <c r="E551" s="10">
        <v>10.5</v>
      </c>
      <c r="F551" s="5">
        <f t="shared" si="66"/>
        <v>1916.2083333332923</v>
      </c>
      <c r="G551" s="5">
        <f>G549*10/12+G561*2/12</f>
        <v>4.08</v>
      </c>
      <c r="H551" s="5">
        <f t="shared" si="63"/>
        <v>220.09637499999999</v>
      </c>
      <c r="I551" s="5">
        <f t="shared" si="62"/>
        <v>11.100825892857145</v>
      </c>
      <c r="J551" s="9">
        <f t="shared" si="67"/>
        <v>2125.1514811860384</v>
      </c>
      <c r="K551" s="5">
        <f t="shared" si="64"/>
        <v>25.009860714285715</v>
      </c>
      <c r="L551" s="9">
        <f t="shared" si="65"/>
        <v>241.4839523877701</v>
      </c>
      <c r="M551" s="5">
        <f t="shared" si="68"/>
        <v>12.177052795748482</v>
      </c>
      <c r="N551" s="9">
        <f t="shared" si="61"/>
        <v>15.786513243251882</v>
      </c>
    </row>
    <row r="552" spans="1:14" ht="13" x14ac:dyDescent="0.3">
      <c r="A552" s="1">
        <v>1916.04</v>
      </c>
      <c r="B552" s="5">
        <v>9.07</v>
      </c>
      <c r="C552" s="10">
        <v>0.4733</v>
      </c>
      <c r="D552" s="10">
        <v>1.097</v>
      </c>
      <c r="E552" s="10">
        <v>10.6</v>
      </c>
      <c r="F552" s="5">
        <f t="shared" si="66"/>
        <v>1916.2916666666256</v>
      </c>
      <c r="G552" s="5">
        <f>G549*9/12+G561*3/12</f>
        <v>4.0949999999999998</v>
      </c>
      <c r="H552" s="5">
        <f t="shared" si="63"/>
        <v>215.64245872641513</v>
      </c>
      <c r="I552" s="5">
        <f t="shared" si="62"/>
        <v>11.252874941037737</v>
      </c>
      <c r="J552" s="9">
        <f t="shared" si="67"/>
        <v>2091.2008624543946</v>
      </c>
      <c r="K552" s="5">
        <f t="shared" si="64"/>
        <v>26.081563089622644</v>
      </c>
      <c r="L552" s="9">
        <f t="shared" si="65"/>
        <v>252.92694003445101</v>
      </c>
      <c r="M552" s="5">
        <f t="shared" si="68"/>
        <v>11.906481776593182</v>
      </c>
      <c r="N552" s="9">
        <f t="shared" si="61"/>
        <v>15.41816172708924</v>
      </c>
    </row>
    <row r="553" spans="1:14" ht="13" x14ac:dyDescent="0.3">
      <c r="A553" s="1">
        <v>1916.05</v>
      </c>
      <c r="B553" s="5">
        <v>9.27</v>
      </c>
      <c r="C553" s="10">
        <v>0.48420000000000002</v>
      </c>
      <c r="D553" s="10">
        <v>1.151</v>
      </c>
      <c r="E553" s="10">
        <v>10.7</v>
      </c>
      <c r="F553" s="5">
        <f t="shared" si="66"/>
        <v>1916.3749999999588</v>
      </c>
      <c r="G553" s="5">
        <f>G549*8/12+G561*4/12</f>
        <v>4.1099999999999994</v>
      </c>
      <c r="H553" s="5">
        <f t="shared" si="63"/>
        <v>218.33773948598133</v>
      </c>
      <c r="I553" s="5">
        <f t="shared" si="62"/>
        <v>11.404437266355142</v>
      </c>
      <c r="J553" s="9">
        <f t="shared" si="67"/>
        <v>2126.5546957451811</v>
      </c>
      <c r="K553" s="5">
        <f t="shared" si="64"/>
        <v>27.10968049065421</v>
      </c>
      <c r="L553" s="9">
        <f t="shared" si="65"/>
        <v>264.0414730100004</v>
      </c>
      <c r="M553" s="5">
        <f t="shared" si="68"/>
        <v>12.026256671905157</v>
      </c>
      <c r="N553" s="9">
        <f t="shared" si="61"/>
        <v>15.553193893472114</v>
      </c>
    </row>
    <row r="554" spans="1:14" ht="13" x14ac:dyDescent="0.3">
      <c r="A554" s="1">
        <v>1916.06</v>
      </c>
      <c r="B554" s="5">
        <v>9.36</v>
      </c>
      <c r="C554" s="10">
        <v>0.495</v>
      </c>
      <c r="D554" s="10">
        <v>1.2050000000000001</v>
      </c>
      <c r="E554" s="10">
        <v>10.8</v>
      </c>
      <c r="F554" s="5">
        <f t="shared" si="66"/>
        <v>1916.4583333332921</v>
      </c>
      <c r="G554" s="5">
        <f>G549*7/12+G561*5/12</f>
        <v>4.125</v>
      </c>
      <c r="H554" s="5">
        <f t="shared" si="63"/>
        <v>218.41624999999999</v>
      </c>
      <c r="I554" s="5">
        <f t="shared" si="62"/>
        <v>11.550859375</v>
      </c>
      <c r="J554" s="9">
        <f t="shared" si="67"/>
        <v>2136.6945739652588</v>
      </c>
      <c r="K554" s="5">
        <f t="shared" si="64"/>
        <v>28.118758680555555</v>
      </c>
      <c r="L554" s="9">
        <f t="shared" si="65"/>
        <v>275.07659846454453</v>
      </c>
      <c r="M554" s="5">
        <f t="shared" si="68"/>
        <v>11.995961222946576</v>
      </c>
      <c r="N554" s="9">
        <f t="shared" si="61"/>
        <v>15.49303551115821</v>
      </c>
    </row>
    <row r="555" spans="1:14" ht="13" x14ac:dyDescent="0.3">
      <c r="A555" s="1">
        <v>1916.07</v>
      </c>
      <c r="B555" s="5">
        <v>9.23</v>
      </c>
      <c r="C555" s="10">
        <v>0.50580000000000003</v>
      </c>
      <c r="D555" s="10">
        <v>1.2589999999999999</v>
      </c>
      <c r="E555" s="10">
        <v>10.8</v>
      </c>
      <c r="F555" s="5">
        <f t="shared" si="66"/>
        <v>1916.5416666666254</v>
      </c>
      <c r="G555" s="5">
        <f>G549*6/12+G561*6/12</f>
        <v>4.1400000000000006</v>
      </c>
      <c r="H555" s="5">
        <f t="shared" si="63"/>
        <v>215.38269097222221</v>
      </c>
      <c r="I555" s="5">
        <f t="shared" si="62"/>
        <v>11.802878125000001</v>
      </c>
      <c r="J555" s="9">
        <f t="shared" si="67"/>
        <v>2116.640234400852</v>
      </c>
      <c r="K555" s="5">
        <f t="shared" si="64"/>
        <v>29.378852430555551</v>
      </c>
      <c r="L555" s="9">
        <f t="shared" si="65"/>
        <v>288.71614898273805</v>
      </c>
      <c r="M555" s="5">
        <f t="shared" si="68"/>
        <v>11.791165275254547</v>
      </c>
      <c r="N555" s="9">
        <f t="shared" si="61"/>
        <v>15.208320664732767</v>
      </c>
    </row>
    <row r="556" spans="1:14" ht="13" x14ac:dyDescent="0.3">
      <c r="A556" s="1">
        <v>1916.08</v>
      </c>
      <c r="B556" s="5">
        <v>9.3000000000000007</v>
      </c>
      <c r="C556" s="10">
        <v>0.51670000000000005</v>
      </c>
      <c r="D556" s="10">
        <v>1.3129999999999999</v>
      </c>
      <c r="E556" s="10">
        <v>10.9</v>
      </c>
      <c r="F556" s="5">
        <f t="shared" si="66"/>
        <v>1916.6249999999586</v>
      </c>
      <c r="G556" s="5">
        <f>G549*5/12+G561*7/12</f>
        <v>4.1550000000000002</v>
      </c>
      <c r="H556" s="5">
        <f t="shared" si="63"/>
        <v>215.02517201834866</v>
      </c>
      <c r="I556" s="5">
        <f t="shared" si="62"/>
        <v>11.946613589449541</v>
      </c>
      <c r="J556" s="9">
        <f t="shared" si="67"/>
        <v>2122.91039740202</v>
      </c>
      <c r="K556" s="5">
        <f t="shared" si="64"/>
        <v>30.357854931192659</v>
      </c>
      <c r="L556" s="9">
        <f t="shared" si="65"/>
        <v>299.71842492353238</v>
      </c>
      <c r="M556" s="5">
        <f t="shared" si="68"/>
        <v>11.732082638874163</v>
      </c>
      <c r="N556" s="9">
        <f t="shared" si="61"/>
        <v>15.109356185858445</v>
      </c>
    </row>
    <row r="557" spans="1:14" ht="13" x14ac:dyDescent="0.3">
      <c r="A557" s="1">
        <v>1916.09</v>
      </c>
      <c r="B557" s="5">
        <v>9.68</v>
      </c>
      <c r="C557" s="10">
        <v>0.52749999999999997</v>
      </c>
      <c r="D557" s="10">
        <v>1.3680000000000001</v>
      </c>
      <c r="E557" s="10">
        <v>11.1</v>
      </c>
      <c r="F557" s="5">
        <f t="shared" si="66"/>
        <v>1916.7083333332919</v>
      </c>
      <c r="G557" s="5">
        <f>G549*4/12+G561*8/12</f>
        <v>4.17</v>
      </c>
      <c r="H557" s="5">
        <f t="shared" si="63"/>
        <v>219.7785135135135</v>
      </c>
      <c r="I557" s="5">
        <f t="shared" si="62"/>
        <v>11.976566722972974</v>
      </c>
      <c r="J557" s="9">
        <f t="shared" si="67"/>
        <v>2179.6929722187065</v>
      </c>
      <c r="K557" s="5">
        <f t="shared" si="64"/>
        <v>31.059608108108112</v>
      </c>
      <c r="L557" s="9">
        <f t="shared" si="65"/>
        <v>308.03925475156933</v>
      </c>
      <c r="M557" s="5">
        <f t="shared" si="68"/>
        <v>11.944552417504466</v>
      </c>
      <c r="N557" s="9">
        <f t="shared" si="61"/>
        <v>15.357396326406246</v>
      </c>
    </row>
    <row r="558" spans="1:14" ht="13" x14ac:dyDescent="0.3">
      <c r="A558" s="1">
        <v>1916.1</v>
      </c>
      <c r="B558" s="5">
        <v>9.98</v>
      </c>
      <c r="C558" s="10">
        <v>0.5383</v>
      </c>
      <c r="D558" s="10">
        <v>1.4219999999999999</v>
      </c>
      <c r="E558" s="10">
        <v>11.3</v>
      </c>
      <c r="F558" s="5">
        <f t="shared" si="66"/>
        <v>1916.7916666666251</v>
      </c>
      <c r="G558" s="5">
        <f>G549*3/12+G561*9/12</f>
        <v>4.1850000000000005</v>
      </c>
      <c r="H558" s="5">
        <f t="shared" si="63"/>
        <v>222.57939159292039</v>
      </c>
      <c r="I558" s="5">
        <f t="shared" si="62"/>
        <v>12.005459568584071</v>
      </c>
      <c r="J558" s="9">
        <f t="shared" si="67"/>
        <v>2217.3933769917758</v>
      </c>
      <c r="K558" s="5">
        <f t="shared" si="64"/>
        <v>31.714217920353978</v>
      </c>
      <c r="L558" s="9">
        <f t="shared" si="65"/>
        <v>315.94522866556156</v>
      </c>
      <c r="M558" s="5">
        <f t="shared" si="68"/>
        <v>12.045741763370801</v>
      </c>
      <c r="N558" s="9">
        <f t="shared" si="61"/>
        <v>15.46016568509366</v>
      </c>
    </row>
    <row r="559" spans="1:14" ht="13" x14ac:dyDescent="0.3">
      <c r="A559" s="1">
        <v>1916.11</v>
      </c>
      <c r="B559" s="5">
        <v>10.210000000000001</v>
      </c>
      <c r="C559" s="10">
        <v>0.54920000000000002</v>
      </c>
      <c r="D559" s="10">
        <v>1.476</v>
      </c>
      <c r="E559" s="10">
        <v>11.5</v>
      </c>
      <c r="F559" s="5">
        <f t="shared" si="66"/>
        <v>1916.8749999999584</v>
      </c>
      <c r="G559" s="5">
        <f>G549*2/12+G561*10/12</f>
        <v>4.2</v>
      </c>
      <c r="H559" s="5">
        <f t="shared" si="63"/>
        <v>223.74882065217392</v>
      </c>
      <c r="I559" s="5">
        <f t="shared" si="62"/>
        <v>12.03553891304348</v>
      </c>
      <c r="J559" s="9">
        <f t="shared" si="67"/>
        <v>2239.0352934898356</v>
      </c>
      <c r="K559" s="5">
        <f t="shared" si="64"/>
        <v>32.346058695652175</v>
      </c>
      <c r="L559" s="9">
        <f t="shared" si="65"/>
        <v>323.68424027335919</v>
      </c>
      <c r="M559" s="5">
        <f t="shared" si="68"/>
        <v>12.053230403230499</v>
      </c>
      <c r="N559" s="9">
        <f t="shared" si="61"/>
        <v>15.442014290555141</v>
      </c>
    </row>
    <row r="560" spans="1:14" ht="13" x14ac:dyDescent="0.3">
      <c r="A560" s="1">
        <v>1916.12</v>
      </c>
      <c r="B560" s="5">
        <v>9.8000000000000007</v>
      </c>
      <c r="C560" s="10">
        <v>0.56000000000000005</v>
      </c>
      <c r="D560" s="10">
        <v>1.53</v>
      </c>
      <c r="E560" s="10">
        <v>11.6</v>
      </c>
      <c r="F560" s="5">
        <f t="shared" si="66"/>
        <v>1916.9583333332916</v>
      </c>
      <c r="G560" s="5">
        <f>G549*1/12+G561*11/12</f>
        <v>4.2149999999999999</v>
      </c>
      <c r="H560" s="5">
        <f t="shared" si="63"/>
        <v>212.91239224137937</v>
      </c>
      <c r="I560" s="5">
        <f t="shared" si="62"/>
        <v>12.166422413793105</v>
      </c>
      <c r="J560" s="9">
        <f t="shared" si="67"/>
        <v>2140.7417777011274</v>
      </c>
      <c r="K560" s="5">
        <f t="shared" si="64"/>
        <v>33.240404094827589</v>
      </c>
      <c r="L560" s="9">
        <f t="shared" si="65"/>
        <v>334.21784896762495</v>
      </c>
      <c r="M560" s="5">
        <f t="shared" si="68"/>
        <v>11.413559188849497</v>
      </c>
      <c r="N560" s="9">
        <f t="shared" si="61"/>
        <v>14.599793322642682</v>
      </c>
    </row>
    <row r="561" spans="1:14" ht="13" x14ac:dyDescent="0.3">
      <c r="A561" s="1">
        <v>1917.01</v>
      </c>
      <c r="B561" s="5">
        <v>9.57</v>
      </c>
      <c r="C561" s="10">
        <v>0.57079999999999997</v>
      </c>
      <c r="D561" s="10">
        <v>1.5089999999999999</v>
      </c>
      <c r="E561" s="10">
        <v>11.7</v>
      </c>
      <c r="F561" s="5">
        <f t="shared" si="66"/>
        <v>1917.0416666666249</v>
      </c>
      <c r="G561" s="5">
        <v>4.2300000000000004</v>
      </c>
      <c r="H561" s="5">
        <f t="shared" si="63"/>
        <v>206.13841346153851</v>
      </c>
      <c r="I561" s="5">
        <f t="shared" si="62"/>
        <v>12.295068589743591</v>
      </c>
      <c r="J561" s="9">
        <f t="shared" si="67"/>
        <v>2082.9341570961592</v>
      </c>
      <c r="K561" s="5">
        <f t="shared" si="64"/>
        <v>32.503956730769232</v>
      </c>
      <c r="L561" s="9">
        <f t="shared" si="65"/>
        <v>328.43758025685514</v>
      </c>
      <c r="M561" s="5">
        <f t="shared" si="68"/>
        <v>10.992361427383427</v>
      </c>
      <c r="N561" s="9">
        <f t="shared" si="61"/>
        <v>14.041135988701289</v>
      </c>
    </row>
    <row r="562" spans="1:14" ht="13" x14ac:dyDescent="0.3">
      <c r="A562" s="1">
        <v>1917.02</v>
      </c>
      <c r="B562" s="5">
        <v>9.0299999999999994</v>
      </c>
      <c r="C562" s="10">
        <v>0.58169999999999999</v>
      </c>
      <c r="D562" s="10">
        <v>1.488</v>
      </c>
      <c r="E562" s="10">
        <v>12</v>
      </c>
      <c r="F562" s="5">
        <f t="shared" si="66"/>
        <v>1917.1249999999582</v>
      </c>
      <c r="G562" s="5">
        <f>G561*11/12+G573*1/12</f>
        <v>4.2583333333333329</v>
      </c>
      <c r="H562" s="5">
        <f t="shared" si="63"/>
        <v>189.644109375</v>
      </c>
      <c r="I562" s="5">
        <f t="shared" si="62"/>
        <v>12.21660890625</v>
      </c>
      <c r="J562" s="9">
        <f t="shared" si="67"/>
        <v>1926.5537126486374</v>
      </c>
      <c r="K562" s="5">
        <f t="shared" si="64"/>
        <v>31.250325</v>
      </c>
      <c r="L562" s="9">
        <f t="shared" si="65"/>
        <v>317.46532939326386</v>
      </c>
      <c r="M562" s="5">
        <f t="shared" si="68"/>
        <v>10.063187738735728</v>
      </c>
      <c r="N562" s="9">
        <f t="shared" si="61"/>
        <v>12.842799550212733</v>
      </c>
    </row>
    <row r="563" spans="1:14" ht="13" x14ac:dyDescent="0.3">
      <c r="A563" s="1">
        <v>1917.03</v>
      </c>
      <c r="B563" s="5">
        <v>9.31</v>
      </c>
      <c r="C563" s="10">
        <v>0.59250000000000003</v>
      </c>
      <c r="D563" s="10">
        <v>1.468</v>
      </c>
      <c r="E563" s="10">
        <v>12</v>
      </c>
      <c r="F563" s="5">
        <f t="shared" si="66"/>
        <v>1917.2083333332914</v>
      </c>
      <c r="G563" s="5">
        <f>G561*10/12+G573*2/12</f>
        <v>4.2866666666666671</v>
      </c>
      <c r="H563" s="5">
        <f t="shared" si="63"/>
        <v>195.52454687500003</v>
      </c>
      <c r="I563" s="5">
        <f t="shared" si="62"/>
        <v>12.443425781250001</v>
      </c>
      <c r="J563" s="9">
        <f t="shared" si="67"/>
        <v>1996.8259860820424</v>
      </c>
      <c r="K563" s="5">
        <f t="shared" si="64"/>
        <v>30.830293749999999</v>
      </c>
      <c r="L563" s="9">
        <f t="shared" si="65"/>
        <v>314.85934989993956</v>
      </c>
      <c r="M563" s="5">
        <f t="shared" si="68"/>
        <v>10.327157080107876</v>
      </c>
      <c r="N563" s="9">
        <f t="shared" si="61"/>
        <v>13.170393039784484</v>
      </c>
    </row>
    <row r="564" spans="1:14" ht="13" x14ac:dyDescent="0.3">
      <c r="A564" s="1">
        <v>1917.04</v>
      </c>
      <c r="B564" s="5">
        <v>9.17</v>
      </c>
      <c r="C564" s="10">
        <v>0.60329999999999995</v>
      </c>
      <c r="D564" s="10">
        <v>1.4470000000000001</v>
      </c>
      <c r="E564" s="10">
        <v>12.6</v>
      </c>
      <c r="F564" s="5">
        <f t="shared" si="66"/>
        <v>1917.2916666666247</v>
      </c>
      <c r="G564" s="5">
        <f>G561*9/12+G573*3/12</f>
        <v>4.3150000000000013</v>
      </c>
      <c r="H564" s="5">
        <f t="shared" si="63"/>
        <v>183.41364583333333</v>
      </c>
      <c r="I564" s="5">
        <f t="shared" si="62"/>
        <v>12.066897767857142</v>
      </c>
      <c r="J564" s="9">
        <f t="shared" si="67"/>
        <v>1883.411049953721</v>
      </c>
      <c r="K564" s="5">
        <f t="shared" si="64"/>
        <v>28.942153273809527</v>
      </c>
      <c r="L564" s="9">
        <f t="shared" si="65"/>
        <v>297.19692358593619</v>
      </c>
      <c r="M564" s="5">
        <f t="shared" si="68"/>
        <v>9.6445311972812338</v>
      </c>
      <c r="N564" s="9">
        <f t="shared" si="61"/>
        <v>12.294303251461313</v>
      </c>
    </row>
    <row r="565" spans="1:14" ht="13" x14ac:dyDescent="0.3">
      <c r="A565" s="1">
        <v>1917.05</v>
      </c>
      <c r="B565" s="5">
        <v>8.86</v>
      </c>
      <c r="C565" s="10">
        <v>0.61419999999999997</v>
      </c>
      <c r="D565" s="10">
        <v>1.4259999999999999</v>
      </c>
      <c r="E565" s="10">
        <v>12.8</v>
      </c>
      <c r="F565" s="5">
        <f t="shared" si="66"/>
        <v>1917.3749999999579</v>
      </c>
      <c r="G565" s="5">
        <f>G561*8/12+G573*4/12</f>
        <v>4.3433333333333337</v>
      </c>
      <c r="H565" s="5">
        <f t="shared" si="63"/>
        <v>174.44422851562499</v>
      </c>
      <c r="I565" s="5">
        <f t="shared" si="62"/>
        <v>12.092962207031249</v>
      </c>
      <c r="J565" s="9">
        <f t="shared" si="67"/>
        <v>1801.6554201272768</v>
      </c>
      <c r="K565" s="5">
        <f t="shared" si="64"/>
        <v>28.076463867187499</v>
      </c>
      <c r="L565" s="9">
        <f t="shared" si="65"/>
        <v>289.97298296856621</v>
      </c>
      <c r="M565" s="5">
        <f t="shared" si="68"/>
        <v>9.1389888133735742</v>
      </c>
      <c r="N565" s="9">
        <f t="shared" si="61"/>
        <v>11.651154264223972</v>
      </c>
    </row>
    <row r="566" spans="1:14" ht="13" x14ac:dyDescent="0.3">
      <c r="A566" s="1">
        <v>1917.06</v>
      </c>
      <c r="B566" s="5">
        <v>9.0399999999999991</v>
      </c>
      <c r="C566" s="10">
        <v>0.625</v>
      </c>
      <c r="D566" s="10">
        <v>1.405</v>
      </c>
      <c r="E566" s="10">
        <v>13</v>
      </c>
      <c r="F566" s="5">
        <f t="shared" si="66"/>
        <v>1917.4583333332912</v>
      </c>
      <c r="G566" s="5">
        <f>G561*7/12+G573*5/12</f>
        <v>4.371666666666667</v>
      </c>
      <c r="H566" s="5">
        <f t="shared" si="63"/>
        <v>175.24996153846152</v>
      </c>
      <c r="I566" s="5">
        <f t="shared" si="62"/>
        <v>12.116286057692308</v>
      </c>
      <c r="J566" s="9">
        <f t="shared" si="67"/>
        <v>1820.4050667406289</v>
      </c>
      <c r="K566" s="5">
        <f t="shared" si="64"/>
        <v>27.237411057692309</v>
      </c>
      <c r="L566" s="9">
        <f t="shared" si="65"/>
        <v>282.92799986400263</v>
      </c>
      <c r="M566" s="5">
        <f t="shared" si="68"/>
        <v>9.1482202595395794</v>
      </c>
      <c r="N566" s="9">
        <f t="shared" si="61"/>
        <v>11.666161646433128</v>
      </c>
    </row>
    <row r="567" spans="1:14" ht="13" x14ac:dyDescent="0.3">
      <c r="A567" s="1">
        <v>1917.07</v>
      </c>
      <c r="B567" s="5">
        <v>8.7899999999999991</v>
      </c>
      <c r="C567" s="10">
        <v>0.63580000000000003</v>
      </c>
      <c r="D567" s="10">
        <v>1.3839999999999999</v>
      </c>
      <c r="E567" s="10">
        <v>12.8</v>
      </c>
      <c r="F567" s="5">
        <f t="shared" si="66"/>
        <v>1917.5416666666245</v>
      </c>
      <c r="G567" s="5">
        <f>G561*6/12+G573*6/12</f>
        <v>4.4000000000000004</v>
      </c>
      <c r="H567" s="5">
        <f t="shared" si="63"/>
        <v>173.06600097656249</v>
      </c>
      <c r="I567" s="5">
        <f t="shared" si="62"/>
        <v>12.518243847656251</v>
      </c>
      <c r="J567" s="9">
        <f t="shared" si="67"/>
        <v>1808.555306678116</v>
      </c>
      <c r="K567" s="5">
        <f t="shared" si="64"/>
        <v>27.24952734375</v>
      </c>
      <c r="L567" s="9">
        <f t="shared" si="65"/>
        <v>284.76001643259531</v>
      </c>
      <c r="M567" s="5">
        <f t="shared" si="68"/>
        <v>9.0034723772288014</v>
      </c>
      <c r="N567" s="9">
        <f t="shared" si="61"/>
        <v>11.489562693980313</v>
      </c>
    </row>
    <row r="568" spans="1:14" ht="13" x14ac:dyDescent="0.3">
      <c r="A568" s="1">
        <v>1917.08</v>
      </c>
      <c r="B568" s="5">
        <v>8.5299999999999994</v>
      </c>
      <c r="C568" s="10">
        <v>0.64670000000000005</v>
      </c>
      <c r="D568" s="10">
        <v>1.363</v>
      </c>
      <c r="E568" s="10">
        <v>13</v>
      </c>
      <c r="F568" s="5">
        <f t="shared" si="66"/>
        <v>1917.6249999999577</v>
      </c>
      <c r="G568" s="5">
        <f>G561*5/12+G573*7/12</f>
        <v>4.4283333333333337</v>
      </c>
      <c r="H568" s="5">
        <f t="shared" si="63"/>
        <v>165.36307211538463</v>
      </c>
      <c r="I568" s="5">
        <f t="shared" si="62"/>
        <v>12.536963509615386</v>
      </c>
      <c r="J568" s="9">
        <f t="shared" si="67"/>
        <v>1738.9767057754507</v>
      </c>
      <c r="K568" s="5">
        <f t="shared" si="64"/>
        <v>26.423196634615387</v>
      </c>
      <c r="L568" s="9">
        <f t="shared" si="65"/>
        <v>277.86931418193893</v>
      </c>
      <c r="M568" s="5">
        <f t="shared" si="68"/>
        <v>8.5726804667537788</v>
      </c>
      <c r="N568" s="9">
        <f t="shared" si="61"/>
        <v>10.950858128288116</v>
      </c>
    </row>
    <row r="569" spans="1:14" ht="13" x14ac:dyDescent="0.3">
      <c r="A569" s="1">
        <v>1917.09</v>
      </c>
      <c r="B569" s="5">
        <v>8.1199999999999992</v>
      </c>
      <c r="C569" s="10">
        <v>0.65749999999999997</v>
      </c>
      <c r="D569" s="10">
        <v>1.343</v>
      </c>
      <c r="E569" s="10">
        <v>13.3</v>
      </c>
      <c r="F569" s="5">
        <f t="shared" si="66"/>
        <v>1917.708333333291</v>
      </c>
      <c r="G569" s="5">
        <f>G561*4/12+G573*8/12</f>
        <v>4.456666666666667</v>
      </c>
      <c r="H569" s="5">
        <f t="shared" si="63"/>
        <v>153.8640789473684</v>
      </c>
      <c r="I569" s="5">
        <f t="shared" si="62"/>
        <v>12.458821663533834</v>
      </c>
      <c r="J569" s="9">
        <f t="shared" si="67"/>
        <v>1628.9701952217104</v>
      </c>
      <c r="K569" s="5">
        <f t="shared" si="64"/>
        <v>25.448209116541349</v>
      </c>
      <c r="L569" s="9">
        <f t="shared" si="65"/>
        <v>269.42204090920654</v>
      </c>
      <c r="M569" s="5">
        <f t="shared" si="68"/>
        <v>7.9508232642170587</v>
      </c>
      <c r="N569" s="9">
        <f t="shared" si="61"/>
        <v>10.172312597694525</v>
      </c>
    </row>
    <row r="570" spans="1:14" ht="13" x14ac:dyDescent="0.3">
      <c r="A570" s="1">
        <v>1917.1</v>
      </c>
      <c r="B570" s="5">
        <v>7.68</v>
      </c>
      <c r="C570" s="10">
        <v>0.66830000000000001</v>
      </c>
      <c r="D570" s="10">
        <v>1.3220000000000001</v>
      </c>
      <c r="E570" s="10">
        <v>13.5</v>
      </c>
      <c r="F570" s="5">
        <f t="shared" si="66"/>
        <v>1917.7916666666242</v>
      </c>
      <c r="G570" s="5">
        <f>G561*3/12+G573*9/12</f>
        <v>4.4850000000000003</v>
      </c>
      <c r="H570" s="5">
        <f t="shared" si="63"/>
        <v>143.37066666666666</v>
      </c>
      <c r="I570" s="5">
        <f t="shared" si="62"/>
        <v>12.475861527777779</v>
      </c>
      <c r="J570" s="9">
        <f t="shared" si="67"/>
        <v>1528.8825806135007</v>
      </c>
      <c r="K570" s="5">
        <f t="shared" si="64"/>
        <v>24.679169444444444</v>
      </c>
      <c r="L570" s="9">
        <f t="shared" si="65"/>
        <v>263.17484004831357</v>
      </c>
      <c r="M570" s="5">
        <f t="shared" si="68"/>
        <v>7.3871337111081434</v>
      </c>
      <c r="N570" s="9">
        <f t="shared" si="61"/>
        <v>9.4718247309048582</v>
      </c>
    </row>
    <row r="571" spans="1:14" ht="13" x14ac:dyDescent="0.3">
      <c r="A571" s="1">
        <v>1917.11</v>
      </c>
      <c r="B571" s="5">
        <v>7.04</v>
      </c>
      <c r="C571" s="10">
        <v>0.67920000000000003</v>
      </c>
      <c r="D571" s="10">
        <v>1.3009999999999999</v>
      </c>
      <c r="E571" s="10">
        <v>13.5</v>
      </c>
      <c r="F571" s="5">
        <f t="shared" si="66"/>
        <v>1917.8749999999575</v>
      </c>
      <c r="G571" s="5">
        <f>G561*2/12+G573*10/12</f>
        <v>4.5133333333333336</v>
      </c>
      <c r="H571" s="5">
        <f t="shared" si="63"/>
        <v>131.4231111111111</v>
      </c>
      <c r="I571" s="5">
        <f t="shared" si="62"/>
        <v>12.679343333333335</v>
      </c>
      <c r="J571" s="9">
        <f t="shared" si="67"/>
        <v>1412.7432449976263</v>
      </c>
      <c r="K571" s="5">
        <f t="shared" si="64"/>
        <v>24.287140277777777</v>
      </c>
      <c r="L571" s="9">
        <f t="shared" si="65"/>
        <v>261.07655706561246</v>
      </c>
      <c r="M571" s="5">
        <f t="shared" si="68"/>
        <v>6.7530136047743046</v>
      </c>
      <c r="N571" s="9">
        <f t="shared" si="61"/>
        <v>8.6855669996580627</v>
      </c>
    </row>
    <row r="572" spans="1:14" ht="13" x14ac:dyDescent="0.3">
      <c r="A572" s="1">
        <v>1917.12</v>
      </c>
      <c r="B572" s="5">
        <v>6.8</v>
      </c>
      <c r="C572" s="10">
        <v>0.69</v>
      </c>
      <c r="D572" s="10">
        <v>1.28</v>
      </c>
      <c r="E572" s="10">
        <v>13.7</v>
      </c>
      <c r="F572" s="5">
        <f t="shared" si="66"/>
        <v>1917.9583333332907</v>
      </c>
      <c r="G572" s="5">
        <f>G561*1/12+G573*11/12</f>
        <v>4.541666666666667</v>
      </c>
      <c r="H572" s="5">
        <f t="shared" si="63"/>
        <v>125.08959854014599</v>
      </c>
      <c r="I572" s="5">
        <f t="shared" si="62"/>
        <v>12.692915145985401</v>
      </c>
      <c r="J572" s="9">
        <f t="shared" si="67"/>
        <v>1356.0309372378019</v>
      </c>
      <c r="K572" s="5">
        <f t="shared" si="64"/>
        <v>23.546277372262775</v>
      </c>
      <c r="L572" s="9">
        <f t="shared" si="65"/>
        <v>255.25288230358623</v>
      </c>
      <c r="M572" s="5">
        <f t="shared" si="68"/>
        <v>6.4125938981198169</v>
      </c>
      <c r="N572" s="9">
        <f t="shared" si="61"/>
        <v>8.2763996429386637</v>
      </c>
    </row>
    <row r="573" spans="1:14" ht="13" x14ac:dyDescent="0.3">
      <c r="A573" s="1">
        <v>1918.01</v>
      </c>
      <c r="B573" s="5">
        <v>7.21</v>
      </c>
      <c r="C573" s="10">
        <v>0.68</v>
      </c>
      <c r="D573" s="10">
        <v>1.256</v>
      </c>
      <c r="E573" s="10">
        <v>14</v>
      </c>
      <c r="F573" s="5">
        <f t="shared" si="66"/>
        <v>1918.041666666624</v>
      </c>
      <c r="G573" s="5">
        <v>4.57</v>
      </c>
      <c r="H573" s="5">
        <f t="shared" si="63"/>
        <v>129.78965625000001</v>
      </c>
      <c r="I573" s="5">
        <f t="shared" si="62"/>
        <v>12.240910714285716</v>
      </c>
      <c r="J573" s="9">
        <f t="shared" si="67"/>
        <v>1418.0399149700349</v>
      </c>
      <c r="K573" s="5">
        <f t="shared" si="64"/>
        <v>22.609682142857142</v>
      </c>
      <c r="L573" s="9">
        <f t="shared" si="65"/>
        <v>247.02609337064683</v>
      </c>
      <c r="M573" s="5">
        <f t="shared" si="68"/>
        <v>6.6406460286553477</v>
      </c>
      <c r="N573" s="9">
        <f t="shared" si="61"/>
        <v>8.5957930734445309</v>
      </c>
    </row>
    <row r="574" spans="1:14" ht="13" x14ac:dyDescent="0.3">
      <c r="A574" s="1">
        <v>1918.02</v>
      </c>
      <c r="B574" s="5">
        <v>7.43</v>
      </c>
      <c r="C574" s="10">
        <v>0.67</v>
      </c>
      <c r="D574" s="10">
        <v>1.232</v>
      </c>
      <c r="E574" s="10">
        <v>14.1</v>
      </c>
      <c r="F574" s="5">
        <f t="shared" si="66"/>
        <v>1918.1249999999573</v>
      </c>
      <c r="G574" s="5">
        <f>G573*11/12+G585*1/12</f>
        <v>4.5641666666666669</v>
      </c>
      <c r="H574" s="5">
        <f t="shared" si="63"/>
        <v>132.80136968085108</v>
      </c>
      <c r="I574" s="5">
        <f t="shared" si="62"/>
        <v>11.975359042553192</v>
      </c>
      <c r="J574" s="9">
        <f t="shared" si="67"/>
        <v>1461.848166836033</v>
      </c>
      <c r="K574" s="5">
        <f t="shared" si="64"/>
        <v>22.020361702127659</v>
      </c>
      <c r="L574" s="9">
        <f t="shared" si="65"/>
        <v>242.3952814995952</v>
      </c>
      <c r="M574" s="5">
        <f t="shared" si="68"/>
        <v>6.7843435516302781</v>
      </c>
      <c r="N574" s="9">
        <f t="shared" si="61"/>
        <v>8.8052311600834088</v>
      </c>
    </row>
    <row r="575" spans="1:14" ht="13" x14ac:dyDescent="0.3">
      <c r="A575" s="1">
        <v>1918.03</v>
      </c>
      <c r="B575" s="5">
        <v>7.28</v>
      </c>
      <c r="C575" s="10">
        <v>0.66</v>
      </c>
      <c r="D575" s="10">
        <v>1.208</v>
      </c>
      <c r="E575" s="10">
        <v>14</v>
      </c>
      <c r="F575" s="5">
        <f t="shared" si="66"/>
        <v>1918.2083333332905</v>
      </c>
      <c r="G575" s="5">
        <f>G573*10/12+G585*2/12</f>
        <v>4.5583333333333336</v>
      </c>
      <c r="H575" s="5">
        <f t="shared" si="63"/>
        <v>131.04975000000002</v>
      </c>
      <c r="I575" s="5">
        <f t="shared" si="62"/>
        <v>11.88088392857143</v>
      </c>
      <c r="J575" s="9">
        <f t="shared" si="67"/>
        <v>1453.4652363273067</v>
      </c>
      <c r="K575" s="5">
        <f t="shared" si="64"/>
        <v>21.745617857142857</v>
      </c>
      <c r="L575" s="9">
        <f t="shared" si="65"/>
        <v>241.179396357608</v>
      </c>
      <c r="M575" s="5">
        <f t="shared" si="68"/>
        <v>6.6863557604558901</v>
      </c>
      <c r="N575" s="9">
        <f t="shared" si="61"/>
        <v>8.7019899189196028</v>
      </c>
    </row>
    <row r="576" spans="1:14" ht="13" x14ac:dyDescent="0.3">
      <c r="A576" s="1">
        <v>1918.04</v>
      </c>
      <c r="B576" s="5">
        <v>7.21</v>
      </c>
      <c r="C576" s="10">
        <v>0.65</v>
      </c>
      <c r="D576" s="10">
        <v>1.1830000000000001</v>
      </c>
      <c r="E576" s="10">
        <v>14.2</v>
      </c>
      <c r="F576" s="5">
        <f t="shared" si="66"/>
        <v>1918.2916666666238</v>
      </c>
      <c r="G576" s="5">
        <f>G573*9/12+G585*3/12</f>
        <v>4.5525000000000002</v>
      </c>
      <c r="H576" s="5">
        <f t="shared" si="63"/>
        <v>127.96163292253523</v>
      </c>
      <c r="I576" s="5">
        <f t="shared" si="62"/>
        <v>11.536069542253523</v>
      </c>
      <c r="J576" s="9">
        <f t="shared" si="67"/>
        <v>1429.8772644755702</v>
      </c>
      <c r="K576" s="5">
        <f t="shared" si="64"/>
        <v>20.99564656690141</v>
      </c>
      <c r="L576" s="9">
        <f t="shared" si="65"/>
        <v>234.61092980230228</v>
      </c>
      <c r="M576" s="5">
        <f t="shared" si="68"/>
        <v>6.520727730547156</v>
      </c>
      <c r="N576" s="9">
        <f t="shared" si="61"/>
        <v>8.5097432226761782</v>
      </c>
    </row>
    <row r="577" spans="1:14" ht="13" x14ac:dyDescent="0.3">
      <c r="A577" s="1">
        <v>1918.05</v>
      </c>
      <c r="B577" s="5">
        <v>7.44</v>
      </c>
      <c r="C577" s="10">
        <v>0.64</v>
      </c>
      <c r="D577" s="10">
        <v>1.159</v>
      </c>
      <c r="E577" s="10">
        <v>14.5</v>
      </c>
      <c r="F577" s="5">
        <f t="shared" si="66"/>
        <v>1918.374999999957</v>
      </c>
      <c r="G577" s="5">
        <f>G573*8/12+G585*4/12</f>
        <v>4.5466666666666669</v>
      </c>
      <c r="H577" s="5">
        <f t="shared" si="63"/>
        <v>129.31168965517242</v>
      </c>
      <c r="I577" s="5">
        <f t="shared" si="62"/>
        <v>11.123586206896551</v>
      </c>
      <c r="J577" s="9">
        <f t="shared" si="67"/>
        <v>1455.3213157231608</v>
      </c>
      <c r="K577" s="5">
        <f t="shared" si="64"/>
        <v>20.144119396551723</v>
      </c>
      <c r="L577" s="9">
        <f t="shared" si="65"/>
        <v>226.70932861870205</v>
      </c>
      <c r="M577" s="5">
        <f t="shared" si="68"/>
        <v>6.5823632316210761</v>
      </c>
      <c r="N577" s="9">
        <f t="shared" si="61"/>
        <v>8.6117930242140517</v>
      </c>
    </row>
    <row r="578" spans="1:14" ht="13" x14ac:dyDescent="0.3">
      <c r="A578" s="1">
        <v>1918.06</v>
      </c>
      <c r="B578" s="5">
        <v>7.45</v>
      </c>
      <c r="C578" s="10">
        <v>0.63</v>
      </c>
      <c r="D578" s="10">
        <v>1.135</v>
      </c>
      <c r="E578" s="10">
        <v>14.7</v>
      </c>
      <c r="F578" s="5">
        <f t="shared" si="66"/>
        <v>1918.4583333332903</v>
      </c>
      <c r="G578" s="5">
        <f>G573*7/12+G585*5/12</f>
        <v>4.5408333333333335</v>
      </c>
      <c r="H578" s="5">
        <f t="shared" si="63"/>
        <v>127.72378826530614</v>
      </c>
      <c r="I578" s="5">
        <f t="shared" si="62"/>
        <v>10.800803571428572</v>
      </c>
      <c r="J578" s="9">
        <f t="shared" si="67"/>
        <v>1447.5801741148118</v>
      </c>
      <c r="K578" s="5">
        <f t="shared" si="64"/>
        <v>19.45859056122449</v>
      </c>
      <c r="L578" s="9">
        <f t="shared" si="65"/>
        <v>220.53738223091426</v>
      </c>
      <c r="M578" s="5">
        <f t="shared" si="68"/>
        <v>6.4962913186410525</v>
      </c>
      <c r="N578" s="9">
        <f t="shared" ref="N578:N641" si="69">J578/AVERAGE(L458:L577)</f>
        <v>8.5204377107995253</v>
      </c>
    </row>
    <row r="579" spans="1:14" ht="13" x14ac:dyDescent="0.3">
      <c r="A579" s="1">
        <v>1918.07</v>
      </c>
      <c r="B579" s="5">
        <v>7.51</v>
      </c>
      <c r="C579" s="10">
        <v>0.62</v>
      </c>
      <c r="D579" s="10">
        <v>1.111</v>
      </c>
      <c r="E579" s="10">
        <v>15.1</v>
      </c>
      <c r="F579" s="5">
        <f t="shared" si="66"/>
        <v>1918.5416666666235</v>
      </c>
      <c r="G579" s="5">
        <f>G573*6/12+G585*6/12</f>
        <v>4.5350000000000001</v>
      </c>
      <c r="H579" s="5">
        <f t="shared" si="63"/>
        <v>125.34177566225166</v>
      </c>
      <c r="I579" s="5">
        <f t="shared" si="62"/>
        <v>10.347789735099338</v>
      </c>
      <c r="J579" s="9">
        <f t="shared" si="67"/>
        <v>1430.3564213875557</v>
      </c>
      <c r="K579" s="5">
        <f t="shared" si="64"/>
        <v>18.542571605960266</v>
      </c>
      <c r="L579" s="9">
        <f t="shared" si="65"/>
        <v>211.60132944894465</v>
      </c>
      <c r="M579" s="5">
        <f t="shared" si="68"/>
        <v>6.3713240938489859</v>
      </c>
      <c r="N579" s="9">
        <f t="shared" si="69"/>
        <v>8.3767541875861742</v>
      </c>
    </row>
    <row r="580" spans="1:14" ht="13" x14ac:dyDescent="0.3">
      <c r="A580" s="1">
        <v>1918.08</v>
      </c>
      <c r="B580" s="5">
        <v>7.58</v>
      </c>
      <c r="C580" s="10">
        <v>0.61</v>
      </c>
      <c r="D580" s="10">
        <v>1.087</v>
      </c>
      <c r="E580" s="10">
        <v>15.4</v>
      </c>
      <c r="F580" s="5">
        <f t="shared" si="66"/>
        <v>1918.6249999999568</v>
      </c>
      <c r="G580" s="5">
        <f>G573*5/12+G585*7/12</f>
        <v>4.5291666666666668</v>
      </c>
      <c r="H580" s="5">
        <f t="shared" si="63"/>
        <v>124.04559253246754</v>
      </c>
      <c r="I580" s="5">
        <f t="shared" si="62"/>
        <v>9.982560876623376</v>
      </c>
      <c r="J580" s="9">
        <f t="shared" si="67"/>
        <v>1425.0579576059647</v>
      </c>
      <c r="K580" s="5">
        <f t="shared" si="64"/>
        <v>17.788596185064936</v>
      </c>
      <c r="L580" s="9">
        <f t="shared" si="65"/>
        <v>204.35857518702949</v>
      </c>
      <c r="M580" s="5">
        <f t="shared" si="68"/>
        <v>6.3030737609145913</v>
      </c>
      <c r="N580" s="9">
        <f t="shared" si="69"/>
        <v>8.3067830935780993</v>
      </c>
    </row>
    <row r="581" spans="1:14" ht="13" x14ac:dyDescent="0.3">
      <c r="A581" s="1">
        <v>1918.09</v>
      </c>
      <c r="B581" s="5">
        <v>7.54</v>
      </c>
      <c r="C581" s="10">
        <v>0.6</v>
      </c>
      <c r="D581" s="10">
        <v>1.0629999999999999</v>
      </c>
      <c r="E581" s="10">
        <v>15.7</v>
      </c>
      <c r="F581" s="5">
        <f t="shared" si="66"/>
        <v>1918.7083333332901</v>
      </c>
      <c r="G581" s="5">
        <f>G573*4/12+G585*8/12</f>
        <v>4.5233333333333334</v>
      </c>
      <c r="H581" s="5">
        <f t="shared" si="63"/>
        <v>121.03320859872612</v>
      </c>
      <c r="I581" s="5">
        <f t="shared" si="62"/>
        <v>9.6312898089171988</v>
      </c>
      <c r="J581" s="9">
        <f t="shared" si="67"/>
        <v>1399.6716504439337</v>
      </c>
      <c r="K581" s="5">
        <f t="shared" si="64"/>
        <v>17.063435111464969</v>
      </c>
      <c r="L581" s="9">
        <f t="shared" si="65"/>
        <v>197.32771411431054</v>
      </c>
      <c r="M581" s="5">
        <f t="shared" si="68"/>
        <v>6.1491705624316788</v>
      </c>
      <c r="N581" s="9">
        <f t="shared" si="69"/>
        <v>8.1234555716579742</v>
      </c>
    </row>
    <row r="582" spans="1:14" ht="13" x14ac:dyDescent="0.3">
      <c r="A582" s="1">
        <v>1918.1</v>
      </c>
      <c r="B582" s="5">
        <v>7.86</v>
      </c>
      <c r="C582" s="10">
        <v>0.59</v>
      </c>
      <c r="D582" s="10">
        <v>1.038</v>
      </c>
      <c r="E582" s="10">
        <v>16</v>
      </c>
      <c r="F582" s="5">
        <f t="shared" si="66"/>
        <v>1918.7916666666233</v>
      </c>
      <c r="G582" s="5">
        <f>G573*3/12+G585*9/12</f>
        <v>4.5175000000000001</v>
      </c>
      <c r="H582" s="5">
        <f t="shared" si="63"/>
        <v>123.80421093750002</v>
      </c>
      <c r="I582" s="5">
        <f t="shared" si="62"/>
        <v>9.2931914062499992</v>
      </c>
      <c r="J582" s="9">
        <f t="shared" si="67"/>
        <v>1440.6723382204977</v>
      </c>
      <c r="K582" s="5">
        <f t="shared" si="64"/>
        <v>16.34971640625</v>
      </c>
      <c r="L582" s="9">
        <f t="shared" si="65"/>
        <v>190.25672863522601</v>
      </c>
      <c r="M582" s="5">
        <f t="shared" si="68"/>
        <v>6.2905153211913198</v>
      </c>
      <c r="N582" s="9">
        <f t="shared" si="69"/>
        <v>8.3278481223266869</v>
      </c>
    </row>
    <row r="583" spans="1:14" ht="13" x14ac:dyDescent="0.3">
      <c r="A583" s="1">
        <v>1918.11</v>
      </c>
      <c r="B583" s="5">
        <v>8.06</v>
      </c>
      <c r="C583" s="10">
        <v>0.57999999999999996</v>
      </c>
      <c r="D583" s="10">
        <v>1.014</v>
      </c>
      <c r="E583" s="10">
        <v>16.3</v>
      </c>
      <c r="F583" s="5">
        <f t="shared" si="66"/>
        <v>1918.8749999999566</v>
      </c>
      <c r="G583" s="5">
        <f>G573*2/12+G585*10/12</f>
        <v>4.5116666666666667</v>
      </c>
      <c r="H583" s="5">
        <f t="shared" si="63"/>
        <v>124.61786042944786</v>
      </c>
      <c r="I583" s="5">
        <f t="shared" si="62"/>
        <v>8.9675383435582816</v>
      </c>
      <c r="J583" s="9">
        <f t="shared" si="67"/>
        <v>1458.8365778303794</v>
      </c>
      <c r="K583" s="5">
        <f t="shared" si="64"/>
        <v>15.677730828220859</v>
      </c>
      <c r="L583" s="9">
        <f t="shared" si="65"/>
        <v>183.53105333995097</v>
      </c>
      <c r="M583" s="5">
        <f t="shared" si="68"/>
        <v>6.333327495354153</v>
      </c>
      <c r="N583" s="9">
        <f t="shared" si="69"/>
        <v>8.4011602614822465</v>
      </c>
    </row>
    <row r="584" spans="1:14" ht="13" x14ac:dyDescent="0.3">
      <c r="A584" s="1">
        <v>1918.12</v>
      </c>
      <c r="B584" s="5">
        <v>7.9</v>
      </c>
      <c r="C584" s="10">
        <v>0.56999999999999995</v>
      </c>
      <c r="D584" s="10">
        <v>0.99</v>
      </c>
      <c r="E584" s="10">
        <v>16.5</v>
      </c>
      <c r="F584" s="5">
        <f t="shared" si="66"/>
        <v>1918.9583333332898</v>
      </c>
      <c r="G584" s="5">
        <f>G573*1/12+G585*11/12</f>
        <v>4.5058333333333334</v>
      </c>
      <c r="H584" s="5">
        <f t="shared" si="63"/>
        <v>120.66352272727273</v>
      </c>
      <c r="I584" s="5">
        <f t="shared" si="62"/>
        <v>8.7061022727272732</v>
      </c>
      <c r="J584" s="9">
        <f t="shared" si="67"/>
        <v>1421.0383513617801</v>
      </c>
      <c r="K584" s="5">
        <f t="shared" si="64"/>
        <v>15.121125000000001</v>
      </c>
      <c r="L584" s="9">
        <f t="shared" si="65"/>
        <v>178.0794896010332</v>
      </c>
      <c r="M584" s="5">
        <f t="shared" si="68"/>
        <v>6.1345804112834292</v>
      </c>
      <c r="N584" s="9">
        <f t="shared" si="69"/>
        <v>8.1546927110037348</v>
      </c>
    </row>
    <row r="585" spans="1:14" ht="13" x14ac:dyDescent="0.3">
      <c r="A585" s="1">
        <v>1919.01</v>
      </c>
      <c r="B585" s="5">
        <v>7.85</v>
      </c>
      <c r="C585" s="10">
        <v>0.56669999999999998</v>
      </c>
      <c r="D585" s="10">
        <v>0.98499999999999999</v>
      </c>
      <c r="E585" s="10">
        <v>16.5</v>
      </c>
      <c r="F585" s="5">
        <f t="shared" si="66"/>
        <v>1919.0416666666231</v>
      </c>
      <c r="G585" s="5">
        <v>4.5</v>
      </c>
      <c r="H585" s="5">
        <f t="shared" si="63"/>
        <v>119.89982954545455</v>
      </c>
      <c r="I585" s="5">
        <f t="shared" ref="I585:I648" si="70">C585*$E$1781/E585</f>
        <v>8.6556985227272722</v>
      </c>
      <c r="J585" s="9">
        <f t="shared" si="67"/>
        <v>1420.5391891560803</v>
      </c>
      <c r="K585" s="5">
        <f t="shared" si="64"/>
        <v>15.044755681818183</v>
      </c>
      <c r="L585" s="9">
        <f t="shared" si="65"/>
        <v>178.24600016799224</v>
      </c>
      <c r="M585" s="5">
        <f t="shared" si="68"/>
        <v>6.0984676399501039</v>
      </c>
      <c r="N585" s="9">
        <f t="shared" si="69"/>
        <v>8.1245805645506195</v>
      </c>
    </row>
    <row r="586" spans="1:14" ht="13" x14ac:dyDescent="0.3">
      <c r="A586" s="1">
        <v>1919.02</v>
      </c>
      <c r="B586" s="5">
        <v>7.88</v>
      </c>
      <c r="C586" s="10">
        <v>0.56330000000000002</v>
      </c>
      <c r="D586" s="10">
        <v>0.98</v>
      </c>
      <c r="E586" s="10">
        <v>16.2</v>
      </c>
      <c r="F586" s="5">
        <f t="shared" si="66"/>
        <v>1919.1249999999563</v>
      </c>
      <c r="G586" s="5">
        <f>G585*11/12+G597*1/12</f>
        <v>4.5391666666666666</v>
      </c>
      <c r="H586" s="5">
        <f t="shared" ref="H586:H649" si="71">B586*$E$1781/E586</f>
        <v>122.58689814814817</v>
      </c>
      <c r="I586" s="5">
        <f t="shared" si="70"/>
        <v>8.7630964120370383</v>
      </c>
      <c r="J586" s="9">
        <f t="shared" si="67"/>
        <v>1461.0267063481526</v>
      </c>
      <c r="K586" s="5">
        <f t="shared" ref="K586:K649" si="72">D586*$E$1781/E586</f>
        <v>15.245578703703705</v>
      </c>
      <c r="L586" s="9">
        <f t="shared" ref="L586:L649" si="73">K586*(J586/H586)</f>
        <v>181.70129089101391</v>
      </c>
      <c r="M586" s="5">
        <f t="shared" si="68"/>
        <v>6.2396927713649779</v>
      </c>
      <c r="N586" s="9">
        <f t="shared" si="69"/>
        <v>8.3299751954304515</v>
      </c>
    </row>
    <row r="587" spans="1:14" ht="13" x14ac:dyDescent="0.3">
      <c r="A587" s="1">
        <v>1919.03</v>
      </c>
      <c r="B587" s="5">
        <v>8.1199999999999992</v>
      </c>
      <c r="C587" s="10">
        <v>0.56000000000000005</v>
      </c>
      <c r="D587" s="10">
        <v>0.97499999999999998</v>
      </c>
      <c r="E587" s="10">
        <v>16.399999999999999</v>
      </c>
      <c r="F587" s="5">
        <f t="shared" ref="F587:F650" si="74">F586+1/12</f>
        <v>1919.2083333332896</v>
      </c>
      <c r="G587" s="5">
        <f>G585*10/12+G597*2/12</f>
        <v>4.5783333333333331</v>
      </c>
      <c r="H587" s="5">
        <f t="shared" si="71"/>
        <v>124.78001524390244</v>
      </c>
      <c r="I587" s="5">
        <f t="shared" si="70"/>
        <v>8.6055182926829286</v>
      </c>
      <c r="J587" s="9">
        <f t="shared" ref="J587:J650" si="75">J586*((H587+(I587/12))/H586)</f>
        <v>1495.7118457491995</v>
      </c>
      <c r="K587" s="5">
        <f t="shared" si="72"/>
        <v>14.982822027439028</v>
      </c>
      <c r="L587" s="9">
        <f t="shared" si="73"/>
        <v>179.59594206963914</v>
      </c>
      <c r="M587" s="5">
        <f t="shared" si="68"/>
        <v>6.3560740048691411</v>
      </c>
      <c r="N587" s="9">
        <f t="shared" si="69"/>
        <v>8.5005462473323909</v>
      </c>
    </row>
    <row r="588" spans="1:14" ht="13" x14ac:dyDescent="0.3">
      <c r="A588" s="1">
        <v>1919.04</v>
      </c>
      <c r="B588" s="5">
        <v>8.39</v>
      </c>
      <c r="C588" s="10">
        <v>0.55669999999999997</v>
      </c>
      <c r="D588" s="10">
        <v>0.97</v>
      </c>
      <c r="E588" s="10">
        <v>16.7</v>
      </c>
      <c r="F588" s="5">
        <f t="shared" si="74"/>
        <v>1919.2916666666229</v>
      </c>
      <c r="G588" s="5">
        <f>G585*9/12+G597*3/12</f>
        <v>4.6174999999999997</v>
      </c>
      <c r="H588" s="5">
        <f t="shared" si="71"/>
        <v>126.61301272455091</v>
      </c>
      <c r="I588" s="5">
        <f t="shared" si="70"/>
        <v>8.4011280314371266</v>
      </c>
      <c r="J588" s="9">
        <f t="shared" si="75"/>
        <v>1526.0754815484495</v>
      </c>
      <c r="K588" s="5">
        <f t="shared" si="72"/>
        <v>14.638214820359282</v>
      </c>
      <c r="L588" s="9">
        <f t="shared" si="73"/>
        <v>176.43542516114374</v>
      </c>
      <c r="M588" s="5">
        <f t="shared" si="68"/>
        <v>6.4561395558192736</v>
      </c>
      <c r="N588" s="9">
        <f t="shared" si="69"/>
        <v>8.6477422275317526</v>
      </c>
    </row>
    <row r="589" spans="1:14" ht="13" x14ac:dyDescent="0.3">
      <c r="A589" s="1">
        <v>1919.05</v>
      </c>
      <c r="B589" s="5">
        <v>8.9700000000000006</v>
      </c>
      <c r="C589" s="10">
        <v>0.55330000000000001</v>
      </c>
      <c r="D589" s="10">
        <v>0.96499999999999997</v>
      </c>
      <c r="E589" s="10">
        <v>16.899999999999999</v>
      </c>
      <c r="F589" s="5">
        <f t="shared" si="74"/>
        <v>1919.3749999999561</v>
      </c>
      <c r="G589" s="5">
        <f>G585*8/12+G597*4/12</f>
        <v>4.6566666666666663</v>
      </c>
      <c r="H589" s="5">
        <f t="shared" si="71"/>
        <v>133.76379807692311</v>
      </c>
      <c r="I589" s="5">
        <f t="shared" si="70"/>
        <v>8.2510044008875756</v>
      </c>
      <c r="J589" s="9">
        <f t="shared" si="75"/>
        <v>1620.5518909542479</v>
      </c>
      <c r="K589" s="5">
        <f t="shared" si="72"/>
        <v>14.390419748520712</v>
      </c>
      <c r="L589" s="9">
        <f t="shared" si="73"/>
        <v>174.34030933900212</v>
      </c>
      <c r="M589" s="5">
        <f t="shared" si="68"/>
        <v>6.8290022614820307</v>
      </c>
      <c r="N589" s="9">
        <f t="shared" si="69"/>
        <v>9.1580224805396515</v>
      </c>
    </row>
    <row r="590" spans="1:14" ht="13" x14ac:dyDescent="0.3">
      <c r="A590" s="1">
        <v>1919.06</v>
      </c>
      <c r="B590" s="5">
        <v>9.2100000000000009</v>
      </c>
      <c r="C590" s="10">
        <v>0.55000000000000004</v>
      </c>
      <c r="D590" s="10">
        <v>0.96</v>
      </c>
      <c r="E590" s="10">
        <v>16.899999999999999</v>
      </c>
      <c r="F590" s="5">
        <f t="shared" si="74"/>
        <v>1919.4583333332894</v>
      </c>
      <c r="G590" s="5">
        <f>G585*7/12+G597*5/12</f>
        <v>4.6958333333333329</v>
      </c>
      <c r="H590" s="5">
        <f t="shared" si="71"/>
        <v>137.34276257396454</v>
      </c>
      <c r="I590" s="5">
        <f t="shared" si="70"/>
        <v>8.2017936390532569</v>
      </c>
      <c r="J590" s="9">
        <f t="shared" si="75"/>
        <v>1672.1915508016382</v>
      </c>
      <c r="K590" s="5">
        <f t="shared" si="72"/>
        <v>14.31585798816568</v>
      </c>
      <c r="L590" s="9">
        <f t="shared" si="73"/>
        <v>174.30009650049644</v>
      </c>
      <c r="M590" s="5">
        <f t="shared" si="68"/>
        <v>7.0216152147841324</v>
      </c>
      <c r="N590" s="9">
        <f t="shared" si="69"/>
        <v>9.4259041506496679</v>
      </c>
    </row>
    <row r="591" spans="1:14" ht="13" x14ac:dyDescent="0.3">
      <c r="A591" s="1">
        <v>1919.07</v>
      </c>
      <c r="B591" s="5">
        <v>9.51</v>
      </c>
      <c r="C591" s="10">
        <v>0.54669999999999996</v>
      </c>
      <c r="D591" s="10">
        <v>0.95499999999999996</v>
      </c>
      <c r="E591" s="10">
        <v>17.399999999999999</v>
      </c>
      <c r="F591" s="5">
        <f t="shared" si="74"/>
        <v>1919.5416666666226</v>
      </c>
      <c r="G591" s="5">
        <f>G585*6/12+G597*6/12</f>
        <v>4.7349999999999994</v>
      </c>
      <c r="H591" s="5">
        <f t="shared" si="71"/>
        <v>137.74128232758622</v>
      </c>
      <c r="I591" s="5">
        <f t="shared" si="70"/>
        <v>7.9183132543103447</v>
      </c>
      <c r="J591" s="9">
        <f t="shared" si="75"/>
        <v>1685.0776520302011</v>
      </c>
      <c r="K591" s="5">
        <f t="shared" si="72"/>
        <v>13.832063577586208</v>
      </c>
      <c r="L591" s="9">
        <f t="shared" si="73"/>
        <v>169.21652551933144</v>
      </c>
      <c r="M591" s="5">
        <f t="shared" si="68"/>
        <v>7.052837165446312</v>
      </c>
      <c r="N591" s="9">
        <f t="shared" si="69"/>
        <v>9.4754185080965705</v>
      </c>
    </row>
    <row r="592" spans="1:14" ht="13" x14ac:dyDescent="0.3">
      <c r="A592" s="1">
        <v>1919.08</v>
      </c>
      <c r="B592" s="5">
        <v>8.8699999999999992</v>
      </c>
      <c r="C592" s="10">
        <v>0.54330000000000001</v>
      </c>
      <c r="D592" s="10">
        <v>0.95</v>
      </c>
      <c r="E592" s="10">
        <v>17.7</v>
      </c>
      <c r="F592" s="5">
        <f t="shared" si="74"/>
        <v>1919.6249999999559</v>
      </c>
      <c r="G592" s="5">
        <f>G585*5/12+G597*7/12</f>
        <v>4.774166666666666</v>
      </c>
      <c r="H592" s="5">
        <f t="shared" si="71"/>
        <v>126.29414194915253</v>
      </c>
      <c r="I592" s="5">
        <f t="shared" si="70"/>
        <v>7.7356941737288141</v>
      </c>
      <c r="J592" s="9">
        <f t="shared" si="75"/>
        <v>1552.9237350938456</v>
      </c>
      <c r="K592" s="5">
        <f t="shared" si="72"/>
        <v>13.526430084745764</v>
      </c>
      <c r="L592" s="9">
        <f t="shared" si="73"/>
        <v>166.32215877555282</v>
      </c>
      <c r="M592" s="5">
        <f t="shared" si="68"/>
        <v>6.4791311017052768</v>
      </c>
      <c r="N592" s="9">
        <f t="shared" si="69"/>
        <v>8.7144609504817172</v>
      </c>
    </row>
    <row r="593" spans="1:14" ht="13" x14ac:dyDescent="0.3">
      <c r="A593" s="1">
        <v>1919.09</v>
      </c>
      <c r="B593" s="5">
        <v>9.01</v>
      </c>
      <c r="C593" s="10">
        <v>0.54</v>
      </c>
      <c r="D593" s="10">
        <v>0.94499999999999995</v>
      </c>
      <c r="E593" s="10">
        <v>17.8</v>
      </c>
      <c r="F593" s="5">
        <f t="shared" si="74"/>
        <v>1919.7083333332891</v>
      </c>
      <c r="G593" s="5">
        <f>G585*4/12+G597*8/12</f>
        <v>4.8133333333333326</v>
      </c>
      <c r="H593" s="5">
        <f t="shared" si="71"/>
        <v>127.56679424157304</v>
      </c>
      <c r="I593" s="5">
        <f t="shared" si="70"/>
        <v>7.6455126404494393</v>
      </c>
      <c r="J593" s="9">
        <f t="shared" si="75"/>
        <v>1576.4065354531972</v>
      </c>
      <c r="K593" s="5">
        <f t="shared" si="72"/>
        <v>13.379647120786515</v>
      </c>
      <c r="L593" s="9">
        <f t="shared" si="73"/>
        <v>165.33897624897571</v>
      </c>
      <c r="M593" s="5">
        <f t="shared" si="68"/>
        <v>6.5584816720612631</v>
      </c>
      <c r="N593" s="9">
        <f t="shared" si="69"/>
        <v>8.8301835458236315</v>
      </c>
    </row>
    <row r="594" spans="1:14" ht="13" x14ac:dyDescent="0.3">
      <c r="A594" s="1">
        <v>1919.1</v>
      </c>
      <c r="B594" s="5">
        <v>9.4700000000000006</v>
      </c>
      <c r="C594" s="10">
        <v>0.53669999999999995</v>
      </c>
      <c r="D594" s="10">
        <v>0.94</v>
      </c>
      <c r="E594" s="10">
        <v>18.100000000000001</v>
      </c>
      <c r="F594" s="5">
        <f t="shared" si="74"/>
        <v>1919.7916666666224</v>
      </c>
      <c r="G594" s="5">
        <f>G585*3/12+G597*9/12</f>
        <v>4.8524999999999991</v>
      </c>
      <c r="H594" s="5">
        <f t="shared" si="71"/>
        <v>131.8573238950276</v>
      </c>
      <c r="I594" s="5">
        <f t="shared" si="70"/>
        <v>7.4728432665745848</v>
      </c>
      <c r="J594" s="9">
        <f t="shared" si="75"/>
        <v>1637.1222225771892</v>
      </c>
      <c r="K594" s="5">
        <f t="shared" si="72"/>
        <v>13.088266574585635</v>
      </c>
      <c r="L594" s="9">
        <f t="shared" si="73"/>
        <v>162.50210023469464</v>
      </c>
      <c r="M594" s="5">
        <f t="shared" ref="M594:M657" si="76">H594/AVERAGE(K474:K593)</f>
        <v>6.7947041999493027</v>
      </c>
      <c r="N594" s="9">
        <f t="shared" si="69"/>
        <v>9.1548959122599474</v>
      </c>
    </row>
    <row r="595" spans="1:14" ht="13" x14ac:dyDescent="0.3">
      <c r="A595" s="1">
        <v>1919.11</v>
      </c>
      <c r="B595" s="5">
        <v>9.19</v>
      </c>
      <c r="C595" s="10">
        <v>0.5333</v>
      </c>
      <c r="D595" s="10">
        <v>0.93500000000000005</v>
      </c>
      <c r="E595" s="10">
        <v>18.5</v>
      </c>
      <c r="F595" s="5">
        <f t="shared" si="74"/>
        <v>1919.8749999999557</v>
      </c>
      <c r="G595" s="5">
        <f>G585*2/12+G597*10/12</f>
        <v>4.8916666666666666</v>
      </c>
      <c r="H595" s="5">
        <f t="shared" si="71"/>
        <v>125.1920168918919</v>
      </c>
      <c r="I595" s="5">
        <f t="shared" si="70"/>
        <v>7.2649513175675686</v>
      </c>
      <c r="J595" s="9">
        <f t="shared" si="75"/>
        <v>1561.8834153213766</v>
      </c>
      <c r="K595" s="5">
        <f t="shared" si="72"/>
        <v>12.737163851351353</v>
      </c>
      <c r="L595" s="9">
        <f t="shared" si="73"/>
        <v>158.90761624869285</v>
      </c>
      <c r="M595" s="5">
        <f t="shared" si="76"/>
        <v>6.4670225741331322</v>
      </c>
      <c r="N595" s="9">
        <f t="shared" si="69"/>
        <v>8.7209241391435022</v>
      </c>
    </row>
    <row r="596" spans="1:14" ht="13" x14ac:dyDescent="0.3">
      <c r="A596" s="1">
        <v>1919.12</v>
      </c>
      <c r="B596" s="5">
        <v>8.92</v>
      </c>
      <c r="C596" s="10">
        <v>0.53</v>
      </c>
      <c r="D596" s="10">
        <v>0.93</v>
      </c>
      <c r="E596" s="10">
        <v>18.899999999999999</v>
      </c>
      <c r="F596" s="5">
        <f t="shared" si="74"/>
        <v>1919.9583333332889</v>
      </c>
      <c r="G596" s="5">
        <f>G585*1/12+G597*11/12</f>
        <v>4.9308333333333332</v>
      </c>
      <c r="H596" s="5">
        <f t="shared" si="71"/>
        <v>118.94218253968255</v>
      </c>
      <c r="I596" s="5">
        <f t="shared" si="70"/>
        <v>7.067192460317461</v>
      </c>
      <c r="J596" s="9">
        <f t="shared" si="75"/>
        <v>1491.2585574589496</v>
      </c>
      <c r="K596" s="5">
        <f t="shared" si="72"/>
        <v>12.40092261904762</v>
      </c>
      <c r="L596" s="9">
        <f t="shared" si="73"/>
        <v>155.47875094583219</v>
      </c>
      <c r="M596" s="5">
        <f t="shared" si="76"/>
        <v>6.1607170337991768</v>
      </c>
      <c r="N596" s="9">
        <f t="shared" si="69"/>
        <v>8.3160977133829714</v>
      </c>
    </row>
    <row r="597" spans="1:14" ht="13" x14ac:dyDescent="0.3">
      <c r="A597" s="1">
        <v>1920.01</v>
      </c>
      <c r="B597" s="5">
        <v>8.83</v>
      </c>
      <c r="C597" s="10">
        <v>0.52829999999999999</v>
      </c>
      <c r="D597" s="10">
        <v>0.91920000000000002</v>
      </c>
      <c r="E597" s="10">
        <v>19.3</v>
      </c>
      <c r="F597" s="5">
        <f t="shared" si="74"/>
        <v>1920.0416666666222</v>
      </c>
      <c r="G597" s="5">
        <v>4.97</v>
      </c>
      <c r="H597" s="5">
        <f t="shared" si="71"/>
        <v>115.30184261658032</v>
      </c>
      <c r="I597" s="5">
        <f t="shared" si="70"/>
        <v>6.8985236075129537</v>
      </c>
      <c r="J597" s="9">
        <f t="shared" si="75"/>
        <v>1452.8247758701584</v>
      </c>
      <c r="K597" s="5">
        <f t="shared" si="72"/>
        <v>12.002882642487046</v>
      </c>
      <c r="L597" s="9">
        <f t="shared" si="73"/>
        <v>151.23856556963187</v>
      </c>
      <c r="M597" s="5">
        <f t="shared" si="76"/>
        <v>5.9896677711394384</v>
      </c>
      <c r="N597" s="9">
        <f t="shared" si="69"/>
        <v>8.0935613101848425</v>
      </c>
    </row>
    <row r="598" spans="1:14" ht="13" x14ac:dyDescent="0.3">
      <c r="A598" s="1">
        <v>1920.02</v>
      </c>
      <c r="B598" s="5">
        <v>8.1</v>
      </c>
      <c r="C598" s="10">
        <v>0.52669999999999995</v>
      </c>
      <c r="D598" s="10">
        <v>0.9083</v>
      </c>
      <c r="E598" s="10">
        <v>19.5</v>
      </c>
      <c r="F598" s="5">
        <f t="shared" si="74"/>
        <v>1920.1249999999554</v>
      </c>
      <c r="G598" s="5">
        <f>G597*11/12+G609*1/12</f>
        <v>4.9799999999999995</v>
      </c>
      <c r="H598" s="5">
        <f t="shared" si="71"/>
        <v>104.68471153846154</v>
      </c>
      <c r="I598" s="5">
        <f t="shared" si="70"/>
        <v>6.8070910576923076</v>
      </c>
      <c r="J598" s="9">
        <f t="shared" si="75"/>
        <v>1326.1944907917759</v>
      </c>
      <c r="K598" s="5">
        <f t="shared" si="72"/>
        <v>11.738904134615385</v>
      </c>
      <c r="L598" s="9">
        <f t="shared" si="73"/>
        <v>148.71388345508274</v>
      </c>
      <c r="M598" s="5">
        <f t="shared" si="76"/>
        <v>5.4553476499077727</v>
      </c>
      <c r="N598" s="9">
        <f t="shared" si="69"/>
        <v>7.38254588083851</v>
      </c>
    </row>
    <row r="599" spans="1:14" ht="13" x14ac:dyDescent="0.3">
      <c r="A599" s="1">
        <v>1920.03</v>
      </c>
      <c r="B599" s="5">
        <v>8.67</v>
      </c>
      <c r="C599" s="10">
        <v>0.52500000000000002</v>
      </c>
      <c r="D599" s="10">
        <v>0.89749999999999996</v>
      </c>
      <c r="E599" s="10">
        <v>19.7</v>
      </c>
      <c r="F599" s="5">
        <f t="shared" si="74"/>
        <v>1920.2083333332887</v>
      </c>
      <c r="G599" s="5">
        <f>G597*10/12+G609*2/12</f>
        <v>4.99</v>
      </c>
      <c r="H599" s="5">
        <f t="shared" si="71"/>
        <v>110.9138356598985</v>
      </c>
      <c r="I599" s="5">
        <f t="shared" si="70"/>
        <v>6.7162357233502537</v>
      </c>
      <c r="J599" s="9">
        <f t="shared" si="75"/>
        <v>1412.1982907856639</v>
      </c>
      <c r="K599" s="5">
        <f t="shared" si="72"/>
        <v>11.481564879441626</v>
      </c>
      <c r="L599" s="9">
        <f t="shared" si="73"/>
        <v>146.1877700092426</v>
      </c>
      <c r="M599" s="5">
        <f t="shared" si="76"/>
        <v>5.7988227275571598</v>
      </c>
      <c r="N599" s="9">
        <f t="shared" si="69"/>
        <v>7.8563273114693493</v>
      </c>
    </row>
    <row r="600" spans="1:14" ht="13" x14ac:dyDescent="0.3">
      <c r="A600" s="1">
        <v>1920.04</v>
      </c>
      <c r="B600" s="5">
        <v>8.6</v>
      </c>
      <c r="C600" s="10">
        <v>0.52329999999999999</v>
      </c>
      <c r="D600" s="10">
        <v>0.88670000000000004</v>
      </c>
      <c r="E600" s="10">
        <v>20.3</v>
      </c>
      <c r="F600" s="5">
        <f t="shared" si="74"/>
        <v>1920.2916666666219</v>
      </c>
      <c r="G600" s="5">
        <f>G597*9/12+G609*3/12</f>
        <v>5</v>
      </c>
      <c r="H600" s="5">
        <f t="shared" si="71"/>
        <v>106.76656403940886</v>
      </c>
      <c r="I600" s="5">
        <f t="shared" si="70"/>
        <v>6.4966212746305416</v>
      </c>
      <c r="J600" s="9">
        <f t="shared" si="75"/>
        <v>1366.2867348294317</v>
      </c>
      <c r="K600" s="5">
        <f t="shared" si="72"/>
        <v>11.008129341133005</v>
      </c>
      <c r="L600" s="9">
        <f t="shared" si="73"/>
        <v>140.87051718293688</v>
      </c>
      <c r="M600" s="5">
        <f t="shared" si="76"/>
        <v>5.5998587255061851</v>
      </c>
      <c r="N600" s="9">
        <f t="shared" si="69"/>
        <v>7.5961153675815494</v>
      </c>
    </row>
    <row r="601" spans="1:14" ht="13" x14ac:dyDescent="0.3">
      <c r="A601" s="1">
        <v>1920.05</v>
      </c>
      <c r="B601" s="5">
        <v>8.06</v>
      </c>
      <c r="C601" s="10">
        <v>0.52170000000000005</v>
      </c>
      <c r="D601" s="10">
        <v>0.87580000000000002</v>
      </c>
      <c r="E601" s="10">
        <v>20.6</v>
      </c>
      <c r="F601" s="5">
        <f t="shared" si="74"/>
        <v>1920.3749999999552</v>
      </c>
      <c r="G601" s="5">
        <f>G597*8/12+G609*4/12</f>
        <v>5.01</v>
      </c>
      <c r="H601" s="5">
        <f t="shared" si="71"/>
        <v>98.605394417475736</v>
      </c>
      <c r="I601" s="5">
        <f t="shared" si="70"/>
        <v>6.3824360133495146</v>
      </c>
      <c r="J601" s="9">
        <f t="shared" si="75"/>
        <v>1268.6549395461457</v>
      </c>
      <c r="K601" s="5">
        <f t="shared" si="72"/>
        <v>10.714467050970875</v>
      </c>
      <c r="L601" s="9">
        <f t="shared" si="73"/>
        <v>137.85210869162711</v>
      </c>
      <c r="M601" s="5">
        <f t="shared" si="76"/>
        <v>5.1889504620474938</v>
      </c>
      <c r="N601" s="9">
        <f t="shared" si="69"/>
        <v>7.0502187719604752</v>
      </c>
    </row>
    <row r="602" spans="1:14" ht="13" x14ac:dyDescent="0.3">
      <c r="A602" s="1">
        <v>1920.06</v>
      </c>
      <c r="B602" s="5">
        <v>7.92</v>
      </c>
      <c r="C602" s="10">
        <v>0.52</v>
      </c>
      <c r="D602" s="10">
        <v>0.86499999999999999</v>
      </c>
      <c r="E602" s="10">
        <v>20.9</v>
      </c>
      <c r="F602" s="5">
        <f t="shared" si="74"/>
        <v>1920.4583333332885</v>
      </c>
      <c r="G602" s="5">
        <f>G597*7/12+G609*5/12</f>
        <v>5.0199999999999996</v>
      </c>
      <c r="H602" s="5">
        <f t="shared" si="71"/>
        <v>95.501842105263165</v>
      </c>
      <c r="I602" s="5">
        <f t="shared" si="70"/>
        <v>6.2703229665071785</v>
      </c>
      <c r="J602" s="9">
        <f t="shared" si="75"/>
        <v>1235.4475208238903</v>
      </c>
      <c r="K602" s="5">
        <f t="shared" si="72"/>
        <v>10.430441088516748</v>
      </c>
      <c r="L602" s="9">
        <f t="shared" si="73"/>
        <v>134.93208402937691</v>
      </c>
      <c r="M602" s="5">
        <f t="shared" si="76"/>
        <v>5.0436396804516201</v>
      </c>
      <c r="N602" s="9">
        <f t="shared" si="69"/>
        <v>6.8644453350168133</v>
      </c>
    </row>
    <row r="603" spans="1:14" ht="13" x14ac:dyDescent="0.3">
      <c r="A603" s="1">
        <v>1920.07</v>
      </c>
      <c r="B603" s="5">
        <v>7.91</v>
      </c>
      <c r="C603" s="10">
        <v>0.51829999999999998</v>
      </c>
      <c r="D603" s="10">
        <v>0.85419999999999996</v>
      </c>
      <c r="E603" s="10">
        <v>20.8</v>
      </c>
      <c r="F603" s="5">
        <f t="shared" si="74"/>
        <v>1920.5416666666217</v>
      </c>
      <c r="G603" s="5">
        <f>G597*6/12+G609*6/12</f>
        <v>5.0299999999999994</v>
      </c>
      <c r="H603" s="5">
        <f t="shared" si="71"/>
        <v>95.839822716346163</v>
      </c>
      <c r="I603" s="5">
        <f t="shared" si="70"/>
        <v>6.2798710637019219</v>
      </c>
      <c r="J603" s="9">
        <f t="shared" si="75"/>
        <v>1246.5896609053859</v>
      </c>
      <c r="K603" s="5">
        <f t="shared" si="72"/>
        <v>10.349731550480769</v>
      </c>
      <c r="L603" s="9">
        <f t="shared" si="73"/>
        <v>134.61907564416947</v>
      </c>
      <c r="M603" s="5">
        <f t="shared" si="76"/>
        <v>5.0805929195407957</v>
      </c>
      <c r="N603" s="9">
        <f t="shared" si="69"/>
        <v>6.926495758932945</v>
      </c>
    </row>
    <row r="604" spans="1:14" ht="13" x14ac:dyDescent="0.3">
      <c r="A604" s="1">
        <v>1920.08</v>
      </c>
      <c r="B604" s="5">
        <v>7.6</v>
      </c>
      <c r="C604" s="10">
        <v>0.51670000000000005</v>
      </c>
      <c r="D604" s="10">
        <v>0.84330000000000005</v>
      </c>
      <c r="E604" s="10">
        <v>20.3</v>
      </c>
      <c r="F604" s="5">
        <f t="shared" si="74"/>
        <v>1920.624999999955</v>
      </c>
      <c r="G604" s="5">
        <f>G597*5/12+G609*7/12</f>
        <v>5.0399999999999991</v>
      </c>
      <c r="H604" s="5">
        <f t="shared" si="71"/>
        <v>94.351847290640393</v>
      </c>
      <c r="I604" s="5">
        <f t="shared" si="70"/>
        <v>6.4146841440886702</v>
      </c>
      <c r="J604" s="9">
        <f t="shared" si="75"/>
        <v>1234.1885367865439</v>
      </c>
      <c r="K604" s="5">
        <f t="shared" si="72"/>
        <v>10.469330634236453</v>
      </c>
      <c r="L604" s="9">
        <f t="shared" si="73"/>
        <v>136.94620961474899</v>
      </c>
      <c r="M604" s="5">
        <f t="shared" si="76"/>
        <v>5.0207010779228565</v>
      </c>
      <c r="N604" s="9">
        <f t="shared" si="69"/>
        <v>6.8578754838189111</v>
      </c>
    </row>
    <row r="605" spans="1:14" ht="13" x14ac:dyDescent="0.3">
      <c r="A605" s="1">
        <v>1920.09</v>
      </c>
      <c r="B605" s="5">
        <v>7.87</v>
      </c>
      <c r="C605" s="10">
        <v>0.51500000000000001</v>
      </c>
      <c r="D605" s="10">
        <v>0.83250000000000002</v>
      </c>
      <c r="E605" s="10">
        <v>20</v>
      </c>
      <c r="F605" s="5">
        <f t="shared" si="74"/>
        <v>1920.7083333332882</v>
      </c>
      <c r="G605" s="5">
        <f>G597*4/12+G609*8/12</f>
        <v>5.05</v>
      </c>
      <c r="H605" s="5">
        <f t="shared" si="71"/>
        <v>99.169378125000009</v>
      </c>
      <c r="I605" s="5">
        <f t="shared" si="70"/>
        <v>6.4894828125000004</v>
      </c>
      <c r="J605" s="9">
        <f t="shared" si="75"/>
        <v>1304.2791458138681</v>
      </c>
      <c r="K605" s="5">
        <f t="shared" si="72"/>
        <v>10.490280468750001</v>
      </c>
      <c r="L605" s="9">
        <f t="shared" si="73"/>
        <v>137.96853734308073</v>
      </c>
      <c r="M605" s="5">
        <f t="shared" si="76"/>
        <v>5.2971627701080592</v>
      </c>
      <c r="N605" s="9">
        <f t="shared" si="69"/>
        <v>7.247345271493244</v>
      </c>
    </row>
    <row r="606" spans="1:14" ht="13" x14ac:dyDescent="0.3">
      <c r="A606" s="1">
        <v>1920.1</v>
      </c>
      <c r="B606" s="5">
        <v>7.88</v>
      </c>
      <c r="C606" s="10">
        <v>0.51329999999999998</v>
      </c>
      <c r="D606" s="10">
        <v>0.82169999999999999</v>
      </c>
      <c r="E606" s="10">
        <v>19.899999999999999</v>
      </c>
      <c r="F606" s="5">
        <f t="shared" si="74"/>
        <v>1920.7916666666215</v>
      </c>
      <c r="G606" s="5">
        <f>G597*3/12+G609*9/12</f>
        <v>5.0600000000000005</v>
      </c>
      <c r="H606" s="5">
        <f t="shared" si="71"/>
        <v>99.794359296482426</v>
      </c>
      <c r="I606" s="5">
        <f t="shared" si="70"/>
        <v>6.5005640389447246</v>
      </c>
      <c r="J606" s="9">
        <f t="shared" si="75"/>
        <v>1319.623557364391</v>
      </c>
      <c r="K606" s="5">
        <f t="shared" si="72"/>
        <v>10.406221451005026</v>
      </c>
      <c r="L606" s="9">
        <f t="shared" si="73"/>
        <v>137.60592348811167</v>
      </c>
      <c r="M606" s="5">
        <f t="shared" si="76"/>
        <v>5.3511773934241571</v>
      </c>
      <c r="N606" s="9">
        <f t="shared" si="69"/>
        <v>7.3327658910836169</v>
      </c>
    </row>
    <row r="607" spans="1:14" ht="13" x14ac:dyDescent="0.3">
      <c r="A607" s="1">
        <v>1920.11</v>
      </c>
      <c r="B607" s="5">
        <v>7.48</v>
      </c>
      <c r="C607" s="10">
        <v>0.51170000000000004</v>
      </c>
      <c r="D607" s="10">
        <v>0.81079999999999997</v>
      </c>
      <c r="E607" s="10">
        <v>19.8</v>
      </c>
      <c r="F607" s="5">
        <f t="shared" si="74"/>
        <v>1920.8749999999548</v>
      </c>
      <c r="G607" s="5">
        <f>G597*2/12+G609*10/12</f>
        <v>5.0699999999999994</v>
      </c>
      <c r="H607" s="5">
        <f t="shared" si="71"/>
        <v>95.207083333333344</v>
      </c>
      <c r="I607" s="5">
        <f t="shared" si="70"/>
        <v>6.5130300189393955</v>
      </c>
      <c r="J607" s="9">
        <f t="shared" si="75"/>
        <v>1266.1410912628232</v>
      </c>
      <c r="K607" s="5">
        <f t="shared" si="72"/>
        <v>10.32004053030303</v>
      </c>
      <c r="L607" s="9">
        <f t="shared" si="73"/>
        <v>137.24427764651028</v>
      </c>
      <c r="M607" s="5">
        <f t="shared" si="76"/>
        <v>5.1264079309479271</v>
      </c>
      <c r="N607" s="9">
        <f t="shared" si="69"/>
        <v>7.0372510508450219</v>
      </c>
    </row>
    <row r="608" spans="1:14" ht="13" x14ac:dyDescent="0.3">
      <c r="A608" s="1">
        <v>1920.12</v>
      </c>
      <c r="B608" s="5">
        <v>6.81</v>
      </c>
      <c r="C608" s="10">
        <v>0.51</v>
      </c>
      <c r="D608" s="10">
        <v>0.8</v>
      </c>
      <c r="E608" s="10">
        <v>19.399999999999999</v>
      </c>
      <c r="F608" s="5">
        <f t="shared" si="74"/>
        <v>1920.958333333288</v>
      </c>
      <c r="G608" s="5">
        <f>G597*1/12+G609*11/12</f>
        <v>5.0799999999999992</v>
      </c>
      <c r="H608" s="5">
        <f t="shared" si="71"/>
        <v>88.466375644329901</v>
      </c>
      <c r="I608" s="5">
        <f t="shared" si="70"/>
        <v>6.6252351804123712</v>
      </c>
      <c r="J608" s="9">
        <f t="shared" si="75"/>
        <v>1183.8400007717778</v>
      </c>
      <c r="K608" s="5">
        <f t="shared" si="72"/>
        <v>10.392525773195878</v>
      </c>
      <c r="L608" s="9">
        <f t="shared" si="73"/>
        <v>139.07077835791813</v>
      </c>
      <c r="M608" s="5">
        <f t="shared" si="76"/>
        <v>4.7842410450832489</v>
      </c>
      <c r="N608" s="9">
        <f t="shared" si="69"/>
        <v>6.582424980866886</v>
      </c>
    </row>
    <row r="609" spans="1:14" ht="13" x14ac:dyDescent="0.3">
      <c r="A609" s="1">
        <v>1921.01</v>
      </c>
      <c r="B609" s="5">
        <v>7.11</v>
      </c>
      <c r="C609" s="10">
        <v>0.50580000000000003</v>
      </c>
      <c r="D609" s="10">
        <v>0.75749999999999995</v>
      </c>
      <c r="E609" s="10">
        <v>19</v>
      </c>
      <c r="F609" s="5">
        <f t="shared" si="74"/>
        <v>1921.0416666666213</v>
      </c>
      <c r="G609" s="5">
        <v>5.09</v>
      </c>
      <c r="H609" s="5">
        <f t="shared" si="71"/>
        <v>94.308069078947369</v>
      </c>
      <c r="I609" s="5">
        <f t="shared" si="70"/>
        <v>6.7090044078947377</v>
      </c>
      <c r="J609" s="9">
        <f t="shared" si="75"/>
        <v>1269.4939676442189</v>
      </c>
      <c r="K609" s="5">
        <f t="shared" si="72"/>
        <v>10.047589638157895</v>
      </c>
      <c r="L609" s="9">
        <f t="shared" si="73"/>
        <v>135.25199444310769</v>
      </c>
      <c r="M609" s="5">
        <f t="shared" si="76"/>
        <v>5.122184146887375</v>
      </c>
      <c r="N609" s="9">
        <f t="shared" si="69"/>
        <v>7.0609227162370818</v>
      </c>
    </row>
    <row r="610" spans="1:14" ht="13" x14ac:dyDescent="0.3">
      <c r="A610" s="1">
        <v>1921.02</v>
      </c>
      <c r="B610" s="5">
        <v>7.06</v>
      </c>
      <c r="C610" s="10">
        <v>0.50170000000000003</v>
      </c>
      <c r="D610" s="10">
        <v>0.71499999999999997</v>
      </c>
      <c r="E610" s="10">
        <v>18.399999999999999</v>
      </c>
      <c r="F610" s="5">
        <f t="shared" si="74"/>
        <v>1921.1249999999545</v>
      </c>
      <c r="G610" s="5">
        <f>G609*11/12+G621*1/12</f>
        <v>5.024166666666666</v>
      </c>
      <c r="H610" s="5">
        <f t="shared" si="71"/>
        <v>96.698498641304354</v>
      </c>
      <c r="I610" s="5">
        <f t="shared" si="70"/>
        <v>6.8716199388586974</v>
      </c>
      <c r="J610" s="9">
        <f t="shared" si="75"/>
        <v>1309.3801896602315</v>
      </c>
      <c r="K610" s="5">
        <f t="shared" si="72"/>
        <v>9.7931199048913058</v>
      </c>
      <c r="L610" s="9">
        <f t="shared" si="73"/>
        <v>132.60720051091582</v>
      </c>
      <c r="M610" s="5">
        <f t="shared" si="76"/>
        <v>5.2748571912050473</v>
      </c>
      <c r="N610" s="9">
        <f t="shared" si="69"/>
        <v>7.2857884017168884</v>
      </c>
    </row>
    <row r="611" spans="1:14" ht="13" x14ac:dyDescent="0.3">
      <c r="A611" s="1">
        <v>1921.03</v>
      </c>
      <c r="B611" s="5">
        <v>6.88</v>
      </c>
      <c r="C611" s="10">
        <v>0.4975</v>
      </c>
      <c r="D611" s="10">
        <v>0.67249999999999999</v>
      </c>
      <c r="E611" s="10">
        <v>18.3</v>
      </c>
      <c r="F611" s="5">
        <f t="shared" si="74"/>
        <v>1921.2083333332878</v>
      </c>
      <c r="G611" s="5">
        <f>G609*10/12+G621*2/12</f>
        <v>4.958333333333333</v>
      </c>
      <c r="H611" s="5">
        <f t="shared" si="71"/>
        <v>94.748032786885247</v>
      </c>
      <c r="I611" s="5">
        <f t="shared" si="70"/>
        <v>6.8513294057377045</v>
      </c>
      <c r="J611" s="9">
        <f t="shared" si="75"/>
        <v>1290.700288117054</v>
      </c>
      <c r="K611" s="5">
        <f t="shared" si="72"/>
        <v>9.2613447745901638</v>
      </c>
      <c r="L611" s="9">
        <f t="shared" si="73"/>
        <v>126.16220112772075</v>
      </c>
      <c r="M611" s="5">
        <f t="shared" si="76"/>
        <v>5.1923481586841778</v>
      </c>
      <c r="N611" s="9">
        <f t="shared" si="69"/>
        <v>7.186643149633988</v>
      </c>
    </row>
    <row r="612" spans="1:14" ht="13" x14ac:dyDescent="0.3">
      <c r="A612" s="1">
        <v>1921.04</v>
      </c>
      <c r="B612" s="5">
        <v>6.91</v>
      </c>
      <c r="C612" s="10">
        <v>0.49330000000000002</v>
      </c>
      <c r="D612" s="10">
        <v>0.63</v>
      </c>
      <c r="E612" s="10">
        <v>18.100000000000001</v>
      </c>
      <c r="F612" s="5">
        <f t="shared" si="74"/>
        <v>1921.291666666621</v>
      </c>
      <c r="G612" s="5">
        <f>G609*9/12+G621*3/12</f>
        <v>4.8925000000000001</v>
      </c>
      <c r="H612" s="5">
        <f t="shared" si="71"/>
        <v>96.21268301104972</v>
      </c>
      <c r="I612" s="5">
        <f t="shared" si="70"/>
        <v>6.8685552140883974</v>
      </c>
      <c r="J612" s="9">
        <f t="shared" si="75"/>
        <v>1318.4496239621712</v>
      </c>
      <c r="K612" s="5">
        <f t="shared" si="72"/>
        <v>8.7719233425414362</v>
      </c>
      <c r="L612" s="9">
        <f t="shared" si="73"/>
        <v>120.20597150451056</v>
      </c>
      <c r="M612" s="5">
        <f t="shared" si="76"/>
        <v>5.2970859227396758</v>
      </c>
      <c r="N612" s="9">
        <f t="shared" si="69"/>
        <v>7.3471112451693408</v>
      </c>
    </row>
    <row r="613" spans="1:14" ht="13" x14ac:dyDescent="0.3">
      <c r="A613" s="1">
        <v>1921.05</v>
      </c>
      <c r="B613" s="5">
        <v>7.12</v>
      </c>
      <c r="C613" s="10">
        <v>0.48920000000000002</v>
      </c>
      <c r="D613" s="10">
        <v>0.58750000000000002</v>
      </c>
      <c r="E613" s="10">
        <v>17.7</v>
      </c>
      <c r="F613" s="5">
        <f t="shared" si="74"/>
        <v>1921.3749999999543</v>
      </c>
      <c r="G613" s="5">
        <f>G609*8/12+G621*4/12</f>
        <v>4.8266666666666662</v>
      </c>
      <c r="H613" s="5">
        <f t="shared" si="71"/>
        <v>101.3770338983051</v>
      </c>
      <c r="I613" s="5">
        <f t="shared" si="70"/>
        <v>6.9653995762711869</v>
      </c>
      <c r="J613" s="9">
        <f t="shared" si="75"/>
        <v>1397.1734500310702</v>
      </c>
      <c r="K613" s="5">
        <f t="shared" si="72"/>
        <v>8.365029131355934</v>
      </c>
      <c r="L613" s="9">
        <f t="shared" si="73"/>
        <v>115.28643285017608</v>
      </c>
      <c r="M613" s="5">
        <f t="shared" si="76"/>
        <v>5.609469225330777</v>
      </c>
      <c r="N613" s="9">
        <f t="shared" si="69"/>
        <v>7.7953012232006458</v>
      </c>
    </row>
    <row r="614" spans="1:14" ht="13" x14ac:dyDescent="0.3">
      <c r="A614" s="1">
        <v>1921.06</v>
      </c>
      <c r="B614" s="5">
        <v>6.55</v>
      </c>
      <c r="C614" s="10">
        <v>0.48499999999999999</v>
      </c>
      <c r="D614" s="10">
        <v>0.54500000000000004</v>
      </c>
      <c r="E614" s="10">
        <v>17.600000000000001</v>
      </c>
      <c r="F614" s="5">
        <f t="shared" si="74"/>
        <v>1921.4583333332876</v>
      </c>
      <c r="G614" s="5">
        <f>G609*7/12+G621*5/12</f>
        <v>4.7608333333333333</v>
      </c>
      <c r="H614" s="5">
        <f t="shared" si="71"/>
        <v>93.791068892045445</v>
      </c>
      <c r="I614" s="5">
        <f t="shared" si="70"/>
        <v>6.9448348721590909</v>
      </c>
      <c r="J614" s="9">
        <f t="shared" si="75"/>
        <v>1300.6001570972298</v>
      </c>
      <c r="K614" s="5">
        <f t="shared" si="72"/>
        <v>7.8039897017045456</v>
      </c>
      <c r="L614" s="9">
        <f t="shared" si="73"/>
        <v>108.21787566686876</v>
      </c>
      <c r="M614" s="5">
        <f t="shared" si="76"/>
        <v>5.2161109609893224</v>
      </c>
      <c r="N614" s="9">
        <f t="shared" si="69"/>
        <v>7.2663741034908513</v>
      </c>
    </row>
    <row r="615" spans="1:14" ht="13" x14ac:dyDescent="0.3">
      <c r="A615" s="1">
        <v>1921.07</v>
      </c>
      <c r="B615" s="5">
        <v>6.53</v>
      </c>
      <c r="C615" s="10">
        <v>0.48080000000000001</v>
      </c>
      <c r="D615" s="10">
        <v>0.50249999999999995</v>
      </c>
      <c r="E615" s="10">
        <v>17.7</v>
      </c>
      <c r="F615" s="5">
        <f t="shared" si="74"/>
        <v>1921.5416666666208</v>
      </c>
      <c r="G615" s="5">
        <f>G609*6/12+G621*6/12</f>
        <v>4.6950000000000003</v>
      </c>
      <c r="H615" s="5">
        <f t="shared" si="71"/>
        <v>92.976408898305095</v>
      </c>
      <c r="I615" s="5">
        <f t="shared" si="70"/>
        <v>6.8457974576271194</v>
      </c>
      <c r="J615" s="9">
        <f t="shared" si="75"/>
        <v>1297.2141579590682</v>
      </c>
      <c r="K615" s="5">
        <f t="shared" si="72"/>
        <v>7.1547695974576273</v>
      </c>
      <c r="L615" s="9">
        <f t="shared" si="73"/>
        <v>99.823907254890003</v>
      </c>
      <c r="M615" s="5">
        <f t="shared" si="76"/>
        <v>5.1977793619054724</v>
      </c>
      <c r="N615" s="9">
        <f t="shared" si="69"/>
        <v>7.2590804721952802</v>
      </c>
    </row>
    <row r="616" spans="1:14" ht="13" x14ac:dyDescent="0.3">
      <c r="A616" s="1">
        <v>1921.08</v>
      </c>
      <c r="B616" s="5">
        <v>6.45</v>
      </c>
      <c r="C616" s="10">
        <v>0.47670000000000001</v>
      </c>
      <c r="D616" s="10">
        <v>0.46</v>
      </c>
      <c r="E616" s="10">
        <v>17.7</v>
      </c>
      <c r="F616" s="5">
        <f t="shared" si="74"/>
        <v>1921.6249999999541</v>
      </c>
      <c r="G616" s="5">
        <f>G609*5/12+G621*7/12</f>
        <v>4.6291666666666664</v>
      </c>
      <c r="H616" s="5">
        <f t="shared" si="71"/>
        <v>91.837341101694932</v>
      </c>
      <c r="I616" s="5">
        <f t="shared" si="70"/>
        <v>6.7874202330508489</v>
      </c>
      <c r="J616" s="9">
        <f t="shared" si="75"/>
        <v>1289.2133462880422</v>
      </c>
      <c r="K616" s="5">
        <f t="shared" si="72"/>
        <v>6.5496398305084753</v>
      </c>
      <c r="L616" s="9">
        <f t="shared" si="73"/>
        <v>91.943897564728587</v>
      </c>
      <c r="M616" s="5">
        <f t="shared" si="76"/>
        <v>5.161294823215731</v>
      </c>
      <c r="N616" s="9">
        <f t="shared" si="69"/>
        <v>7.2275602020151402</v>
      </c>
    </row>
    <row r="617" spans="1:14" ht="13" x14ac:dyDescent="0.3">
      <c r="A617" s="1">
        <v>1921.09</v>
      </c>
      <c r="B617" s="5">
        <v>6.61</v>
      </c>
      <c r="C617" s="10">
        <v>0.47249999999999998</v>
      </c>
      <c r="D617" s="10">
        <v>0.41749999999999998</v>
      </c>
      <c r="E617" s="10">
        <v>17.5</v>
      </c>
      <c r="F617" s="5">
        <f t="shared" si="74"/>
        <v>1921.7083333332873</v>
      </c>
      <c r="G617" s="5">
        <f>G609*4/12+G621*8/12</f>
        <v>4.5633333333333335</v>
      </c>
      <c r="H617" s="5">
        <f t="shared" si="71"/>
        <v>95.191082142857155</v>
      </c>
      <c r="I617" s="5">
        <f t="shared" si="70"/>
        <v>6.8045062499999993</v>
      </c>
      <c r="J617" s="9">
        <f t="shared" si="75"/>
        <v>1344.2533333527413</v>
      </c>
      <c r="K617" s="5">
        <f t="shared" si="72"/>
        <v>6.0124473214285716</v>
      </c>
      <c r="L617" s="9">
        <f t="shared" si="73"/>
        <v>84.90556228060052</v>
      </c>
      <c r="M617" s="5">
        <f t="shared" si="76"/>
        <v>5.3775244254582599</v>
      </c>
      <c r="N617" s="9">
        <f t="shared" si="69"/>
        <v>7.5505875789303696</v>
      </c>
    </row>
    <row r="618" spans="1:14" ht="13" x14ac:dyDescent="0.3">
      <c r="A618" s="1">
        <v>1921.1</v>
      </c>
      <c r="B618" s="5">
        <v>6.7</v>
      </c>
      <c r="C618" s="10">
        <v>0.46829999999999999</v>
      </c>
      <c r="D618" s="10">
        <v>0.375</v>
      </c>
      <c r="E618" s="10">
        <v>17.5</v>
      </c>
      <c r="F618" s="5">
        <f t="shared" si="74"/>
        <v>1921.7916666666206</v>
      </c>
      <c r="G618" s="5">
        <f>G609*3/12+G621*9/12</f>
        <v>4.4974999999999996</v>
      </c>
      <c r="H618" s="5">
        <f t="shared" si="71"/>
        <v>96.487178571428586</v>
      </c>
      <c r="I618" s="5">
        <f t="shared" si="70"/>
        <v>6.7440217499999999</v>
      </c>
      <c r="J618" s="9">
        <f t="shared" si="75"/>
        <v>1370.4927110132312</v>
      </c>
      <c r="K618" s="5">
        <f t="shared" si="72"/>
        <v>5.4004017857142861</v>
      </c>
      <c r="L618" s="9">
        <f t="shared" si="73"/>
        <v>76.706681586561444</v>
      </c>
      <c r="M618" s="5">
        <f t="shared" si="76"/>
        <v>5.4792576780533491</v>
      </c>
      <c r="N618" s="9">
        <f t="shared" si="69"/>
        <v>7.7141620987325004</v>
      </c>
    </row>
    <row r="619" spans="1:14" ht="13" x14ac:dyDescent="0.3">
      <c r="A619" s="1">
        <v>1921.11</v>
      </c>
      <c r="B619" s="5">
        <v>7.06</v>
      </c>
      <c r="C619" s="10">
        <v>0.4642</v>
      </c>
      <c r="D619" s="10">
        <v>0.33250000000000002</v>
      </c>
      <c r="E619" s="10">
        <v>17.399999999999999</v>
      </c>
      <c r="F619" s="5">
        <f t="shared" si="74"/>
        <v>1921.8749999999538</v>
      </c>
      <c r="G619" s="5">
        <f>G609*2/12+G621*10/12</f>
        <v>4.4316666666666666</v>
      </c>
      <c r="H619" s="5">
        <f t="shared" si="71"/>
        <v>102.25588362068966</v>
      </c>
      <c r="I619" s="5">
        <f t="shared" si="70"/>
        <v>6.7233967672413799</v>
      </c>
      <c r="J619" s="9">
        <f t="shared" si="75"/>
        <v>1460.3889252631473</v>
      </c>
      <c r="K619" s="5">
        <f t="shared" si="72"/>
        <v>4.8158755387931045</v>
      </c>
      <c r="L619" s="9">
        <f t="shared" si="73"/>
        <v>68.778940177053343</v>
      </c>
      <c r="M619" s="5">
        <f t="shared" si="76"/>
        <v>5.8381969932008921</v>
      </c>
      <c r="N619" s="9">
        <f t="shared" si="69"/>
        <v>8.2399460787631007</v>
      </c>
    </row>
    <row r="620" spans="1:14" ht="13" x14ac:dyDescent="0.3">
      <c r="A620" s="1">
        <v>1921.12</v>
      </c>
      <c r="B620" s="5">
        <v>7.31</v>
      </c>
      <c r="C620" s="10">
        <v>0.46</v>
      </c>
      <c r="D620" s="10">
        <v>0.28999999999999998</v>
      </c>
      <c r="E620" s="10">
        <v>17.3</v>
      </c>
      <c r="F620" s="5">
        <f t="shared" si="74"/>
        <v>1921.9583333332871</v>
      </c>
      <c r="G620" s="5">
        <f>G609*1/12+G621*11/12</f>
        <v>4.3658333333333328</v>
      </c>
      <c r="H620" s="5">
        <f t="shared" si="71"/>
        <v>106.48884754335261</v>
      </c>
      <c r="I620" s="5">
        <f t="shared" si="70"/>
        <v>6.7010765895953757</v>
      </c>
      <c r="J620" s="9">
        <f t="shared" si="75"/>
        <v>1528.8181268161532</v>
      </c>
      <c r="K620" s="5">
        <f t="shared" si="72"/>
        <v>4.2245917630057797</v>
      </c>
      <c r="L620" s="9">
        <f t="shared" si="73"/>
        <v>60.650787520750249</v>
      </c>
      <c r="M620" s="5">
        <f t="shared" si="76"/>
        <v>6.1141588494172741</v>
      </c>
      <c r="N620" s="9">
        <f t="shared" si="69"/>
        <v>8.6498527940779475</v>
      </c>
    </row>
    <row r="621" spans="1:14" ht="13" x14ac:dyDescent="0.3">
      <c r="A621" s="1">
        <v>1922.01</v>
      </c>
      <c r="B621" s="5">
        <v>7.3</v>
      </c>
      <c r="C621" s="10">
        <v>0.4642</v>
      </c>
      <c r="D621" s="10">
        <v>0.32329999999999998</v>
      </c>
      <c r="E621" s="10">
        <v>16.899999999999999</v>
      </c>
      <c r="F621" s="5">
        <f t="shared" si="74"/>
        <v>1922.0416666666204</v>
      </c>
      <c r="G621" s="5">
        <v>4.3</v>
      </c>
      <c r="H621" s="5">
        <f t="shared" si="71"/>
        <v>108.86017011834321</v>
      </c>
      <c r="I621" s="5">
        <f t="shared" si="70"/>
        <v>6.9223138313609471</v>
      </c>
      <c r="J621" s="9">
        <f t="shared" si="75"/>
        <v>1571.1440067547098</v>
      </c>
      <c r="K621" s="5">
        <f t="shared" si="72"/>
        <v>4.8211634245562127</v>
      </c>
      <c r="L621" s="9">
        <f t="shared" si="73"/>
        <v>69.582309230657202</v>
      </c>
      <c r="M621" s="5">
        <f t="shared" si="76"/>
        <v>6.2870872903471309</v>
      </c>
      <c r="N621" s="9">
        <f t="shared" si="69"/>
        <v>8.9170964731832285</v>
      </c>
    </row>
    <row r="622" spans="1:14" ht="13" x14ac:dyDescent="0.3">
      <c r="A622" s="1">
        <v>1922.02</v>
      </c>
      <c r="B622" s="5">
        <v>7.46</v>
      </c>
      <c r="C622" s="10">
        <v>0.46829999999999999</v>
      </c>
      <c r="D622" s="10">
        <v>0.35670000000000002</v>
      </c>
      <c r="E622" s="10">
        <v>16.899999999999999</v>
      </c>
      <c r="F622" s="5">
        <f t="shared" si="74"/>
        <v>1922.1249999999536</v>
      </c>
      <c r="G622" s="5">
        <f>G621*11/12+G633*1/12</f>
        <v>4.3049999999999997</v>
      </c>
      <c r="H622" s="5">
        <f t="shared" si="71"/>
        <v>111.24614644970416</v>
      </c>
      <c r="I622" s="5">
        <f t="shared" si="70"/>
        <v>6.9834544748520715</v>
      </c>
      <c r="J622" s="9">
        <f t="shared" si="75"/>
        <v>1613.9792034594161</v>
      </c>
      <c r="K622" s="5">
        <f t="shared" si="72"/>
        <v>5.319235983727812</v>
      </c>
      <c r="L622" s="9">
        <f t="shared" si="73"/>
        <v>77.172437248521959</v>
      </c>
      <c r="M622" s="5">
        <f t="shared" si="76"/>
        <v>6.4613058726969852</v>
      </c>
      <c r="N622" s="9">
        <f t="shared" si="69"/>
        <v>9.1855378690400684</v>
      </c>
    </row>
    <row r="623" spans="1:14" ht="13" x14ac:dyDescent="0.3">
      <c r="A623" s="1">
        <v>1922.03</v>
      </c>
      <c r="B623" s="5">
        <v>7.74</v>
      </c>
      <c r="C623" s="10">
        <v>0.47249999999999998</v>
      </c>
      <c r="D623" s="10">
        <v>0.39</v>
      </c>
      <c r="E623" s="10">
        <v>16.7</v>
      </c>
      <c r="F623" s="5">
        <f t="shared" si="74"/>
        <v>1922.2083333332869</v>
      </c>
      <c r="G623" s="5">
        <f>G621*10/12+G633*2/12</f>
        <v>4.3100000000000005</v>
      </c>
      <c r="H623" s="5">
        <f t="shared" si="71"/>
        <v>116.80389970059882</v>
      </c>
      <c r="I623" s="5">
        <f t="shared" si="70"/>
        <v>7.1304706212574853</v>
      </c>
      <c r="J623" s="9">
        <f t="shared" si="75"/>
        <v>1703.2329387384564</v>
      </c>
      <c r="K623" s="5">
        <f t="shared" si="72"/>
        <v>5.8854678143712587</v>
      </c>
      <c r="L623" s="9">
        <f t="shared" si="73"/>
        <v>85.821814742635397</v>
      </c>
      <c r="M623" s="5">
        <f t="shared" si="76"/>
        <v>6.8213872490360439</v>
      </c>
      <c r="N623" s="9">
        <f t="shared" si="69"/>
        <v>9.71740914582813</v>
      </c>
    </row>
    <row r="624" spans="1:14" ht="13" x14ac:dyDescent="0.3">
      <c r="A624" s="1">
        <v>1922.04</v>
      </c>
      <c r="B624" s="5">
        <v>8.2100000000000009</v>
      </c>
      <c r="C624" s="10">
        <v>0.47670000000000001</v>
      </c>
      <c r="D624" s="10">
        <v>0.42330000000000001</v>
      </c>
      <c r="E624" s="10">
        <v>16.7</v>
      </c>
      <c r="F624" s="5">
        <f t="shared" si="74"/>
        <v>1922.2916666666201</v>
      </c>
      <c r="G624" s="5">
        <f>G621*9/12+G633*3/12</f>
        <v>4.3149999999999995</v>
      </c>
      <c r="H624" s="5">
        <f t="shared" si="71"/>
        <v>123.89664296407187</v>
      </c>
      <c r="I624" s="5">
        <f t="shared" si="70"/>
        <v>7.1938525823353308</v>
      </c>
      <c r="J624" s="9">
        <f t="shared" si="75"/>
        <v>1815.4009503274046</v>
      </c>
      <c r="K624" s="5">
        <f t="shared" si="72"/>
        <v>6.3879962200598808</v>
      </c>
      <c r="L624" s="9">
        <f t="shared" si="73"/>
        <v>93.600392481557904</v>
      </c>
      <c r="M624" s="5">
        <f t="shared" si="76"/>
        <v>7.2732533902098622</v>
      </c>
      <c r="N624" s="9">
        <f t="shared" si="69"/>
        <v>10.378612240077572</v>
      </c>
    </row>
    <row r="625" spans="1:14" ht="13" x14ac:dyDescent="0.3">
      <c r="A625" s="1">
        <v>1922.05</v>
      </c>
      <c r="B625" s="5">
        <v>8.5299999999999994</v>
      </c>
      <c r="C625" s="10">
        <v>0.48080000000000001</v>
      </c>
      <c r="D625" s="10">
        <v>0.45669999999999999</v>
      </c>
      <c r="E625" s="10">
        <v>16.7</v>
      </c>
      <c r="F625" s="5">
        <f t="shared" si="74"/>
        <v>1922.3749999999534</v>
      </c>
      <c r="G625" s="5">
        <f>G621*8/12+G633*4/12</f>
        <v>4.32</v>
      </c>
      <c r="H625" s="5">
        <f t="shared" si="71"/>
        <v>128.72574476047905</v>
      </c>
      <c r="I625" s="5">
        <f t="shared" si="70"/>
        <v>7.2557254491017975</v>
      </c>
      <c r="J625" s="9">
        <f t="shared" si="75"/>
        <v>1895.0191438533345</v>
      </c>
      <c r="K625" s="5">
        <f t="shared" si="72"/>
        <v>6.8920337200598807</v>
      </c>
      <c r="L625" s="9">
        <f t="shared" si="73"/>
        <v>101.4601691673878</v>
      </c>
      <c r="M625" s="5">
        <f t="shared" si="76"/>
        <v>7.5934672589193797</v>
      </c>
      <c r="N625" s="9">
        <f t="shared" si="69"/>
        <v>10.851308007115509</v>
      </c>
    </row>
    <row r="626" spans="1:14" ht="13" x14ac:dyDescent="0.3">
      <c r="A626" s="1">
        <v>1922.06</v>
      </c>
      <c r="B626" s="5">
        <v>8.4499999999999993</v>
      </c>
      <c r="C626" s="10">
        <v>0.48499999999999999</v>
      </c>
      <c r="D626" s="10">
        <v>0.49</v>
      </c>
      <c r="E626" s="10">
        <v>16.7</v>
      </c>
      <c r="F626" s="5">
        <f t="shared" si="74"/>
        <v>1922.4583333332866</v>
      </c>
      <c r="G626" s="5">
        <f>G621*7/12+G633*5/12</f>
        <v>4.3250000000000002</v>
      </c>
      <c r="H626" s="5">
        <f t="shared" si="71"/>
        <v>127.51846931137725</v>
      </c>
      <c r="I626" s="5">
        <f t="shared" si="70"/>
        <v>7.3191074101796412</v>
      </c>
      <c r="J626" s="9">
        <f t="shared" si="75"/>
        <v>1886.2253367672624</v>
      </c>
      <c r="K626" s="5">
        <f t="shared" si="72"/>
        <v>7.3945621257485037</v>
      </c>
      <c r="L626" s="9">
        <f t="shared" si="73"/>
        <v>109.37874733916671</v>
      </c>
      <c r="M626" s="5">
        <f t="shared" si="76"/>
        <v>7.5579873517551279</v>
      </c>
      <c r="N626" s="9">
        <f t="shared" si="69"/>
        <v>10.815617689535218</v>
      </c>
    </row>
    <row r="627" spans="1:14" ht="13" x14ac:dyDescent="0.3">
      <c r="A627" s="1">
        <v>1922.07</v>
      </c>
      <c r="B627" s="5">
        <v>8.51</v>
      </c>
      <c r="C627" s="10">
        <v>0.48920000000000002</v>
      </c>
      <c r="D627" s="10">
        <v>0.52329999999999999</v>
      </c>
      <c r="E627" s="10">
        <v>16.8</v>
      </c>
      <c r="F627" s="5">
        <f t="shared" si="74"/>
        <v>1922.5416666666199</v>
      </c>
      <c r="G627" s="5">
        <f>G621*6/12+G633*6/12</f>
        <v>4.33</v>
      </c>
      <c r="H627" s="5">
        <f t="shared" si="71"/>
        <v>127.65949776785713</v>
      </c>
      <c r="I627" s="5">
        <f t="shared" si="70"/>
        <v>7.3385459821428576</v>
      </c>
      <c r="J627" s="9">
        <f t="shared" si="75"/>
        <v>1897.3572462809382</v>
      </c>
      <c r="K627" s="5">
        <f t="shared" si="72"/>
        <v>7.8500840401785705</v>
      </c>
      <c r="L627" s="9">
        <f t="shared" si="73"/>
        <v>116.67297849339775</v>
      </c>
      <c r="M627" s="5">
        <f t="shared" si="76"/>
        <v>7.6020950457740328</v>
      </c>
      <c r="N627" s="9">
        <f t="shared" si="69"/>
        <v>10.892058792535378</v>
      </c>
    </row>
    <row r="628" spans="1:14" ht="13" x14ac:dyDescent="0.3">
      <c r="A628" s="1">
        <v>1922.08</v>
      </c>
      <c r="B628" s="5">
        <v>8.83</v>
      </c>
      <c r="C628" s="10">
        <v>0.49330000000000002</v>
      </c>
      <c r="D628" s="10">
        <v>0.55669999999999997</v>
      </c>
      <c r="E628" s="10">
        <v>16.600000000000001</v>
      </c>
      <c r="F628" s="5">
        <f t="shared" si="74"/>
        <v>1922.6249999999532</v>
      </c>
      <c r="G628" s="5">
        <f>G621*5/12+G633*7/12</f>
        <v>4.335</v>
      </c>
      <c r="H628" s="5">
        <f t="shared" si="71"/>
        <v>134.05575677710843</v>
      </c>
      <c r="I628" s="5">
        <f t="shared" si="70"/>
        <v>7.4892077936746988</v>
      </c>
      <c r="J628" s="9">
        <f t="shared" si="75"/>
        <v>2001.6983294191527</v>
      </c>
      <c r="K628" s="5">
        <f t="shared" si="72"/>
        <v>8.4517372364457835</v>
      </c>
      <c r="L628" s="9">
        <f t="shared" si="73"/>
        <v>126.19993884344761</v>
      </c>
      <c r="M628" s="5">
        <f t="shared" si="76"/>
        <v>8.0200306898957763</v>
      </c>
      <c r="N628" s="9">
        <f t="shared" si="69"/>
        <v>11.501719558533333</v>
      </c>
    </row>
    <row r="629" spans="1:14" ht="13" x14ac:dyDescent="0.3">
      <c r="A629" s="1">
        <v>1922.09</v>
      </c>
      <c r="B629" s="5">
        <v>9.06</v>
      </c>
      <c r="C629" s="10">
        <v>0.4975</v>
      </c>
      <c r="D629" s="10">
        <v>0.59</v>
      </c>
      <c r="E629" s="10">
        <v>16.600000000000001</v>
      </c>
      <c r="F629" s="5">
        <f t="shared" si="74"/>
        <v>1922.7083333332864</v>
      </c>
      <c r="G629" s="5">
        <f>G621*4/12+G633*8/12</f>
        <v>4.34</v>
      </c>
      <c r="H629" s="5">
        <f t="shared" si="71"/>
        <v>137.54758283132531</v>
      </c>
      <c r="I629" s="5">
        <f t="shared" si="70"/>
        <v>7.5529715737951797</v>
      </c>
      <c r="J629" s="9">
        <f t="shared" si="75"/>
        <v>2063.2360069208789</v>
      </c>
      <c r="K629" s="5">
        <f t="shared" si="72"/>
        <v>8.9572929216867454</v>
      </c>
      <c r="L629" s="9">
        <f t="shared" si="73"/>
        <v>134.36084371780555</v>
      </c>
      <c r="M629" s="5">
        <f t="shared" si="76"/>
        <v>8.2650830022843049</v>
      </c>
      <c r="N629" s="9">
        <f t="shared" si="69"/>
        <v>11.861543308882684</v>
      </c>
    </row>
    <row r="630" spans="1:14" ht="13" x14ac:dyDescent="0.3">
      <c r="A630" s="1">
        <v>1922.1</v>
      </c>
      <c r="B630" s="5">
        <v>9.26</v>
      </c>
      <c r="C630" s="10">
        <v>0.50170000000000003</v>
      </c>
      <c r="D630" s="10">
        <v>0.62329999999999997</v>
      </c>
      <c r="E630" s="10">
        <v>16.7</v>
      </c>
      <c r="F630" s="5">
        <f t="shared" si="74"/>
        <v>1922.7916666666197</v>
      </c>
      <c r="G630" s="5">
        <f>G621*3/12+G633*9/12</f>
        <v>4.3449999999999998</v>
      </c>
      <c r="H630" s="5">
        <f t="shared" si="71"/>
        <v>139.74213323353294</v>
      </c>
      <c r="I630" s="5">
        <f t="shared" si="70"/>
        <v>7.5711261601796425</v>
      </c>
      <c r="J630" s="9">
        <f t="shared" si="75"/>
        <v>2105.6186280065454</v>
      </c>
      <c r="K630" s="5">
        <f t="shared" si="72"/>
        <v>9.4061848428143708</v>
      </c>
      <c r="L630" s="9">
        <f t="shared" si="73"/>
        <v>141.73132730415546</v>
      </c>
      <c r="M630" s="5">
        <f t="shared" si="76"/>
        <v>8.4321519987618974</v>
      </c>
      <c r="N630" s="9">
        <f t="shared" si="69"/>
        <v>12.107471819097542</v>
      </c>
    </row>
    <row r="631" spans="1:14" ht="13" x14ac:dyDescent="0.3">
      <c r="A631" s="1">
        <v>1922.11</v>
      </c>
      <c r="B631" s="5">
        <v>8.8000000000000007</v>
      </c>
      <c r="C631" s="10">
        <v>0.50580000000000003</v>
      </c>
      <c r="D631" s="10">
        <v>0.65669999999999995</v>
      </c>
      <c r="E631" s="10">
        <v>16.8</v>
      </c>
      <c r="F631" s="5">
        <f t="shared" si="74"/>
        <v>1922.8749999999529</v>
      </c>
      <c r="G631" s="5">
        <f>G621*2/12+G633*10/12</f>
        <v>4.3499999999999996</v>
      </c>
      <c r="H631" s="5">
        <f t="shared" si="71"/>
        <v>132.00982142857146</v>
      </c>
      <c r="I631" s="5">
        <f t="shared" si="70"/>
        <v>7.5875645089285726</v>
      </c>
      <c r="J631" s="9">
        <f t="shared" si="75"/>
        <v>1998.636410136975</v>
      </c>
      <c r="K631" s="5">
        <f t="shared" si="72"/>
        <v>9.8512329241071424</v>
      </c>
      <c r="L631" s="9">
        <f t="shared" si="73"/>
        <v>149.14824210647171</v>
      </c>
      <c r="M631" s="5">
        <f t="shared" si="76"/>
        <v>7.9982537722698384</v>
      </c>
      <c r="N631" s="9">
        <f t="shared" si="69"/>
        <v>11.491767155410159</v>
      </c>
    </row>
    <row r="632" spans="1:14" ht="13" x14ac:dyDescent="0.3">
      <c r="A632" s="1">
        <v>1922.12</v>
      </c>
      <c r="B632" s="5">
        <v>8.7799999999999994</v>
      </c>
      <c r="C632" s="10">
        <v>0.51</v>
      </c>
      <c r="D632" s="10">
        <v>0.69</v>
      </c>
      <c r="E632" s="10">
        <v>16.899999999999999</v>
      </c>
      <c r="F632" s="5">
        <f t="shared" si="74"/>
        <v>1922.9583333332862</v>
      </c>
      <c r="G632" s="5">
        <f>G621*1/12+G633*11/12</f>
        <v>4.3549999999999995</v>
      </c>
      <c r="H632" s="5">
        <f t="shared" si="71"/>
        <v>130.93045118343196</v>
      </c>
      <c r="I632" s="5">
        <f t="shared" si="70"/>
        <v>7.6052995562130183</v>
      </c>
      <c r="J632" s="9">
        <f t="shared" si="75"/>
        <v>1991.890071528255</v>
      </c>
      <c r="K632" s="5">
        <f t="shared" si="72"/>
        <v>10.289522928994083</v>
      </c>
      <c r="L632" s="9">
        <f t="shared" si="73"/>
        <v>156.53805801304054</v>
      </c>
      <c r="M632" s="5">
        <f t="shared" si="76"/>
        <v>7.9646798649400017</v>
      </c>
      <c r="N632" s="9">
        <f t="shared" si="69"/>
        <v>11.449713276395817</v>
      </c>
    </row>
    <row r="633" spans="1:14" ht="13" x14ac:dyDescent="0.3">
      <c r="A633" s="1">
        <v>1923.01</v>
      </c>
      <c r="B633" s="5">
        <v>8.9</v>
      </c>
      <c r="C633" s="10">
        <v>0.51170000000000004</v>
      </c>
      <c r="D633" s="10">
        <v>0.71419999999999995</v>
      </c>
      <c r="E633" s="10">
        <v>16.8</v>
      </c>
      <c r="F633" s="5">
        <f t="shared" si="74"/>
        <v>1923.0416666666194</v>
      </c>
      <c r="G633" s="5">
        <v>4.3600000000000003</v>
      </c>
      <c r="H633" s="5">
        <f t="shared" si="71"/>
        <v>133.50993303571428</v>
      </c>
      <c r="I633" s="5">
        <f t="shared" si="70"/>
        <v>7.676071093750001</v>
      </c>
      <c r="J633" s="9">
        <f t="shared" si="75"/>
        <v>2040.8641773731758</v>
      </c>
      <c r="K633" s="5">
        <f t="shared" si="72"/>
        <v>10.713797098214286</v>
      </c>
      <c r="L633" s="9">
        <f t="shared" si="73"/>
        <v>163.7736174696542</v>
      </c>
      <c r="M633" s="5">
        <f t="shared" si="76"/>
        <v>8.1542004830691539</v>
      </c>
      <c r="N633" s="9">
        <f t="shared" si="69"/>
        <v>11.725953614115145</v>
      </c>
    </row>
    <row r="634" spans="1:14" ht="13" x14ac:dyDescent="0.3">
      <c r="A634" s="1">
        <v>1923.02</v>
      </c>
      <c r="B634" s="5">
        <v>9.2799999999999994</v>
      </c>
      <c r="C634" s="10">
        <v>0.51329999999999998</v>
      </c>
      <c r="D634" s="10">
        <v>0.73829999999999996</v>
      </c>
      <c r="E634" s="10">
        <v>16.8</v>
      </c>
      <c r="F634" s="5">
        <f t="shared" si="74"/>
        <v>1923.1249999999527</v>
      </c>
      <c r="G634" s="5">
        <f>G633*11/12+G645*1/12</f>
        <v>4.335</v>
      </c>
      <c r="H634" s="5">
        <f t="shared" si="71"/>
        <v>139.21035714285713</v>
      </c>
      <c r="I634" s="5">
        <f t="shared" si="70"/>
        <v>7.7000728794642859</v>
      </c>
      <c r="J634" s="9">
        <f t="shared" si="75"/>
        <v>2137.810958562945</v>
      </c>
      <c r="K634" s="5">
        <f t="shared" si="72"/>
        <v>11.075323995535713</v>
      </c>
      <c r="L634" s="9">
        <f t="shared" si="73"/>
        <v>170.0803696882567</v>
      </c>
      <c r="M634" s="5">
        <f t="shared" si="76"/>
        <v>8.5333605790659686</v>
      </c>
      <c r="N634" s="9">
        <f t="shared" si="69"/>
        <v>12.272020083350826</v>
      </c>
    </row>
    <row r="635" spans="1:14" ht="13" x14ac:dyDescent="0.3">
      <c r="A635" s="1">
        <v>1923.03</v>
      </c>
      <c r="B635" s="5">
        <v>9.43</v>
      </c>
      <c r="C635" s="10">
        <v>0.51500000000000001</v>
      </c>
      <c r="D635" s="10">
        <v>0.76249999999999996</v>
      </c>
      <c r="E635" s="10">
        <v>16.8</v>
      </c>
      <c r="F635" s="5">
        <f t="shared" si="74"/>
        <v>1923.208333333286</v>
      </c>
      <c r="G635" s="5">
        <f>G633*10/12+G645*2/12</f>
        <v>4.3099999999999996</v>
      </c>
      <c r="H635" s="5">
        <f t="shared" si="71"/>
        <v>141.46052455357142</v>
      </c>
      <c r="I635" s="5">
        <f t="shared" si="70"/>
        <v>7.7255747767857148</v>
      </c>
      <c r="J635" s="9">
        <f t="shared" si="75"/>
        <v>2182.2527003829273</v>
      </c>
      <c r="K635" s="5">
        <f t="shared" si="72"/>
        <v>11.438351004464284</v>
      </c>
      <c r="L635" s="9">
        <f t="shared" si="73"/>
        <v>176.45468547635016</v>
      </c>
      <c r="M635" s="5">
        <f t="shared" si="76"/>
        <v>8.7007375009785335</v>
      </c>
      <c r="N635" s="9">
        <f t="shared" si="69"/>
        <v>12.511853851855706</v>
      </c>
    </row>
    <row r="636" spans="1:14" ht="13" x14ac:dyDescent="0.3">
      <c r="A636" s="1">
        <v>1923.04</v>
      </c>
      <c r="B636" s="5">
        <v>9.1</v>
      </c>
      <c r="C636" s="10">
        <v>0.51670000000000005</v>
      </c>
      <c r="D636" s="10">
        <v>0.78669999999999995</v>
      </c>
      <c r="E636" s="10">
        <v>16.899999999999999</v>
      </c>
      <c r="F636" s="5">
        <f t="shared" si="74"/>
        <v>1923.2916666666192</v>
      </c>
      <c r="G636" s="5">
        <f>G633*9/12+G645*3/12</f>
        <v>4.2850000000000001</v>
      </c>
      <c r="H636" s="5">
        <f t="shared" si="71"/>
        <v>135.70240384615386</v>
      </c>
      <c r="I636" s="5">
        <f t="shared" si="70"/>
        <v>7.7052123150887581</v>
      </c>
      <c r="J636" s="9">
        <f t="shared" si="75"/>
        <v>2103.3299917357103</v>
      </c>
      <c r="K636" s="5">
        <f t="shared" si="72"/>
        <v>11.731547374260357</v>
      </c>
      <c r="L636" s="9">
        <f t="shared" si="73"/>
        <v>181.8340334613718</v>
      </c>
      <c r="M636" s="5">
        <f t="shared" si="76"/>
        <v>8.372809668463816</v>
      </c>
      <c r="N636" s="9">
        <f t="shared" si="69"/>
        <v>12.040671976551764</v>
      </c>
    </row>
    <row r="637" spans="1:14" ht="13" x14ac:dyDescent="0.3">
      <c r="A637" s="1">
        <v>1923.05</v>
      </c>
      <c r="B637" s="5">
        <v>8.67</v>
      </c>
      <c r="C637" s="10">
        <v>0.51829999999999998</v>
      </c>
      <c r="D637" s="10">
        <v>0.81079999999999997</v>
      </c>
      <c r="E637" s="10">
        <v>16.899999999999999</v>
      </c>
      <c r="F637" s="5">
        <f t="shared" si="74"/>
        <v>1923.3749999999525</v>
      </c>
      <c r="G637" s="5">
        <f>G633*8/12+G645*4/12</f>
        <v>4.26</v>
      </c>
      <c r="H637" s="5">
        <f t="shared" si="71"/>
        <v>129.29009245562133</v>
      </c>
      <c r="I637" s="5">
        <f t="shared" si="70"/>
        <v>7.7290720784023668</v>
      </c>
      <c r="J637" s="9">
        <f t="shared" si="75"/>
        <v>2013.9249842023805</v>
      </c>
      <c r="K637" s="5">
        <f t="shared" si="72"/>
        <v>12.090935059171599</v>
      </c>
      <c r="L637" s="9">
        <f t="shared" si="73"/>
        <v>188.33799044882235</v>
      </c>
      <c r="M637" s="5">
        <f t="shared" si="76"/>
        <v>8.0004978675982112</v>
      </c>
      <c r="N637" s="9">
        <f t="shared" si="69"/>
        <v>11.507770660192877</v>
      </c>
    </row>
    <row r="638" spans="1:14" ht="13" x14ac:dyDescent="0.3">
      <c r="A638" s="1">
        <v>1923.06</v>
      </c>
      <c r="B638" s="5">
        <v>8.34</v>
      </c>
      <c r="C638" s="10">
        <v>0.52</v>
      </c>
      <c r="D638" s="10">
        <v>0.83499999999999996</v>
      </c>
      <c r="E638" s="10">
        <v>17</v>
      </c>
      <c r="F638" s="5">
        <f t="shared" si="74"/>
        <v>1923.4583333332857</v>
      </c>
      <c r="G638" s="5">
        <f>G633*7/12+G645*5/12</f>
        <v>4.2349999999999994</v>
      </c>
      <c r="H638" s="5">
        <f t="shared" si="71"/>
        <v>123.63743382352941</v>
      </c>
      <c r="I638" s="5">
        <f t="shared" si="70"/>
        <v>7.708808823529413</v>
      </c>
      <c r="J638" s="9">
        <f t="shared" si="75"/>
        <v>1935.8812349559184</v>
      </c>
      <c r="K638" s="5">
        <f t="shared" si="72"/>
        <v>12.378568014705882</v>
      </c>
      <c r="L638" s="9">
        <f t="shared" si="73"/>
        <v>193.82024354774484</v>
      </c>
      <c r="M638" s="5">
        <f t="shared" si="76"/>
        <v>7.6718252826730788</v>
      </c>
      <c r="N638" s="9">
        <f t="shared" si="69"/>
        <v>11.038669785687139</v>
      </c>
    </row>
    <row r="639" spans="1:14" ht="13" x14ac:dyDescent="0.3">
      <c r="A639" s="1">
        <v>1923.07</v>
      </c>
      <c r="B639" s="5">
        <v>8.06</v>
      </c>
      <c r="C639" s="10">
        <v>0.52170000000000005</v>
      </c>
      <c r="D639" s="10">
        <v>0.85919999999999996</v>
      </c>
      <c r="E639" s="10">
        <v>17.2</v>
      </c>
      <c r="F639" s="5">
        <f t="shared" si="74"/>
        <v>1923.541666666619</v>
      </c>
      <c r="G639" s="5">
        <f>G633*6/12+G645*6/12</f>
        <v>4.21</v>
      </c>
      <c r="H639" s="5">
        <f t="shared" si="71"/>
        <v>118.09715843023258</v>
      </c>
      <c r="I639" s="5">
        <f t="shared" si="70"/>
        <v>7.6440803415697687</v>
      </c>
      <c r="J639" s="9">
        <f t="shared" si="75"/>
        <v>1859.1071903225213</v>
      </c>
      <c r="K639" s="5">
        <f t="shared" si="72"/>
        <v>12.589215697674419</v>
      </c>
      <c r="L639" s="9">
        <f t="shared" si="73"/>
        <v>198.1817491222221</v>
      </c>
      <c r="M639" s="5">
        <f t="shared" si="76"/>
        <v>7.3459851194906474</v>
      </c>
      <c r="N639" s="9">
        <f t="shared" si="69"/>
        <v>10.574996358749743</v>
      </c>
    </row>
    <row r="640" spans="1:14" ht="13" x14ac:dyDescent="0.3">
      <c r="A640" s="1">
        <v>1923.08</v>
      </c>
      <c r="B640" s="5">
        <v>8.1</v>
      </c>
      <c r="C640" s="10">
        <v>0.52329999999999999</v>
      </c>
      <c r="D640" s="10">
        <v>0.88329999999999997</v>
      </c>
      <c r="E640" s="10">
        <v>17.100000000000001</v>
      </c>
      <c r="F640" s="5">
        <f t="shared" si="74"/>
        <v>1923.6249999999523</v>
      </c>
      <c r="G640" s="5">
        <f>G633*5/12+G645*7/12</f>
        <v>4.1849999999999996</v>
      </c>
      <c r="H640" s="5">
        <f t="shared" si="71"/>
        <v>119.37730263157894</v>
      </c>
      <c r="I640" s="5">
        <f t="shared" si="70"/>
        <v>7.7123632675438589</v>
      </c>
      <c r="J640" s="9">
        <f t="shared" si="75"/>
        <v>1889.3769092328796</v>
      </c>
      <c r="K640" s="5">
        <f t="shared" si="72"/>
        <v>13.018021162280702</v>
      </c>
      <c r="L640" s="9">
        <f t="shared" si="73"/>
        <v>206.03538566980279</v>
      </c>
      <c r="M640" s="5">
        <f t="shared" si="76"/>
        <v>7.4417831742173695</v>
      </c>
      <c r="N640" s="9">
        <f t="shared" si="69"/>
        <v>10.71776917227576</v>
      </c>
    </row>
    <row r="641" spans="1:14" ht="13" x14ac:dyDescent="0.3">
      <c r="A641" s="1">
        <v>1923.09</v>
      </c>
      <c r="B641" s="5">
        <v>8.15</v>
      </c>
      <c r="C641" s="10">
        <v>0.52500000000000002</v>
      </c>
      <c r="D641" s="10">
        <v>0.90749999999999997</v>
      </c>
      <c r="E641" s="10">
        <v>17.2</v>
      </c>
      <c r="F641" s="5">
        <f t="shared" si="74"/>
        <v>1923.7083333332855</v>
      </c>
      <c r="G641" s="5">
        <f>G633*4/12+G645*8/12</f>
        <v>4.16</v>
      </c>
      <c r="H641" s="5">
        <f t="shared" si="71"/>
        <v>119.41586119186049</v>
      </c>
      <c r="I641" s="5">
        <f t="shared" si="70"/>
        <v>7.6924327761627911</v>
      </c>
      <c r="J641" s="9">
        <f t="shared" si="75"/>
        <v>1900.132809757825</v>
      </c>
      <c r="K641" s="5">
        <f t="shared" si="72"/>
        <v>13.296919513081395</v>
      </c>
      <c r="L641" s="9">
        <f t="shared" si="73"/>
        <v>211.57920550370869</v>
      </c>
      <c r="M641" s="5">
        <f t="shared" si="76"/>
        <v>7.4581838671897938</v>
      </c>
      <c r="N641" s="9">
        <f t="shared" si="69"/>
        <v>10.74508884850742</v>
      </c>
    </row>
    <row r="642" spans="1:14" ht="13" x14ac:dyDescent="0.3">
      <c r="A642" s="1">
        <v>1923.1</v>
      </c>
      <c r="B642" s="5">
        <v>8.0299999999999994</v>
      </c>
      <c r="C642" s="10">
        <v>0.52669999999999995</v>
      </c>
      <c r="D642" s="10">
        <v>0.93169999999999997</v>
      </c>
      <c r="E642" s="10">
        <v>17.3</v>
      </c>
      <c r="F642" s="5">
        <f t="shared" si="74"/>
        <v>1923.7916666666188</v>
      </c>
      <c r="G642" s="5">
        <f>G633*3/12+G645*9/12</f>
        <v>4.1349999999999998</v>
      </c>
      <c r="H642" s="5">
        <f t="shared" si="71"/>
        <v>116.9774891618497</v>
      </c>
      <c r="I642" s="5">
        <f t="shared" si="70"/>
        <v>7.6727326950867045</v>
      </c>
      <c r="J642" s="9">
        <f t="shared" si="75"/>
        <v>1871.5076639748518</v>
      </c>
      <c r="K642" s="5">
        <f t="shared" si="72"/>
        <v>13.572593605491329</v>
      </c>
      <c r="L642" s="9">
        <f t="shared" si="73"/>
        <v>217.14616320365747</v>
      </c>
      <c r="M642" s="5">
        <f t="shared" si="76"/>
        <v>7.3174003956214797</v>
      </c>
      <c r="N642" s="9">
        <f t="shared" ref="N642:N705" si="77">J642/AVERAGE(L522:L641)</f>
        <v>10.546507102779907</v>
      </c>
    </row>
    <row r="643" spans="1:14" ht="13" x14ac:dyDescent="0.3">
      <c r="A643" s="1">
        <v>1923.11</v>
      </c>
      <c r="B643" s="5">
        <v>8.27</v>
      </c>
      <c r="C643" s="10">
        <v>0.52829999999999999</v>
      </c>
      <c r="D643" s="10">
        <v>0.95579999999999998</v>
      </c>
      <c r="E643" s="10">
        <v>17.3</v>
      </c>
      <c r="F643" s="5">
        <f t="shared" si="74"/>
        <v>1923.874999999952</v>
      </c>
      <c r="G643" s="5">
        <f>G633*2/12+G645*10/12</f>
        <v>4.1099999999999994</v>
      </c>
      <c r="H643" s="5">
        <f t="shared" si="71"/>
        <v>120.47370303468207</v>
      </c>
      <c r="I643" s="5">
        <f t="shared" si="70"/>
        <v>7.6960407875722545</v>
      </c>
      <c r="J643" s="9">
        <f t="shared" si="75"/>
        <v>1937.7037990010608</v>
      </c>
      <c r="K643" s="5">
        <f t="shared" si="72"/>
        <v>13.923671748554913</v>
      </c>
      <c r="L643" s="9">
        <f t="shared" si="73"/>
        <v>223.94888646737772</v>
      </c>
      <c r="M643" s="5">
        <f t="shared" si="76"/>
        <v>7.546327911916233</v>
      </c>
      <c r="N643" s="9">
        <f t="shared" si="77"/>
        <v>10.87867181185551</v>
      </c>
    </row>
    <row r="644" spans="1:14" ht="13" x14ac:dyDescent="0.3">
      <c r="A644" s="1">
        <v>1923.12</v>
      </c>
      <c r="B644" s="5">
        <v>8.5500000000000007</v>
      </c>
      <c r="C644" s="10">
        <v>0.53</v>
      </c>
      <c r="D644" s="10">
        <v>0.98</v>
      </c>
      <c r="E644" s="10">
        <v>17.3</v>
      </c>
      <c r="F644" s="5">
        <f t="shared" si="74"/>
        <v>1923.9583333332853</v>
      </c>
      <c r="G644" s="5">
        <f>G633*1/12+G645*11/12</f>
        <v>4.085</v>
      </c>
      <c r="H644" s="5">
        <f t="shared" si="71"/>
        <v>124.55261921965318</v>
      </c>
      <c r="I644" s="5">
        <f t="shared" si="70"/>
        <v>7.7208056358381505</v>
      </c>
      <c r="J644" s="9">
        <f t="shared" si="75"/>
        <v>2013.6577266321988</v>
      </c>
      <c r="K644" s="5">
        <f t="shared" si="72"/>
        <v>14.276206647398844</v>
      </c>
      <c r="L644" s="9">
        <f t="shared" si="73"/>
        <v>230.80521311105906</v>
      </c>
      <c r="M644" s="5">
        <f t="shared" si="76"/>
        <v>7.8097391449387432</v>
      </c>
      <c r="N644" s="9">
        <f t="shared" si="77"/>
        <v>11.258350617018138</v>
      </c>
    </row>
    <row r="645" spans="1:14" ht="13" x14ac:dyDescent="0.3">
      <c r="A645" s="1">
        <v>1924.01</v>
      </c>
      <c r="B645" s="5">
        <v>8.83</v>
      </c>
      <c r="C645" s="10">
        <v>0.53169999999999995</v>
      </c>
      <c r="D645" s="10">
        <v>0.9758</v>
      </c>
      <c r="E645" s="10">
        <v>17.3</v>
      </c>
      <c r="F645" s="5">
        <f t="shared" si="74"/>
        <v>1924.0416666666185</v>
      </c>
      <c r="G645" s="5">
        <v>4.0599999999999996</v>
      </c>
      <c r="H645" s="5">
        <f t="shared" si="71"/>
        <v>128.63153540462429</v>
      </c>
      <c r="I645" s="5">
        <f t="shared" si="70"/>
        <v>7.7455704841040447</v>
      </c>
      <c r="J645" s="9">
        <f t="shared" si="75"/>
        <v>2090.0373735594358</v>
      </c>
      <c r="K645" s="5">
        <f t="shared" si="72"/>
        <v>14.215022904624279</v>
      </c>
      <c r="L645" s="9">
        <f t="shared" si="73"/>
        <v>230.96924905088304</v>
      </c>
      <c r="M645" s="5">
        <f t="shared" si="76"/>
        <v>8.0722494460373788</v>
      </c>
      <c r="N645" s="9">
        <f t="shared" si="77"/>
        <v>11.633992739691037</v>
      </c>
    </row>
    <row r="646" spans="1:14" ht="13" x14ac:dyDescent="0.3">
      <c r="A646" s="1">
        <v>1924.02</v>
      </c>
      <c r="B646" s="5">
        <v>8.8699999999999992</v>
      </c>
      <c r="C646" s="10">
        <v>0.5333</v>
      </c>
      <c r="D646" s="10">
        <v>0.97170000000000001</v>
      </c>
      <c r="E646" s="10">
        <v>17.2</v>
      </c>
      <c r="F646" s="5">
        <f t="shared" si="74"/>
        <v>1924.1249999999518</v>
      </c>
      <c r="G646" s="5">
        <f>G645*11/12+G657*1/12</f>
        <v>4.043333333333333</v>
      </c>
      <c r="H646" s="5">
        <f t="shared" si="71"/>
        <v>129.9654832848837</v>
      </c>
      <c r="I646" s="5">
        <f t="shared" si="70"/>
        <v>7.8140464752906986</v>
      </c>
      <c r="J646" s="9">
        <f t="shared" si="75"/>
        <v>2122.2920743636528</v>
      </c>
      <c r="K646" s="5">
        <f t="shared" si="72"/>
        <v>14.237594149709304</v>
      </c>
      <c r="L646" s="9">
        <f t="shared" si="73"/>
        <v>232.49506298299457</v>
      </c>
      <c r="M646" s="5">
        <f t="shared" si="76"/>
        <v>8.162066220850356</v>
      </c>
      <c r="N646" s="9">
        <f t="shared" si="77"/>
        <v>11.760979709538773</v>
      </c>
    </row>
    <row r="647" spans="1:14" ht="13" x14ac:dyDescent="0.3">
      <c r="A647" s="1">
        <v>1924.03</v>
      </c>
      <c r="B647" s="5">
        <v>8.6999999999999993</v>
      </c>
      <c r="C647" s="10">
        <v>0.53500000000000003</v>
      </c>
      <c r="D647" s="10">
        <v>0.96750000000000003</v>
      </c>
      <c r="E647" s="10">
        <v>17.100000000000001</v>
      </c>
      <c r="F647" s="5">
        <f t="shared" si="74"/>
        <v>1924.2083333332851</v>
      </c>
      <c r="G647" s="5">
        <f>G645*10/12+G657*2/12</f>
        <v>4.0266666666666664</v>
      </c>
      <c r="H647" s="5">
        <f t="shared" si="71"/>
        <v>128.22006578947369</v>
      </c>
      <c r="I647" s="5">
        <f t="shared" si="70"/>
        <v>7.8847971491228073</v>
      </c>
      <c r="J647" s="9">
        <f t="shared" si="75"/>
        <v>2104.5196721550942</v>
      </c>
      <c r="K647" s="5">
        <f t="shared" si="72"/>
        <v>14.258955592105265</v>
      </c>
      <c r="L647" s="9">
        <f t="shared" si="73"/>
        <v>234.03710147241998</v>
      </c>
      <c r="M647" s="5">
        <f t="shared" si="76"/>
        <v>8.0580770441160929</v>
      </c>
      <c r="N647" s="9">
        <f t="shared" si="77"/>
        <v>11.610015219838779</v>
      </c>
    </row>
    <row r="648" spans="1:14" ht="13" x14ac:dyDescent="0.3">
      <c r="A648" s="1">
        <v>1924.04</v>
      </c>
      <c r="B648" s="5">
        <v>8.5</v>
      </c>
      <c r="C648" s="10">
        <v>0.53669999999999995</v>
      </c>
      <c r="D648" s="10">
        <v>0.96330000000000005</v>
      </c>
      <c r="E648" s="10">
        <v>17</v>
      </c>
      <c r="F648" s="5">
        <f t="shared" si="74"/>
        <v>1924.2916666666183</v>
      </c>
      <c r="G648" s="5">
        <f>G645*9/12+G657*3/12</f>
        <v>4.01</v>
      </c>
      <c r="H648" s="5">
        <f t="shared" si="71"/>
        <v>126.00937500000001</v>
      </c>
      <c r="I648" s="5">
        <f t="shared" si="70"/>
        <v>7.9563801838235291</v>
      </c>
      <c r="J648" s="9">
        <f t="shared" si="75"/>
        <v>2079.1174153597563</v>
      </c>
      <c r="K648" s="5">
        <f t="shared" si="72"/>
        <v>14.280568345588236</v>
      </c>
      <c r="L648" s="9">
        <f t="shared" si="73"/>
        <v>235.62515367247687</v>
      </c>
      <c r="M648" s="5">
        <f t="shared" si="76"/>
        <v>7.9236203483279786</v>
      </c>
      <c r="N648" s="9">
        <f t="shared" si="77"/>
        <v>11.416959092815109</v>
      </c>
    </row>
    <row r="649" spans="1:14" ht="13" x14ac:dyDescent="0.3">
      <c r="A649" s="1">
        <v>1924.05</v>
      </c>
      <c r="B649" s="5">
        <v>8.4700000000000006</v>
      </c>
      <c r="C649" s="10">
        <v>0.5383</v>
      </c>
      <c r="D649" s="10">
        <v>0.95920000000000005</v>
      </c>
      <c r="E649" s="10">
        <v>17</v>
      </c>
      <c r="F649" s="5">
        <f t="shared" si="74"/>
        <v>1924.3749999999516</v>
      </c>
      <c r="G649" s="5">
        <f>G645*8/12+G657*4/12</f>
        <v>3.9933333333333332</v>
      </c>
      <c r="H649" s="5">
        <f t="shared" si="71"/>
        <v>125.56463602941179</v>
      </c>
      <c r="I649" s="5">
        <f t="shared" ref="I649:I712" si="78">C649*$E$1781/E649</f>
        <v>7.9800995955882357</v>
      </c>
      <c r="J649" s="9">
        <f t="shared" si="75"/>
        <v>2082.7517941358215</v>
      </c>
      <c r="K649" s="5">
        <f t="shared" si="72"/>
        <v>14.219787352941177</v>
      </c>
      <c r="L649" s="9">
        <f t="shared" si="73"/>
        <v>235.86487850473193</v>
      </c>
      <c r="M649" s="5">
        <f t="shared" si="76"/>
        <v>7.8996983306652915</v>
      </c>
      <c r="N649" s="9">
        <f t="shared" si="77"/>
        <v>11.383531722775826</v>
      </c>
    </row>
    <row r="650" spans="1:14" ht="13" x14ac:dyDescent="0.3">
      <c r="A650" s="1">
        <v>1924.06</v>
      </c>
      <c r="B650" s="5">
        <v>8.6300000000000008</v>
      </c>
      <c r="C650" s="10">
        <v>0.54</v>
      </c>
      <c r="D650" s="10">
        <v>0.95499999999999996</v>
      </c>
      <c r="E650" s="10">
        <v>17</v>
      </c>
      <c r="F650" s="5">
        <f t="shared" si="74"/>
        <v>1924.4583333332848</v>
      </c>
      <c r="G650" s="5">
        <f>G645*7/12+G657*5/12</f>
        <v>3.9766666666666666</v>
      </c>
      <c r="H650" s="5">
        <f t="shared" ref="H650:H713" si="79">B650*$E$1781/E650</f>
        <v>127.93657720588237</v>
      </c>
      <c r="I650" s="5">
        <f t="shared" si="78"/>
        <v>8.0053014705882362</v>
      </c>
      <c r="J650" s="9">
        <f t="shared" si="75"/>
        <v>2133.1607808888139</v>
      </c>
      <c r="K650" s="5">
        <f t="shared" ref="K650:K713" si="80">D650*$E$1781/E650</f>
        <v>14.157523897058823</v>
      </c>
      <c r="L650" s="9">
        <f t="shared" ref="L650:L713" si="81">K650*(J650/H650)</f>
        <v>236.05661016788147</v>
      </c>
      <c r="M650" s="5">
        <f t="shared" si="76"/>
        <v>8.0516769463966469</v>
      </c>
      <c r="N650" s="9">
        <f t="shared" si="77"/>
        <v>11.603299337130553</v>
      </c>
    </row>
    <row r="651" spans="1:14" ht="13" x14ac:dyDescent="0.3">
      <c r="A651" s="1">
        <v>1924.07</v>
      </c>
      <c r="B651" s="5">
        <v>9.0299999999999994</v>
      </c>
      <c r="C651" s="10">
        <v>0.54169999999999996</v>
      </c>
      <c r="D651" s="10">
        <v>0.95079999999999998</v>
      </c>
      <c r="E651" s="10">
        <v>17.100000000000001</v>
      </c>
      <c r="F651" s="5">
        <f t="shared" ref="F651:F714" si="82">F650+1/12</f>
        <v>1924.5416666666181</v>
      </c>
      <c r="G651" s="5">
        <f>G645*6/12+G657*6/12</f>
        <v>3.96</v>
      </c>
      <c r="H651" s="5">
        <f t="shared" si="79"/>
        <v>133.08358552631577</v>
      </c>
      <c r="I651" s="5">
        <f t="shared" si="78"/>
        <v>7.9835413377192976</v>
      </c>
      <c r="J651" s="9">
        <f t="shared" ref="J651:J714" si="83">J650*((H651+(I651/12))/H650)</f>
        <v>2230.0726883226312</v>
      </c>
      <c r="K651" s="5">
        <f t="shared" si="80"/>
        <v>14.012832017543859</v>
      </c>
      <c r="L651" s="9">
        <f t="shared" si="81"/>
        <v>234.81208328429213</v>
      </c>
      <c r="M651" s="5">
        <f t="shared" si="76"/>
        <v>8.3777121399718322</v>
      </c>
      <c r="N651" s="9">
        <f t="shared" si="77"/>
        <v>12.071823287457519</v>
      </c>
    </row>
    <row r="652" spans="1:14" ht="13" x14ac:dyDescent="0.3">
      <c r="A652" s="1">
        <v>1924.08</v>
      </c>
      <c r="B652" s="5">
        <v>9.34</v>
      </c>
      <c r="C652" s="10">
        <v>0.54330000000000001</v>
      </c>
      <c r="D652" s="10">
        <v>0.94669999999999999</v>
      </c>
      <c r="E652" s="10">
        <v>17</v>
      </c>
      <c r="F652" s="5">
        <f t="shared" si="82"/>
        <v>1924.6249999999513</v>
      </c>
      <c r="G652" s="5">
        <f>G645*5/12+G657*7/12</f>
        <v>3.9433333333333329</v>
      </c>
      <c r="H652" s="5">
        <f t="shared" si="79"/>
        <v>138.46206617647059</v>
      </c>
      <c r="I652" s="5">
        <f t="shared" si="78"/>
        <v>8.0542227573529424</v>
      </c>
      <c r="J652" s="9">
        <f t="shared" si="83"/>
        <v>2331.4465324294306</v>
      </c>
      <c r="K652" s="5">
        <f t="shared" si="80"/>
        <v>14.034479448529412</v>
      </c>
      <c r="L652" s="9">
        <f t="shared" si="81"/>
        <v>236.3148214401437</v>
      </c>
      <c r="M652" s="5">
        <f t="shared" si="76"/>
        <v>8.7174183085483268</v>
      </c>
      <c r="N652" s="9">
        <f t="shared" si="77"/>
        <v>12.55904278080347</v>
      </c>
    </row>
    <row r="653" spans="1:14" ht="13" x14ac:dyDescent="0.3">
      <c r="A653" s="1">
        <v>1924.09</v>
      </c>
      <c r="B653" s="5">
        <v>9.25</v>
      </c>
      <c r="C653" s="10">
        <v>0.54500000000000004</v>
      </c>
      <c r="D653" s="10">
        <v>0.9425</v>
      </c>
      <c r="E653" s="10">
        <v>17.100000000000001</v>
      </c>
      <c r="F653" s="5">
        <f t="shared" si="82"/>
        <v>1924.7083333332846</v>
      </c>
      <c r="G653" s="5">
        <f>G645*4/12+G657*8/12</f>
        <v>3.9266666666666667</v>
      </c>
      <c r="H653" s="5">
        <f t="shared" si="79"/>
        <v>136.32593201754386</v>
      </c>
      <c r="I653" s="5">
        <f t="shared" si="78"/>
        <v>8.0321765350877197</v>
      </c>
      <c r="J653" s="9">
        <f t="shared" si="83"/>
        <v>2306.7485520040477</v>
      </c>
      <c r="K653" s="5">
        <f t="shared" si="80"/>
        <v>13.890507127192983</v>
      </c>
      <c r="L653" s="9">
        <f t="shared" si="81"/>
        <v>235.03897408257458</v>
      </c>
      <c r="M653" s="5">
        <f t="shared" si="76"/>
        <v>8.5816703752090522</v>
      </c>
      <c r="N653" s="9">
        <f t="shared" si="77"/>
        <v>12.362730876100684</v>
      </c>
    </row>
    <row r="654" spans="1:14" ht="13" x14ac:dyDescent="0.3">
      <c r="A654" s="1">
        <v>1924.1</v>
      </c>
      <c r="B654" s="5">
        <v>9.1300000000000008</v>
      </c>
      <c r="C654" s="10">
        <v>0.54669999999999996</v>
      </c>
      <c r="D654" s="10">
        <v>0.93830000000000002</v>
      </c>
      <c r="E654" s="10">
        <v>17.2</v>
      </c>
      <c r="F654" s="5">
        <f t="shared" si="82"/>
        <v>1924.7916666666179</v>
      </c>
      <c r="G654" s="5">
        <f>G645*3/12+G657*9/12</f>
        <v>3.91</v>
      </c>
      <c r="H654" s="5">
        <f t="shared" si="79"/>
        <v>133.7750690406977</v>
      </c>
      <c r="I654" s="5">
        <f t="shared" si="78"/>
        <v>8.0103866642441854</v>
      </c>
      <c r="J654" s="9">
        <f t="shared" si="83"/>
        <v>2274.8810237403859</v>
      </c>
      <c r="K654" s="5">
        <f t="shared" si="80"/>
        <v>13.74820890261628</v>
      </c>
      <c r="L654" s="9">
        <f t="shared" si="81"/>
        <v>233.79198954825893</v>
      </c>
      <c r="M654" s="5">
        <f t="shared" si="76"/>
        <v>8.4194910358724222</v>
      </c>
      <c r="N654" s="9">
        <f t="shared" si="77"/>
        <v>12.130082536261686</v>
      </c>
    </row>
    <row r="655" spans="1:14" ht="13" x14ac:dyDescent="0.3">
      <c r="A655" s="1">
        <v>1924.11</v>
      </c>
      <c r="B655" s="5">
        <v>9.64</v>
      </c>
      <c r="C655" s="10">
        <v>0.54830000000000001</v>
      </c>
      <c r="D655" s="10">
        <v>0.93420000000000003</v>
      </c>
      <c r="E655" s="10">
        <v>17.2</v>
      </c>
      <c r="F655" s="5">
        <f t="shared" si="82"/>
        <v>1924.8749999999511</v>
      </c>
      <c r="G655" s="5">
        <f>G645*2/12+G657*10/12</f>
        <v>3.8933333333333335</v>
      </c>
      <c r="H655" s="5">
        <f t="shared" si="79"/>
        <v>141.24771802325583</v>
      </c>
      <c r="I655" s="5">
        <f t="shared" si="78"/>
        <v>8.0338302688953505</v>
      </c>
      <c r="J655" s="9">
        <f t="shared" si="83"/>
        <v>2413.3402162431971</v>
      </c>
      <c r="K655" s="5">
        <f t="shared" si="80"/>
        <v>13.688134665697676</v>
      </c>
      <c r="L655" s="9">
        <f t="shared" si="81"/>
        <v>233.87369605958455</v>
      </c>
      <c r="M655" s="5">
        <f t="shared" si="76"/>
        <v>8.8883273612509708</v>
      </c>
      <c r="N655" s="9">
        <f t="shared" si="77"/>
        <v>12.803950814956568</v>
      </c>
    </row>
    <row r="656" spans="1:14" ht="13" x14ac:dyDescent="0.3">
      <c r="A656" s="1">
        <v>1924.12</v>
      </c>
      <c r="B656" s="5">
        <v>10.16</v>
      </c>
      <c r="C656" s="10">
        <v>0.55000000000000004</v>
      </c>
      <c r="D656" s="10">
        <v>0.93</v>
      </c>
      <c r="E656" s="10">
        <v>17.3</v>
      </c>
      <c r="F656" s="5">
        <f t="shared" si="82"/>
        <v>1924.9583333332844</v>
      </c>
      <c r="G656" s="5">
        <f>G645*1/12+G657*11/12</f>
        <v>3.8766666666666669</v>
      </c>
      <c r="H656" s="5">
        <f t="shared" si="79"/>
        <v>148.00638728323702</v>
      </c>
      <c r="I656" s="5">
        <f t="shared" si="78"/>
        <v>8.0121567919075147</v>
      </c>
      <c r="J656" s="9">
        <f t="shared" si="83"/>
        <v>2540.2258532971337</v>
      </c>
      <c r="K656" s="5">
        <f t="shared" si="80"/>
        <v>13.547828757225433</v>
      </c>
      <c r="L656" s="9">
        <f t="shared" si="81"/>
        <v>232.52067357936357</v>
      </c>
      <c r="M656" s="5">
        <f t="shared" si="76"/>
        <v>9.310639680416374</v>
      </c>
      <c r="N656" s="9">
        <f t="shared" si="77"/>
        <v>13.408391594348098</v>
      </c>
    </row>
    <row r="657" spans="1:14" ht="13" x14ac:dyDescent="0.3">
      <c r="A657" s="1">
        <v>1925.01</v>
      </c>
      <c r="B657" s="5">
        <v>10.58</v>
      </c>
      <c r="C657" s="10">
        <v>0.55420000000000003</v>
      </c>
      <c r="D657" s="10">
        <v>0.95669999999999999</v>
      </c>
      <c r="E657" s="10">
        <v>17.3</v>
      </c>
      <c r="F657" s="5">
        <f t="shared" si="82"/>
        <v>1925.0416666666176</v>
      </c>
      <c r="G657" s="5">
        <v>3.86</v>
      </c>
      <c r="H657" s="5">
        <f t="shared" si="79"/>
        <v>154.12476156069366</v>
      </c>
      <c r="I657" s="5">
        <f t="shared" si="78"/>
        <v>8.0733405346820817</v>
      </c>
      <c r="J657" s="9">
        <f t="shared" si="83"/>
        <v>2656.782049725241</v>
      </c>
      <c r="K657" s="5">
        <f t="shared" si="80"/>
        <v>13.936782550578034</v>
      </c>
      <c r="L657" s="9">
        <f t="shared" si="81"/>
        <v>240.24039574405836</v>
      </c>
      <c r="M657" s="5">
        <f t="shared" si="76"/>
        <v>9.6926188522549968</v>
      </c>
      <c r="N657" s="9">
        <f t="shared" si="77"/>
        <v>13.953065695481387</v>
      </c>
    </row>
    <row r="658" spans="1:14" ht="13" x14ac:dyDescent="0.3">
      <c r="A658" s="1">
        <v>1925.02</v>
      </c>
      <c r="B658" s="5">
        <v>10.67</v>
      </c>
      <c r="C658" s="10">
        <v>0.55830000000000002</v>
      </c>
      <c r="D658" s="10">
        <v>0.98329999999999995</v>
      </c>
      <c r="E658" s="10">
        <v>17.2</v>
      </c>
      <c r="F658" s="5">
        <f t="shared" si="82"/>
        <v>1925.1249999999509</v>
      </c>
      <c r="G658" s="5">
        <f>G657*11/12+G669*1/12</f>
        <v>3.8450000000000002</v>
      </c>
      <c r="H658" s="5">
        <f t="shared" si="79"/>
        <v>156.33953851744187</v>
      </c>
      <c r="I658" s="5">
        <f t="shared" si="78"/>
        <v>8.1803527979651172</v>
      </c>
      <c r="J658" s="9">
        <f t="shared" si="83"/>
        <v>2706.7110647501318</v>
      </c>
      <c r="K658" s="5">
        <f t="shared" si="80"/>
        <v>14.407560283430234</v>
      </c>
      <c r="L658" s="9">
        <f t="shared" si="81"/>
        <v>249.43851827261526</v>
      </c>
      <c r="M658" s="5">
        <f t="shared" ref="M658:M721" si="84">H658/AVERAGE(K538:K657)</f>
        <v>9.8308047228195736</v>
      </c>
      <c r="N658" s="9">
        <f t="shared" si="77"/>
        <v>14.143902484635955</v>
      </c>
    </row>
    <row r="659" spans="1:14" ht="13" x14ac:dyDescent="0.3">
      <c r="A659" s="1">
        <v>1925.03</v>
      </c>
      <c r="B659" s="5">
        <v>10.39</v>
      </c>
      <c r="C659" s="10">
        <v>0.5625</v>
      </c>
      <c r="D659" s="10">
        <v>1.01</v>
      </c>
      <c r="E659" s="10">
        <v>17.3</v>
      </c>
      <c r="F659" s="5">
        <f t="shared" si="82"/>
        <v>1925.2083333332841</v>
      </c>
      <c r="G659" s="5">
        <f>G657*10/12+G669*2/12</f>
        <v>3.83</v>
      </c>
      <c r="H659" s="5">
        <f t="shared" si="79"/>
        <v>151.35692557803469</v>
      </c>
      <c r="I659" s="5">
        <f t="shared" si="78"/>
        <v>8.1942512644508678</v>
      </c>
      <c r="J659" s="9">
        <f t="shared" si="83"/>
        <v>2632.2692154835354</v>
      </c>
      <c r="K659" s="5">
        <f t="shared" si="80"/>
        <v>14.71323338150289</v>
      </c>
      <c r="L659" s="9">
        <f t="shared" si="81"/>
        <v>255.87987561485761</v>
      </c>
      <c r="M659" s="5">
        <f t="shared" si="84"/>
        <v>9.5185375388100297</v>
      </c>
      <c r="N659" s="9">
        <f t="shared" si="77"/>
        <v>13.685923349947959</v>
      </c>
    </row>
    <row r="660" spans="1:14" ht="13" x14ac:dyDescent="0.3">
      <c r="A660" s="1">
        <v>1925.04</v>
      </c>
      <c r="B660" s="5">
        <v>10.28</v>
      </c>
      <c r="C660" s="10">
        <v>0.56669999999999998</v>
      </c>
      <c r="D660" s="10">
        <v>1.0369999999999999</v>
      </c>
      <c r="E660" s="10">
        <v>17.2</v>
      </c>
      <c r="F660" s="5">
        <f t="shared" si="82"/>
        <v>1925.2916666666174</v>
      </c>
      <c r="G660" s="5">
        <f>G657*9/12+G669*3/12</f>
        <v>3.8149999999999999</v>
      </c>
      <c r="H660" s="5">
        <f t="shared" si="79"/>
        <v>150.62515988372095</v>
      </c>
      <c r="I660" s="5">
        <f t="shared" si="78"/>
        <v>8.3034317223837206</v>
      </c>
      <c r="J660" s="9">
        <f t="shared" si="83"/>
        <v>2631.576821213851</v>
      </c>
      <c r="K660" s="5">
        <f t="shared" si="80"/>
        <v>15.194386264534884</v>
      </c>
      <c r="L660" s="9">
        <f t="shared" si="81"/>
        <v>265.46159178976296</v>
      </c>
      <c r="M660" s="5">
        <f t="shared" si="84"/>
        <v>9.4765667879030708</v>
      </c>
      <c r="N660" s="9">
        <f t="shared" si="77"/>
        <v>13.615545452014175</v>
      </c>
    </row>
    <row r="661" spans="1:14" ht="13" x14ac:dyDescent="0.3">
      <c r="A661" s="1">
        <v>1925.05</v>
      </c>
      <c r="B661" s="5">
        <v>10.61</v>
      </c>
      <c r="C661" s="10">
        <v>0.57079999999999997</v>
      </c>
      <c r="D661" s="10">
        <v>1.0629999999999999</v>
      </c>
      <c r="E661" s="10">
        <v>17.3</v>
      </c>
      <c r="F661" s="5">
        <f t="shared" si="82"/>
        <v>1925.3749999999507</v>
      </c>
      <c r="G661" s="5">
        <f>G657*8/12+G669*4/12</f>
        <v>3.8</v>
      </c>
      <c r="H661" s="5">
        <f t="shared" si="79"/>
        <v>154.56178829479768</v>
      </c>
      <c r="I661" s="5">
        <f t="shared" si="78"/>
        <v>8.315161994219654</v>
      </c>
      <c r="J661" s="9">
        <f t="shared" si="83"/>
        <v>2712.4599821265338</v>
      </c>
      <c r="K661" s="5">
        <f t="shared" si="80"/>
        <v>15.485313945086704</v>
      </c>
      <c r="L661" s="9">
        <f t="shared" si="81"/>
        <v>271.75730075405329</v>
      </c>
      <c r="M661" s="5">
        <f t="shared" si="84"/>
        <v>9.7290076940213304</v>
      </c>
      <c r="N661" s="9">
        <f t="shared" si="77"/>
        <v>13.963817337114969</v>
      </c>
    </row>
    <row r="662" spans="1:14" ht="13" x14ac:dyDescent="0.3">
      <c r="A662" s="1">
        <v>1925.06</v>
      </c>
      <c r="B662" s="5">
        <v>10.8</v>
      </c>
      <c r="C662" s="10">
        <v>0.57499999999999996</v>
      </c>
      <c r="D662" s="10">
        <v>1.0900000000000001</v>
      </c>
      <c r="E662" s="10">
        <v>17.5</v>
      </c>
      <c r="F662" s="5">
        <f t="shared" si="82"/>
        <v>1925.4583333332839</v>
      </c>
      <c r="G662" s="5">
        <f>G657*7/12+G669*5/12</f>
        <v>3.7850000000000001</v>
      </c>
      <c r="H662" s="5">
        <f t="shared" si="79"/>
        <v>155.53157142857145</v>
      </c>
      <c r="I662" s="5">
        <f t="shared" si="78"/>
        <v>8.2806160714285699</v>
      </c>
      <c r="J662" s="9">
        <f t="shared" si="83"/>
        <v>2741.5890096487879</v>
      </c>
      <c r="K662" s="5">
        <f t="shared" si="80"/>
        <v>15.697167857142858</v>
      </c>
      <c r="L662" s="9">
        <f t="shared" si="81"/>
        <v>276.69740930714619</v>
      </c>
      <c r="M662" s="5">
        <f t="shared" si="84"/>
        <v>9.7963861804506109</v>
      </c>
      <c r="N662" s="9">
        <f t="shared" si="77"/>
        <v>14.043411328040774</v>
      </c>
    </row>
    <row r="663" spans="1:14" ht="13" x14ac:dyDescent="0.3">
      <c r="A663" s="1">
        <v>1925.07</v>
      </c>
      <c r="B663" s="5">
        <v>11.1</v>
      </c>
      <c r="C663" s="10">
        <v>0.57920000000000005</v>
      </c>
      <c r="D663" s="10">
        <v>1.117</v>
      </c>
      <c r="E663" s="10">
        <v>17.7</v>
      </c>
      <c r="F663" s="5">
        <f t="shared" si="82"/>
        <v>1925.5416666666172</v>
      </c>
      <c r="G663" s="5">
        <f>G657*6/12+G669*6/12</f>
        <v>3.77</v>
      </c>
      <c r="H663" s="5">
        <f t="shared" si="79"/>
        <v>158.04565677966102</v>
      </c>
      <c r="I663" s="5">
        <f t="shared" si="78"/>
        <v>8.2468508474576279</v>
      </c>
      <c r="J663" s="9">
        <f t="shared" si="83"/>
        <v>2798.0194286170067</v>
      </c>
      <c r="K663" s="5">
        <f t="shared" si="80"/>
        <v>15.904234110169492</v>
      </c>
      <c r="L663" s="9">
        <f t="shared" si="81"/>
        <v>281.56645961848619</v>
      </c>
      <c r="M663" s="5">
        <f t="shared" si="84"/>
        <v>9.9639938917877995</v>
      </c>
      <c r="N663" s="9">
        <f t="shared" si="77"/>
        <v>14.263012384495752</v>
      </c>
    </row>
    <row r="664" spans="1:14" ht="13" x14ac:dyDescent="0.3">
      <c r="A664" s="1">
        <v>1925.08</v>
      </c>
      <c r="B664" s="5">
        <v>11.25</v>
      </c>
      <c r="C664" s="10">
        <v>0.58330000000000004</v>
      </c>
      <c r="D664" s="10">
        <v>1.143</v>
      </c>
      <c r="E664" s="10">
        <v>17.7</v>
      </c>
      <c r="F664" s="5">
        <f t="shared" si="82"/>
        <v>1925.6249999999504</v>
      </c>
      <c r="G664" s="5">
        <f>G657*5/12+G669*7/12</f>
        <v>3.7550000000000003</v>
      </c>
      <c r="H664" s="5">
        <f t="shared" si="79"/>
        <v>160.18140889830508</v>
      </c>
      <c r="I664" s="5">
        <f t="shared" si="78"/>
        <v>8.3052280720338985</v>
      </c>
      <c r="J664" s="9">
        <f t="shared" si="83"/>
        <v>2848.0833903604216</v>
      </c>
      <c r="K664" s="5">
        <f t="shared" si="80"/>
        <v>16.274431144067798</v>
      </c>
      <c r="L664" s="9">
        <f t="shared" si="81"/>
        <v>289.36527246061888</v>
      </c>
      <c r="M664" s="5">
        <f t="shared" si="84"/>
        <v>10.110918458488944</v>
      </c>
      <c r="N664" s="9">
        <f t="shared" si="77"/>
        <v>14.449940451105393</v>
      </c>
    </row>
    <row r="665" spans="1:14" ht="13" x14ac:dyDescent="0.3">
      <c r="A665" s="1">
        <v>1925.09</v>
      </c>
      <c r="B665" s="5">
        <v>11.51</v>
      </c>
      <c r="C665" s="10">
        <v>0.58750000000000002</v>
      </c>
      <c r="D665" s="10">
        <v>1.17</v>
      </c>
      <c r="E665" s="10">
        <v>17.7</v>
      </c>
      <c r="F665" s="5">
        <f t="shared" si="82"/>
        <v>1925.7083333332837</v>
      </c>
      <c r="G665" s="5">
        <f>G657*4/12+G669*8/12</f>
        <v>3.74</v>
      </c>
      <c r="H665" s="5">
        <f t="shared" si="79"/>
        <v>163.88337923728815</v>
      </c>
      <c r="I665" s="5">
        <f t="shared" si="78"/>
        <v>8.365029131355934</v>
      </c>
      <c r="J665" s="9">
        <f t="shared" si="83"/>
        <v>2926.3001990253201</v>
      </c>
      <c r="K665" s="5">
        <f t="shared" si="80"/>
        <v>16.658866525423729</v>
      </c>
      <c r="L665" s="9">
        <f t="shared" si="81"/>
        <v>297.46057626929837</v>
      </c>
      <c r="M665" s="5">
        <f t="shared" si="84"/>
        <v>10.359247611348504</v>
      </c>
      <c r="N665" s="9">
        <f t="shared" si="77"/>
        <v>14.777258376991167</v>
      </c>
    </row>
    <row r="666" spans="1:14" ht="13" x14ac:dyDescent="0.3">
      <c r="A666" s="1">
        <v>1925.1</v>
      </c>
      <c r="B666" s="5">
        <v>11.89</v>
      </c>
      <c r="C666" s="10">
        <v>0.5917</v>
      </c>
      <c r="D666" s="10">
        <v>1.1970000000000001</v>
      </c>
      <c r="E666" s="10">
        <v>17.7</v>
      </c>
      <c r="F666" s="5">
        <f t="shared" si="82"/>
        <v>1925.7916666666169</v>
      </c>
      <c r="G666" s="5">
        <f>G657*3/12+G669*9/12</f>
        <v>3.7250000000000001</v>
      </c>
      <c r="H666" s="5">
        <f t="shared" si="79"/>
        <v>169.29395127118647</v>
      </c>
      <c r="I666" s="5">
        <f t="shared" si="78"/>
        <v>8.4248301906779677</v>
      </c>
      <c r="J666" s="9">
        <f t="shared" si="83"/>
        <v>3035.4474675984361</v>
      </c>
      <c r="K666" s="5">
        <f t="shared" si="80"/>
        <v>17.043301906779664</v>
      </c>
      <c r="L666" s="9">
        <f t="shared" si="81"/>
        <v>305.58709997605786</v>
      </c>
      <c r="M666" s="5">
        <f t="shared" si="84"/>
        <v>10.718495997022931</v>
      </c>
      <c r="N666" s="9">
        <f t="shared" si="77"/>
        <v>15.256796100151357</v>
      </c>
    </row>
    <row r="667" spans="1:14" ht="13" x14ac:dyDescent="0.3">
      <c r="A667" s="1">
        <v>1925.11</v>
      </c>
      <c r="B667" s="5">
        <v>12.26</v>
      </c>
      <c r="C667" s="10">
        <v>0.5958</v>
      </c>
      <c r="D667" s="10">
        <v>1.2230000000000001</v>
      </c>
      <c r="E667" s="10">
        <v>18</v>
      </c>
      <c r="F667" s="5">
        <f t="shared" si="82"/>
        <v>1925.8749999999502</v>
      </c>
      <c r="G667" s="5">
        <f>G657*2/12+G669*10/12</f>
        <v>3.71</v>
      </c>
      <c r="H667" s="5">
        <f t="shared" si="79"/>
        <v>171.65277083333334</v>
      </c>
      <c r="I667" s="5">
        <f t="shared" si="78"/>
        <v>8.3418206250000004</v>
      </c>
      <c r="J667" s="9">
        <f t="shared" si="83"/>
        <v>3090.2052975215329</v>
      </c>
      <c r="K667" s="5">
        <f t="shared" si="80"/>
        <v>17.123273958333336</v>
      </c>
      <c r="L667" s="9">
        <f t="shared" si="81"/>
        <v>308.26436206107951</v>
      </c>
      <c r="M667" s="5">
        <f t="shared" si="84"/>
        <v>10.886317440307936</v>
      </c>
      <c r="N667" s="9">
        <f t="shared" si="77"/>
        <v>15.458345172036237</v>
      </c>
    </row>
    <row r="668" spans="1:14" ht="13" x14ac:dyDescent="0.3">
      <c r="A668" s="1">
        <v>1925.12</v>
      </c>
      <c r="B668" s="5">
        <v>12.46</v>
      </c>
      <c r="C668" s="10">
        <v>0.6</v>
      </c>
      <c r="D668" s="10">
        <v>1.25</v>
      </c>
      <c r="E668" s="10">
        <v>17.899999999999999</v>
      </c>
      <c r="F668" s="5">
        <f t="shared" si="82"/>
        <v>1925.9583333332835</v>
      </c>
      <c r="G668" s="5">
        <f>G657*1/12+G669*11/12</f>
        <v>3.6950000000000003</v>
      </c>
      <c r="H668" s="5">
        <f t="shared" si="79"/>
        <v>175.42757681564248</v>
      </c>
      <c r="I668" s="5">
        <f t="shared" si="78"/>
        <v>8.4475558659217889</v>
      </c>
      <c r="J668" s="9">
        <f t="shared" si="83"/>
        <v>3170.8350218993446</v>
      </c>
      <c r="K668" s="5">
        <f t="shared" si="80"/>
        <v>17.599074720670391</v>
      </c>
      <c r="L668" s="9">
        <f t="shared" si="81"/>
        <v>318.10142675555221</v>
      </c>
      <c r="M668" s="5">
        <f t="shared" si="84"/>
        <v>11.147365239137255</v>
      </c>
      <c r="N668" s="9">
        <f t="shared" si="77"/>
        <v>15.788866974247377</v>
      </c>
    </row>
    <row r="669" spans="1:14" ht="13" x14ac:dyDescent="0.3">
      <c r="A669" s="1">
        <v>1926.01</v>
      </c>
      <c r="B669" s="5">
        <v>12.65</v>
      </c>
      <c r="C669" s="10">
        <v>0.60750000000000004</v>
      </c>
      <c r="D669" s="10">
        <v>1.2490000000000001</v>
      </c>
      <c r="E669" s="10">
        <v>17.899999999999999</v>
      </c>
      <c r="F669" s="5">
        <f t="shared" si="82"/>
        <v>1926.0416666666167</v>
      </c>
      <c r="G669" s="5">
        <v>3.68</v>
      </c>
      <c r="H669" s="5">
        <f t="shared" si="79"/>
        <v>178.10263617318438</v>
      </c>
      <c r="I669" s="5">
        <f t="shared" si="78"/>
        <v>8.5531503142458121</v>
      </c>
      <c r="J669" s="9">
        <f t="shared" si="83"/>
        <v>3232.0695465497884</v>
      </c>
      <c r="K669" s="5">
        <f t="shared" si="80"/>
        <v>17.584995460893861</v>
      </c>
      <c r="L669" s="9">
        <f t="shared" si="81"/>
        <v>319.11896155262343</v>
      </c>
      <c r="M669" s="5">
        <f t="shared" si="84"/>
        <v>11.340966188506236</v>
      </c>
      <c r="N669" s="9">
        <f t="shared" si="77"/>
        <v>16.018850836070289</v>
      </c>
    </row>
    <row r="670" spans="1:14" ht="13" x14ac:dyDescent="0.3">
      <c r="A670" s="1">
        <v>1926.02</v>
      </c>
      <c r="B670" s="5">
        <v>12.67</v>
      </c>
      <c r="C670" s="10">
        <v>0.61499999999999999</v>
      </c>
      <c r="D670" s="10">
        <v>1.248</v>
      </c>
      <c r="E670" s="10">
        <v>17.899999999999999</v>
      </c>
      <c r="F670" s="5">
        <f t="shared" si="82"/>
        <v>1926.12499999995</v>
      </c>
      <c r="G670" s="5">
        <f>G669*11/12+G681*1/12</f>
        <v>3.6516666666666668</v>
      </c>
      <c r="H670" s="5">
        <f t="shared" si="79"/>
        <v>178.38422136871512</v>
      </c>
      <c r="I670" s="5">
        <f t="shared" si="78"/>
        <v>8.6587447625698335</v>
      </c>
      <c r="J670" s="9">
        <f t="shared" si="83"/>
        <v>3250.2738908337151</v>
      </c>
      <c r="K670" s="5">
        <f t="shared" si="80"/>
        <v>17.570916201117321</v>
      </c>
      <c r="L670" s="9">
        <f t="shared" si="81"/>
        <v>320.15326091242906</v>
      </c>
      <c r="M670" s="5">
        <f t="shared" si="84"/>
        <v>11.389435672748016</v>
      </c>
      <c r="N670" s="9">
        <f t="shared" si="77"/>
        <v>16.041273315196609</v>
      </c>
    </row>
    <row r="671" spans="1:14" ht="13" x14ac:dyDescent="0.3">
      <c r="A671" s="1">
        <v>1926.03</v>
      </c>
      <c r="B671" s="5">
        <v>11.81</v>
      </c>
      <c r="C671" s="10">
        <v>0.62250000000000005</v>
      </c>
      <c r="D671" s="10">
        <v>1.248</v>
      </c>
      <c r="E671" s="10">
        <v>17.8</v>
      </c>
      <c r="F671" s="5">
        <f t="shared" si="82"/>
        <v>1926.2083333332832</v>
      </c>
      <c r="G671" s="5">
        <f>G669*10/12+G681*2/12</f>
        <v>3.6233333333333335</v>
      </c>
      <c r="H671" s="5">
        <f t="shared" si="79"/>
        <v>167.21019311797752</v>
      </c>
      <c r="I671" s="5">
        <f t="shared" si="78"/>
        <v>8.813577071629215</v>
      </c>
      <c r="J671" s="9">
        <f t="shared" si="83"/>
        <v>3060.0584087782058</v>
      </c>
      <c r="K671" s="5">
        <f t="shared" si="80"/>
        <v>17.669629213483148</v>
      </c>
      <c r="L671" s="9">
        <f t="shared" si="81"/>
        <v>323.36603676165976</v>
      </c>
      <c r="M671" s="5">
        <f t="shared" si="84"/>
        <v>10.712352062732485</v>
      </c>
      <c r="N671" s="9">
        <f t="shared" si="77"/>
        <v>15.04686940175297</v>
      </c>
    </row>
    <row r="672" spans="1:14" ht="13" x14ac:dyDescent="0.3">
      <c r="A672" s="1">
        <v>1926.04</v>
      </c>
      <c r="B672" s="5">
        <v>11.48</v>
      </c>
      <c r="C672" s="10">
        <v>0.63</v>
      </c>
      <c r="D672" s="10">
        <v>1.2470000000000001</v>
      </c>
      <c r="E672" s="10">
        <v>17.899999999999999</v>
      </c>
      <c r="F672" s="5">
        <f t="shared" si="82"/>
        <v>1926.2916666666165</v>
      </c>
      <c r="G672" s="5">
        <f>G669*9/12+G681*3/12</f>
        <v>3.5950000000000002</v>
      </c>
      <c r="H672" s="5">
        <f t="shared" si="79"/>
        <v>161.62990223463689</v>
      </c>
      <c r="I672" s="5">
        <f t="shared" si="78"/>
        <v>8.8699336592178781</v>
      </c>
      <c r="J672" s="9">
        <f t="shared" si="83"/>
        <v>2971.4624954062078</v>
      </c>
      <c r="K672" s="5">
        <f t="shared" si="80"/>
        <v>17.556836941340784</v>
      </c>
      <c r="L672" s="9">
        <f t="shared" si="81"/>
        <v>322.77123099055234</v>
      </c>
      <c r="M672" s="5">
        <f t="shared" si="84"/>
        <v>10.395587685954732</v>
      </c>
      <c r="N672" s="9">
        <f t="shared" si="77"/>
        <v>14.562366728257388</v>
      </c>
    </row>
    <row r="673" spans="1:14" ht="13" x14ac:dyDescent="0.3">
      <c r="A673" s="1">
        <v>1926.05</v>
      </c>
      <c r="B673" s="5">
        <v>11.56</v>
      </c>
      <c r="C673" s="10">
        <v>0.63749999999999996</v>
      </c>
      <c r="D673" s="10">
        <v>1.246</v>
      </c>
      <c r="E673" s="10">
        <v>17.8</v>
      </c>
      <c r="F673" s="5">
        <f t="shared" si="82"/>
        <v>1926.3749999999498</v>
      </c>
      <c r="G673" s="5">
        <f>G669*8/12+G681*4/12</f>
        <v>3.5666666666666669</v>
      </c>
      <c r="H673" s="5">
        <f t="shared" si="79"/>
        <v>163.6706039325843</v>
      </c>
      <c r="I673" s="5">
        <f t="shared" si="78"/>
        <v>9.025952422752809</v>
      </c>
      <c r="J673" s="9">
        <f t="shared" si="83"/>
        <v>3022.8075231773851</v>
      </c>
      <c r="K673" s="5">
        <f t="shared" si="80"/>
        <v>17.641312500000002</v>
      </c>
      <c r="L673" s="9">
        <f t="shared" si="81"/>
        <v>325.81472092379079</v>
      </c>
      <c r="M673" s="5">
        <f t="shared" si="84"/>
        <v>10.575158463806099</v>
      </c>
      <c r="N673" s="9">
        <f t="shared" si="77"/>
        <v>14.771860041900304</v>
      </c>
    </row>
    <row r="674" spans="1:14" ht="13" x14ac:dyDescent="0.3">
      <c r="A674" s="1">
        <v>1926.06</v>
      </c>
      <c r="B674" s="5">
        <v>12.11</v>
      </c>
      <c r="C674" s="10">
        <v>0.64500000000000002</v>
      </c>
      <c r="D674" s="10">
        <v>1.2450000000000001</v>
      </c>
      <c r="E674" s="10">
        <v>17.7</v>
      </c>
      <c r="F674" s="5">
        <f t="shared" si="82"/>
        <v>1926.458333333283</v>
      </c>
      <c r="G674" s="5">
        <f>G669*7/12+G681*5/12</f>
        <v>3.5383333333333336</v>
      </c>
      <c r="H674" s="5">
        <f t="shared" si="79"/>
        <v>172.42638771186441</v>
      </c>
      <c r="I674" s="5">
        <f t="shared" si="78"/>
        <v>9.1837341101694925</v>
      </c>
      <c r="J674" s="9">
        <f t="shared" si="83"/>
        <v>3198.6511796906857</v>
      </c>
      <c r="K674" s="5">
        <f t="shared" si="80"/>
        <v>17.726742584745764</v>
      </c>
      <c r="L674" s="9">
        <f t="shared" si="81"/>
        <v>328.84564151237856</v>
      </c>
      <c r="M674" s="5">
        <f t="shared" si="84"/>
        <v>11.197979740229957</v>
      </c>
      <c r="N674" s="9">
        <f t="shared" si="77"/>
        <v>15.591949753085135</v>
      </c>
    </row>
    <row r="675" spans="1:14" ht="13" x14ac:dyDescent="0.3">
      <c r="A675" s="1">
        <v>1926.07</v>
      </c>
      <c r="B675" s="5">
        <v>12.62</v>
      </c>
      <c r="C675" s="10">
        <v>0.65249999999999997</v>
      </c>
      <c r="D675" s="10">
        <v>1.244</v>
      </c>
      <c r="E675" s="10">
        <v>17.5</v>
      </c>
      <c r="F675" s="5">
        <f t="shared" si="82"/>
        <v>1926.5416666666163</v>
      </c>
      <c r="G675" s="5">
        <f>G669*6/12+G681*6/12</f>
        <v>3.51</v>
      </c>
      <c r="H675" s="5">
        <f t="shared" si="79"/>
        <v>181.74152142857142</v>
      </c>
      <c r="I675" s="5">
        <f t="shared" si="78"/>
        <v>9.3966991071428563</v>
      </c>
      <c r="J675" s="9">
        <f t="shared" si="83"/>
        <v>3385.98093880845</v>
      </c>
      <c r="K675" s="5">
        <f t="shared" si="80"/>
        <v>17.914932857142858</v>
      </c>
      <c r="L675" s="9">
        <f t="shared" si="81"/>
        <v>333.76864404736233</v>
      </c>
      <c r="M675" s="5">
        <f t="shared" si="84"/>
        <v>11.869694058481276</v>
      </c>
      <c r="N675" s="9">
        <f t="shared" si="77"/>
        <v>16.469124743360329</v>
      </c>
    </row>
    <row r="676" spans="1:14" ht="13" x14ac:dyDescent="0.3">
      <c r="A676" s="1">
        <v>1926.08</v>
      </c>
      <c r="B676" s="5">
        <v>13.12</v>
      </c>
      <c r="C676" s="10">
        <v>0.66</v>
      </c>
      <c r="D676" s="10">
        <v>1.2430000000000001</v>
      </c>
      <c r="E676" s="10">
        <v>17.399999999999999</v>
      </c>
      <c r="F676" s="5">
        <f t="shared" si="82"/>
        <v>1926.6249999999495</v>
      </c>
      <c r="G676" s="5">
        <f>G669*5/12+G681*7/12</f>
        <v>3.4816666666666665</v>
      </c>
      <c r="H676" s="5">
        <f t="shared" si="79"/>
        <v>190.02793103448278</v>
      </c>
      <c r="I676" s="5">
        <f t="shared" si="78"/>
        <v>9.5593318965517255</v>
      </c>
      <c r="J676" s="9">
        <f t="shared" si="83"/>
        <v>3555.204429222104</v>
      </c>
      <c r="K676" s="5">
        <f t="shared" si="80"/>
        <v>18.003408405172419</v>
      </c>
      <c r="L676" s="9">
        <f t="shared" si="81"/>
        <v>336.82310255511248</v>
      </c>
      <c r="M676" s="5">
        <f t="shared" si="84"/>
        <v>12.488808219521877</v>
      </c>
      <c r="N676" s="9">
        <f t="shared" si="77"/>
        <v>17.260693795594285</v>
      </c>
    </row>
    <row r="677" spans="1:14" ht="13" x14ac:dyDescent="0.3">
      <c r="A677" s="1">
        <v>1926.09</v>
      </c>
      <c r="B677" s="5">
        <v>13.32</v>
      </c>
      <c r="C677" s="10">
        <v>0.66749999999999998</v>
      </c>
      <c r="D677" s="10">
        <v>1.242</v>
      </c>
      <c r="E677" s="10">
        <v>17.5</v>
      </c>
      <c r="F677" s="5">
        <f t="shared" si="82"/>
        <v>1926.7083333332828</v>
      </c>
      <c r="G677" s="5">
        <f>G669*4/12+G681*8/12</f>
        <v>3.4533333333333331</v>
      </c>
      <c r="H677" s="5">
        <f t="shared" si="79"/>
        <v>191.82227142857144</v>
      </c>
      <c r="I677" s="5">
        <f t="shared" si="78"/>
        <v>9.6127151785714293</v>
      </c>
      <c r="J677" s="9">
        <f t="shared" si="83"/>
        <v>3603.7613834446083</v>
      </c>
      <c r="K677" s="5">
        <f t="shared" si="80"/>
        <v>17.886130714285716</v>
      </c>
      <c r="L677" s="9">
        <f t="shared" si="81"/>
        <v>336.02639926713243</v>
      </c>
      <c r="M677" s="5">
        <f t="shared" si="84"/>
        <v>12.692614823344718</v>
      </c>
      <c r="N677" s="9">
        <f t="shared" si="77"/>
        <v>17.470213778374841</v>
      </c>
    </row>
    <row r="678" spans="1:14" ht="13" x14ac:dyDescent="0.3">
      <c r="A678" s="1">
        <v>1926.1</v>
      </c>
      <c r="B678" s="5">
        <v>13.02</v>
      </c>
      <c r="C678" s="10">
        <v>0.67500000000000004</v>
      </c>
      <c r="D678" s="10">
        <v>1.242</v>
      </c>
      <c r="E678" s="10">
        <v>17.600000000000001</v>
      </c>
      <c r="F678" s="5">
        <f t="shared" si="82"/>
        <v>1926.791666666616</v>
      </c>
      <c r="G678" s="5">
        <f>G669*3/12+G681*9/12</f>
        <v>3.4249999999999998</v>
      </c>
      <c r="H678" s="5">
        <f t="shared" si="79"/>
        <v>186.43659801136363</v>
      </c>
      <c r="I678" s="5">
        <f t="shared" si="78"/>
        <v>9.6654918323863637</v>
      </c>
      <c r="J678" s="9">
        <f t="shared" si="83"/>
        <v>3517.7129565489445</v>
      </c>
      <c r="K678" s="5">
        <f t="shared" si="80"/>
        <v>17.784504971590909</v>
      </c>
      <c r="L678" s="9">
        <f t="shared" si="81"/>
        <v>335.56063686895459</v>
      </c>
      <c r="M678" s="5">
        <f t="shared" si="84"/>
        <v>12.426517521583348</v>
      </c>
      <c r="N678" s="9">
        <f t="shared" si="77"/>
        <v>17.033811722274969</v>
      </c>
    </row>
    <row r="679" spans="1:14" ht="13" x14ac:dyDescent="0.3">
      <c r="A679" s="1">
        <v>1926.11</v>
      </c>
      <c r="B679" s="5">
        <v>13.19</v>
      </c>
      <c r="C679" s="10">
        <v>0.6825</v>
      </c>
      <c r="D679" s="10">
        <v>1.2410000000000001</v>
      </c>
      <c r="E679" s="10">
        <v>17.7</v>
      </c>
      <c r="F679" s="5">
        <f t="shared" si="82"/>
        <v>1926.8749999999493</v>
      </c>
      <c r="G679" s="5">
        <f>G669*2/12+G681*10/12</f>
        <v>3.3966666666666665</v>
      </c>
      <c r="H679" s="5">
        <f t="shared" si="79"/>
        <v>187.80380296610173</v>
      </c>
      <c r="I679" s="5">
        <f t="shared" si="78"/>
        <v>9.7176721398305084</v>
      </c>
      <c r="J679" s="9">
        <f t="shared" si="83"/>
        <v>3558.7891173709459</v>
      </c>
      <c r="K679" s="5">
        <f t="shared" si="80"/>
        <v>17.669789194915257</v>
      </c>
      <c r="L679" s="9">
        <f t="shared" si="81"/>
        <v>334.83376001951052</v>
      </c>
      <c r="M679" s="5">
        <f t="shared" si="84"/>
        <v>12.615251212344484</v>
      </c>
      <c r="N679" s="9">
        <f t="shared" si="77"/>
        <v>17.219085274376596</v>
      </c>
    </row>
    <row r="680" spans="1:14" ht="13" x14ac:dyDescent="0.3">
      <c r="A680" s="1">
        <v>1926.12</v>
      </c>
      <c r="B680" s="5">
        <v>13.49</v>
      </c>
      <c r="C680" s="10">
        <v>0.69</v>
      </c>
      <c r="D680" s="10">
        <v>1.24</v>
      </c>
      <c r="E680" s="10">
        <v>17.7</v>
      </c>
      <c r="F680" s="5">
        <f t="shared" si="82"/>
        <v>1926.9583333332826</v>
      </c>
      <c r="G680" s="5">
        <f>G669*1/12+G681*11/12</f>
        <v>3.3683333333333327</v>
      </c>
      <c r="H680" s="5">
        <f t="shared" si="79"/>
        <v>192.07530720338985</v>
      </c>
      <c r="I680" s="5">
        <f t="shared" si="78"/>
        <v>9.8244597457627112</v>
      </c>
      <c r="J680" s="9">
        <f t="shared" si="83"/>
        <v>3655.2460627432065</v>
      </c>
      <c r="K680" s="5">
        <f t="shared" si="80"/>
        <v>17.655550847457629</v>
      </c>
      <c r="L680" s="9">
        <f t="shared" si="81"/>
        <v>335.99000131961276</v>
      </c>
      <c r="M680" s="5">
        <f t="shared" si="84"/>
        <v>13.009052728993126</v>
      </c>
      <c r="N680" s="9">
        <f t="shared" si="77"/>
        <v>17.677841903544763</v>
      </c>
    </row>
    <row r="681" spans="1:14" ht="13" x14ac:dyDescent="0.3">
      <c r="A681" s="1">
        <v>1927.01</v>
      </c>
      <c r="B681" s="5">
        <v>13.4</v>
      </c>
      <c r="C681" s="10">
        <v>0.69669999999999999</v>
      </c>
      <c r="D681" s="10">
        <v>1.2290000000000001</v>
      </c>
      <c r="E681" s="10">
        <v>17.5</v>
      </c>
      <c r="F681" s="5">
        <f t="shared" si="82"/>
        <v>1927.0416666666158</v>
      </c>
      <c r="G681" s="5">
        <v>3.34</v>
      </c>
      <c r="H681" s="5">
        <f t="shared" si="79"/>
        <v>192.97435714285717</v>
      </c>
      <c r="I681" s="5">
        <f t="shared" si="78"/>
        <v>10.033226464285715</v>
      </c>
      <c r="J681" s="9">
        <f t="shared" si="83"/>
        <v>3688.2664865445545</v>
      </c>
      <c r="K681" s="5">
        <f t="shared" si="80"/>
        <v>17.698916785714289</v>
      </c>
      <c r="L681" s="9">
        <f t="shared" si="81"/>
        <v>338.27459044501921</v>
      </c>
      <c r="M681" s="5">
        <f t="shared" si="84"/>
        <v>13.18593062867779</v>
      </c>
      <c r="N681" s="9">
        <f t="shared" si="77"/>
        <v>17.836264453737641</v>
      </c>
    </row>
    <row r="682" spans="1:14" ht="13" x14ac:dyDescent="0.3">
      <c r="A682" s="1">
        <v>1927.02</v>
      </c>
      <c r="B682" s="5">
        <v>13.66</v>
      </c>
      <c r="C682" s="10">
        <v>0.70330000000000004</v>
      </c>
      <c r="D682" s="10">
        <v>1.218</v>
      </c>
      <c r="E682" s="10">
        <v>17.399999999999999</v>
      </c>
      <c r="F682" s="5">
        <f t="shared" si="82"/>
        <v>1927.1249999999491</v>
      </c>
      <c r="G682" s="5">
        <f>G681*11/12+G693*1/12</f>
        <v>3.339166666666666</v>
      </c>
      <c r="H682" s="5">
        <f t="shared" si="79"/>
        <v>197.84920258620693</v>
      </c>
      <c r="I682" s="5">
        <f t="shared" si="78"/>
        <v>10.186482004310347</v>
      </c>
      <c r="J682" s="9">
        <f t="shared" si="83"/>
        <v>3797.6623724593551</v>
      </c>
      <c r="K682" s="5">
        <f t="shared" si="80"/>
        <v>17.641312500000002</v>
      </c>
      <c r="L682" s="9">
        <f t="shared" si="81"/>
        <v>338.62026132177846</v>
      </c>
      <c r="M682" s="5">
        <f t="shared" si="84"/>
        <v>13.63396613221621</v>
      </c>
      <c r="N682" s="9">
        <f t="shared" si="77"/>
        <v>18.358019636037486</v>
      </c>
    </row>
    <row r="683" spans="1:14" ht="13" x14ac:dyDescent="0.3">
      <c r="A683" s="1">
        <v>1927.03</v>
      </c>
      <c r="B683" s="5">
        <v>13.87</v>
      </c>
      <c r="C683" s="10">
        <v>0.71</v>
      </c>
      <c r="D683" s="10">
        <v>1.208</v>
      </c>
      <c r="E683" s="10">
        <v>17.3</v>
      </c>
      <c r="F683" s="5">
        <f t="shared" si="82"/>
        <v>1927.2083333332823</v>
      </c>
      <c r="G683" s="5">
        <f>G681*10/12+G693*2/12</f>
        <v>3.3383333333333334</v>
      </c>
      <c r="H683" s="5">
        <f t="shared" si="79"/>
        <v>202.05202673410403</v>
      </c>
      <c r="I683" s="5">
        <f t="shared" si="78"/>
        <v>10.342966040462427</v>
      </c>
      <c r="J683" s="9">
        <f t="shared" si="83"/>
        <v>3894.8786595055926</v>
      </c>
      <c r="K683" s="5">
        <f t="shared" si="80"/>
        <v>17.597609826589593</v>
      </c>
      <c r="L683" s="9">
        <f t="shared" si="81"/>
        <v>339.2223086288937</v>
      </c>
      <c r="M683" s="5">
        <f t="shared" si="84"/>
        <v>14.033257507604491</v>
      </c>
      <c r="N683" s="9">
        <f t="shared" si="77"/>
        <v>18.811934763187686</v>
      </c>
    </row>
    <row r="684" spans="1:14" ht="13" x14ac:dyDescent="0.3">
      <c r="A684" s="1">
        <v>1927.04</v>
      </c>
      <c r="B684" s="5">
        <v>14.21</v>
      </c>
      <c r="C684" s="10">
        <v>0.7167</v>
      </c>
      <c r="D684" s="10">
        <v>1.1970000000000001</v>
      </c>
      <c r="E684" s="10">
        <v>17.3</v>
      </c>
      <c r="F684" s="5">
        <f t="shared" si="82"/>
        <v>1927.2916666666156</v>
      </c>
      <c r="G684" s="5">
        <f>G681*9/12+G693*3/12</f>
        <v>3.3374999999999999</v>
      </c>
      <c r="H684" s="5">
        <f t="shared" si="79"/>
        <v>207.00499638728326</v>
      </c>
      <c r="I684" s="5">
        <f t="shared" si="78"/>
        <v>10.440568677745665</v>
      </c>
      <c r="J684" s="9">
        <f t="shared" si="83"/>
        <v>4007.1267036419213</v>
      </c>
      <c r="K684" s="5">
        <f t="shared" si="80"/>
        <v>17.437366690751446</v>
      </c>
      <c r="L684" s="9">
        <f t="shared" si="81"/>
        <v>337.54614104569879</v>
      </c>
      <c r="M684" s="5">
        <f t="shared" si="84"/>
        <v>14.488222209157056</v>
      </c>
      <c r="N684" s="9">
        <f t="shared" si="77"/>
        <v>19.335123464058146</v>
      </c>
    </row>
    <row r="685" spans="1:14" ht="13" x14ac:dyDescent="0.3">
      <c r="A685" s="1">
        <v>1927.05</v>
      </c>
      <c r="B685" s="5">
        <v>14.7</v>
      </c>
      <c r="C685" s="10">
        <v>0.72330000000000005</v>
      </c>
      <c r="D685" s="10">
        <v>1.1859999999999999</v>
      </c>
      <c r="E685" s="10">
        <v>17.399999999999999</v>
      </c>
      <c r="F685" s="5">
        <f t="shared" si="82"/>
        <v>1927.3749999999488</v>
      </c>
      <c r="G685" s="5">
        <f>G681*8/12+G693*4/12</f>
        <v>3.3366666666666669</v>
      </c>
      <c r="H685" s="5">
        <f t="shared" si="79"/>
        <v>212.91239224137931</v>
      </c>
      <c r="I685" s="5">
        <f t="shared" si="78"/>
        <v>10.476158728448278</v>
      </c>
      <c r="J685" s="9">
        <f t="shared" si="83"/>
        <v>4138.3793727375478</v>
      </c>
      <c r="K685" s="5">
        <f t="shared" si="80"/>
        <v>17.177829741379309</v>
      </c>
      <c r="L685" s="9">
        <f t="shared" si="81"/>
        <v>333.88557388209057</v>
      </c>
      <c r="M685" s="5">
        <f t="shared" si="84"/>
        <v>15.002347055737111</v>
      </c>
      <c r="N685" s="9">
        <f t="shared" si="77"/>
        <v>19.936096682958404</v>
      </c>
    </row>
    <row r="686" spans="1:14" ht="13" x14ac:dyDescent="0.3">
      <c r="A686" s="1">
        <v>1927.06</v>
      </c>
      <c r="B686" s="5">
        <v>14.89</v>
      </c>
      <c r="C686" s="10">
        <v>0.73</v>
      </c>
      <c r="D686" s="10">
        <v>1.175</v>
      </c>
      <c r="E686" s="10">
        <v>17.600000000000001</v>
      </c>
      <c r="F686" s="5">
        <f t="shared" si="82"/>
        <v>1927.4583333332821</v>
      </c>
      <c r="G686" s="5">
        <f>G681*7/12+G693*5/12</f>
        <v>3.3358333333333334</v>
      </c>
      <c r="H686" s="5">
        <f t="shared" si="79"/>
        <v>213.21359019886364</v>
      </c>
      <c r="I686" s="5">
        <f t="shared" si="78"/>
        <v>10.453050426136363</v>
      </c>
      <c r="J686" s="9">
        <f t="shared" si="83"/>
        <v>4161.1650924981568</v>
      </c>
      <c r="K686" s="5">
        <f t="shared" si="80"/>
        <v>16.825115411931819</v>
      </c>
      <c r="L686" s="9">
        <f t="shared" si="81"/>
        <v>328.36594920653692</v>
      </c>
      <c r="M686" s="5">
        <f t="shared" si="84"/>
        <v>15.120333481747524</v>
      </c>
      <c r="N686" s="9">
        <f t="shared" si="77"/>
        <v>20.010588031136436</v>
      </c>
    </row>
    <row r="687" spans="1:14" ht="13" x14ac:dyDescent="0.3">
      <c r="A687" s="1">
        <v>1927.07</v>
      </c>
      <c r="B687" s="5">
        <v>15.22</v>
      </c>
      <c r="C687" s="10">
        <v>0.73670000000000002</v>
      </c>
      <c r="D687" s="10">
        <v>1.1639999999999999</v>
      </c>
      <c r="E687" s="10">
        <v>17.3</v>
      </c>
      <c r="F687" s="5">
        <f t="shared" si="82"/>
        <v>1927.5416666666154</v>
      </c>
      <c r="G687" s="5">
        <f>G681*6/12+G693*6/12</f>
        <v>3.335</v>
      </c>
      <c r="H687" s="5">
        <f t="shared" si="79"/>
        <v>221.71822976878613</v>
      </c>
      <c r="I687" s="5">
        <f t="shared" si="78"/>
        <v>10.731919833815029</v>
      </c>
      <c r="J687" s="9">
        <f t="shared" si="83"/>
        <v>4344.5992259188179</v>
      </c>
      <c r="K687" s="5">
        <f t="shared" si="80"/>
        <v>16.956637283236994</v>
      </c>
      <c r="L687" s="9">
        <f t="shared" si="81"/>
        <v>332.26764119379135</v>
      </c>
      <c r="M687" s="5">
        <f t="shared" si="84"/>
        <v>15.820802594477749</v>
      </c>
      <c r="N687" s="9">
        <f t="shared" si="77"/>
        <v>20.854728675080441</v>
      </c>
    </row>
    <row r="688" spans="1:14" ht="13" x14ac:dyDescent="0.3">
      <c r="A688" s="1">
        <v>1927.08</v>
      </c>
      <c r="B688" s="5">
        <v>16.03</v>
      </c>
      <c r="C688" s="10">
        <v>0.74329999999999996</v>
      </c>
      <c r="D688" s="10">
        <v>1.153</v>
      </c>
      <c r="E688" s="10">
        <v>17.2</v>
      </c>
      <c r="F688" s="5">
        <f t="shared" si="82"/>
        <v>1927.6249999999486</v>
      </c>
      <c r="G688" s="5">
        <f>G681*5/12+G693*7/12</f>
        <v>3.3341666666666665</v>
      </c>
      <c r="H688" s="5">
        <f t="shared" si="79"/>
        <v>234.87561409883725</v>
      </c>
      <c r="I688" s="5">
        <f t="shared" si="78"/>
        <v>10.891019585755815</v>
      </c>
      <c r="J688" s="9">
        <f t="shared" si="83"/>
        <v>4620.2042349325493</v>
      </c>
      <c r="K688" s="5">
        <f t="shared" si="80"/>
        <v>16.894047601744187</v>
      </c>
      <c r="L688" s="9">
        <f t="shared" si="81"/>
        <v>332.32036699171732</v>
      </c>
      <c r="M688" s="5">
        <f t="shared" si="84"/>
        <v>16.862861852763807</v>
      </c>
      <c r="N688" s="9">
        <f t="shared" si="77"/>
        <v>22.135608380554512</v>
      </c>
    </row>
    <row r="689" spans="1:14" ht="13" x14ac:dyDescent="0.3">
      <c r="A689" s="1">
        <v>1927.09</v>
      </c>
      <c r="B689" s="5">
        <v>16.940000000000001</v>
      </c>
      <c r="C689" s="10">
        <v>0.75</v>
      </c>
      <c r="D689" s="10">
        <v>1.143</v>
      </c>
      <c r="E689" s="10">
        <v>17.3</v>
      </c>
      <c r="F689" s="5">
        <f t="shared" si="82"/>
        <v>1927.7083333332819</v>
      </c>
      <c r="G689" s="5">
        <f>G681*4/12+G693*8/12</f>
        <v>3.3333333333333335</v>
      </c>
      <c r="H689" s="5">
        <f t="shared" si="79"/>
        <v>246.77442919075148</v>
      </c>
      <c r="I689" s="5">
        <f t="shared" si="78"/>
        <v>10.925668352601157</v>
      </c>
      <c r="J689" s="9">
        <f t="shared" si="83"/>
        <v>4872.1738758483179</v>
      </c>
      <c r="K689" s="5">
        <f t="shared" si="80"/>
        <v>16.650718569364162</v>
      </c>
      <c r="L689" s="9">
        <f t="shared" si="81"/>
        <v>328.74231051326018</v>
      </c>
      <c r="M689" s="5">
        <f t="shared" si="84"/>
        <v>17.818723713516427</v>
      </c>
      <c r="N689" s="9">
        <f t="shared" si="77"/>
        <v>23.292169691516666</v>
      </c>
    </row>
    <row r="690" spans="1:14" ht="13" x14ac:dyDescent="0.3">
      <c r="A690" s="1">
        <v>1927.1</v>
      </c>
      <c r="B690" s="5">
        <v>16.68</v>
      </c>
      <c r="C690" s="10">
        <v>0.75670000000000004</v>
      </c>
      <c r="D690" s="10">
        <v>1.1319999999999999</v>
      </c>
      <c r="E690" s="10">
        <v>17.399999999999999</v>
      </c>
      <c r="F690" s="5">
        <f t="shared" si="82"/>
        <v>1927.7916666666151</v>
      </c>
      <c r="G690" s="5">
        <f>G681*3/12+G693*9/12</f>
        <v>3.3325</v>
      </c>
      <c r="H690" s="5">
        <f t="shared" si="79"/>
        <v>241.59038793103448</v>
      </c>
      <c r="I690" s="5">
        <f t="shared" si="78"/>
        <v>10.959918857758622</v>
      </c>
      <c r="J690" s="9">
        <f t="shared" si="83"/>
        <v>4787.8553157630395</v>
      </c>
      <c r="K690" s="5">
        <f t="shared" si="80"/>
        <v>16.395702586206895</v>
      </c>
      <c r="L690" s="9">
        <f t="shared" si="81"/>
        <v>324.93118809614867</v>
      </c>
      <c r="M690" s="5">
        <f t="shared" si="84"/>
        <v>17.537237852261086</v>
      </c>
      <c r="N690" s="9">
        <f t="shared" si="77"/>
        <v>22.835106977288724</v>
      </c>
    </row>
    <row r="691" spans="1:14" ht="13" x14ac:dyDescent="0.3">
      <c r="A691" s="1">
        <v>1927.11</v>
      </c>
      <c r="B691" s="5">
        <v>17.059999999999999</v>
      </c>
      <c r="C691" s="10">
        <v>0.76329999999999998</v>
      </c>
      <c r="D691" s="10">
        <v>1.121</v>
      </c>
      <c r="E691" s="10">
        <v>17.3</v>
      </c>
      <c r="F691" s="5">
        <f t="shared" si="82"/>
        <v>1927.8749999999484</v>
      </c>
      <c r="G691" s="5">
        <f>G681*2/12+G693*10/12</f>
        <v>3.3316666666666666</v>
      </c>
      <c r="H691" s="5">
        <f t="shared" si="79"/>
        <v>248.52253612716763</v>
      </c>
      <c r="I691" s="5">
        <f t="shared" si="78"/>
        <v>11.119416871387282</v>
      </c>
      <c r="J691" s="9">
        <f t="shared" si="83"/>
        <v>4943.6008989271722</v>
      </c>
      <c r="K691" s="5">
        <f t="shared" si="80"/>
        <v>16.330232297687861</v>
      </c>
      <c r="L691" s="9">
        <f t="shared" si="81"/>
        <v>324.84036387440563</v>
      </c>
      <c r="M691" s="5">
        <f t="shared" si="84"/>
        <v>18.13130143495243</v>
      </c>
      <c r="N691" s="9">
        <f t="shared" si="77"/>
        <v>23.52018681564477</v>
      </c>
    </row>
    <row r="692" spans="1:14" ht="13" x14ac:dyDescent="0.3">
      <c r="A692" s="1">
        <v>1927.12</v>
      </c>
      <c r="B692" s="5">
        <v>17.46</v>
      </c>
      <c r="C692" s="10">
        <v>0.77</v>
      </c>
      <c r="D692" s="10">
        <v>1.1100000000000001</v>
      </c>
      <c r="E692" s="10">
        <v>17.3</v>
      </c>
      <c r="F692" s="5">
        <f t="shared" si="82"/>
        <v>1927.9583333332816</v>
      </c>
      <c r="G692" s="5">
        <f>G681*1/12+G693*11/12</f>
        <v>3.3308333333333335</v>
      </c>
      <c r="H692" s="5">
        <f t="shared" si="79"/>
        <v>254.34955924855495</v>
      </c>
      <c r="I692" s="5">
        <f t="shared" si="78"/>
        <v>11.21701950867052</v>
      </c>
      <c r="J692" s="9">
        <f t="shared" si="83"/>
        <v>5078.1058667223297</v>
      </c>
      <c r="K692" s="5">
        <f t="shared" si="80"/>
        <v>16.169989161849713</v>
      </c>
      <c r="L692" s="9">
        <f t="shared" si="81"/>
        <v>322.8349090527941</v>
      </c>
      <c r="M692" s="5">
        <f t="shared" si="84"/>
        <v>18.646624021402527</v>
      </c>
      <c r="N692" s="9">
        <f t="shared" si="77"/>
        <v>24.09919692491302</v>
      </c>
    </row>
    <row r="693" spans="1:14" ht="13" x14ac:dyDescent="0.3">
      <c r="A693" s="1">
        <v>1928.01</v>
      </c>
      <c r="B693" s="5">
        <v>17.53</v>
      </c>
      <c r="C693" s="10">
        <v>0.77669999999999995</v>
      </c>
      <c r="D693" s="10">
        <v>1.133</v>
      </c>
      <c r="E693" s="10">
        <v>17.3</v>
      </c>
      <c r="F693" s="5">
        <f t="shared" si="82"/>
        <v>1928.0416666666149</v>
      </c>
      <c r="G693" s="5">
        <v>3.33</v>
      </c>
      <c r="H693" s="5">
        <f t="shared" si="79"/>
        <v>255.36928829479771</v>
      </c>
      <c r="I693" s="5">
        <f t="shared" si="78"/>
        <v>11.314622145953756</v>
      </c>
      <c r="J693" s="9">
        <f t="shared" si="83"/>
        <v>5117.2895902557866</v>
      </c>
      <c r="K693" s="5">
        <f t="shared" si="80"/>
        <v>16.505042991329478</v>
      </c>
      <c r="L693" s="9">
        <f t="shared" si="81"/>
        <v>330.74096439017717</v>
      </c>
      <c r="M693" s="5">
        <f t="shared" si="84"/>
        <v>18.806128571700768</v>
      </c>
      <c r="N693" s="9">
        <f t="shared" si="77"/>
        <v>24.220417357765456</v>
      </c>
    </row>
    <row r="694" spans="1:14" ht="13" x14ac:dyDescent="0.3">
      <c r="A694" s="1">
        <v>1928.02</v>
      </c>
      <c r="B694" s="5">
        <v>17.32</v>
      </c>
      <c r="C694" s="10">
        <v>0.7833</v>
      </c>
      <c r="D694" s="10">
        <v>1.155</v>
      </c>
      <c r="E694" s="10">
        <v>17.100000000000001</v>
      </c>
      <c r="F694" s="5">
        <f t="shared" si="82"/>
        <v>1928.1249999999482</v>
      </c>
      <c r="G694" s="5">
        <f>G693*11/12+G705*1/12</f>
        <v>3.3525</v>
      </c>
      <c r="H694" s="5">
        <f t="shared" si="79"/>
        <v>255.26109649122805</v>
      </c>
      <c r="I694" s="5">
        <f t="shared" si="78"/>
        <v>11.544227302631578</v>
      </c>
      <c r="J694" s="9">
        <f t="shared" si="83"/>
        <v>5134.3992464558696</v>
      </c>
      <c r="K694" s="5">
        <f t="shared" si="80"/>
        <v>17.022319078947369</v>
      </c>
      <c r="L694" s="9">
        <f t="shared" si="81"/>
        <v>342.39209755522694</v>
      </c>
      <c r="M694" s="5">
        <f t="shared" si="84"/>
        <v>18.868850519584033</v>
      </c>
      <c r="N694" s="9">
        <f t="shared" si="77"/>
        <v>24.22142177312675</v>
      </c>
    </row>
    <row r="695" spans="1:14" ht="13" x14ac:dyDescent="0.3">
      <c r="A695" s="1">
        <v>1928.03</v>
      </c>
      <c r="B695" s="5">
        <v>18.25</v>
      </c>
      <c r="C695" s="10">
        <v>0.79</v>
      </c>
      <c r="D695" s="10">
        <v>1.177</v>
      </c>
      <c r="E695" s="10">
        <v>17.100000000000001</v>
      </c>
      <c r="F695" s="5">
        <f t="shared" si="82"/>
        <v>1928.2083333332814</v>
      </c>
      <c r="G695" s="5">
        <f>G693*10/12+G705*2/12</f>
        <v>3.375</v>
      </c>
      <c r="H695" s="5">
        <f t="shared" si="79"/>
        <v>268.96737938596493</v>
      </c>
      <c r="I695" s="5">
        <f t="shared" si="78"/>
        <v>11.642971491228071</v>
      </c>
      <c r="J695" s="9">
        <f t="shared" si="83"/>
        <v>5429.6074402354488</v>
      </c>
      <c r="K695" s="5">
        <f t="shared" si="80"/>
        <v>17.346553728070173</v>
      </c>
      <c r="L695" s="9">
        <f t="shared" si="81"/>
        <v>350.17249080312996</v>
      </c>
      <c r="M695" s="5">
        <f t="shared" si="84"/>
        <v>19.943417799064541</v>
      </c>
      <c r="N695" s="9">
        <f t="shared" si="77"/>
        <v>25.513762948699384</v>
      </c>
    </row>
    <row r="696" spans="1:14" ht="13" x14ac:dyDescent="0.3">
      <c r="A696" s="1">
        <v>1928.04</v>
      </c>
      <c r="B696" s="5">
        <v>19.399999999999999</v>
      </c>
      <c r="C696" s="10">
        <v>0.79669999999999996</v>
      </c>
      <c r="D696" s="10">
        <v>1.2</v>
      </c>
      <c r="E696" s="10">
        <v>17.100000000000001</v>
      </c>
      <c r="F696" s="5">
        <f t="shared" si="82"/>
        <v>1928.2916666666147</v>
      </c>
      <c r="G696" s="5">
        <f>G693*9/12+G705*3/12</f>
        <v>3.3975</v>
      </c>
      <c r="H696" s="5">
        <f t="shared" si="79"/>
        <v>285.9160087719298</v>
      </c>
      <c r="I696" s="5">
        <f t="shared" si="78"/>
        <v>11.74171567982456</v>
      </c>
      <c r="J696" s="9">
        <f t="shared" si="83"/>
        <v>5791.4994535819542</v>
      </c>
      <c r="K696" s="5">
        <f t="shared" si="80"/>
        <v>17.685526315789474</v>
      </c>
      <c r="L696" s="9">
        <f t="shared" si="81"/>
        <v>358.23707960300754</v>
      </c>
      <c r="M696" s="5">
        <f t="shared" si="84"/>
        <v>21.257909249487493</v>
      </c>
      <c r="N696" s="9">
        <f t="shared" si="77"/>
        <v>27.098639189464777</v>
      </c>
    </row>
    <row r="697" spans="1:14" ht="13" x14ac:dyDescent="0.3">
      <c r="A697" s="1">
        <v>1928.05</v>
      </c>
      <c r="B697" s="5">
        <v>20</v>
      </c>
      <c r="C697" s="10">
        <v>0.80330000000000001</v>
      </c>
      <c r="D697" s="10">
        <v>1.222</v>
      </c>
      <c r="E697" s="10">
        <v>17.2</v>
      </c>
      <c r="F697" s="5">
        <f t="shared" si="82"/>
        <v>1928.3749999999479</v>
      </c>
      <c r="G697" s="5">
        <f>G693*8/12+G705*4/12</f>
        <v>3.42</v>
      </c>
      <c r="H697" s="5">
        <f t="shared" si="79"/>
        <v>293.04505813953489</v>
      </c>
      <c r="I697" s="5">
        <f t="shared" si="78"/>
        <v>11.770154760174421</v>
      </c>
      <c r="J697" s="9">
        <f t="shared" si="83"/>
        <v>5955.7730670950987</v>
      </c>
      <c r="K697" s="5">
        <f t="shared" si="80"/>
        <v>17.905053052325584</v>
      </c>
      <c r="L697" s="9">
        <f t="shared" si="81"/>
        <v>363.89773439951057</v>
      </c>
      <c r="M697" s="5">
        <f t="shared" si="84"/>
        <v>21.832732178740024</v>
      </c>
      <c r="N697" s="9">
        <f t="shared" si="77"/>
        <v>27.733593696413852</v>
      </c>
    </row>
    <row r="698" spans="1:14" ht="13" x14ac:dyDescent="0.3">
      <c r="A698" s="1">
        <v>1928.06</v>
      </c>
      <c r="B698" s="5">
        <v>19.02</v>
      </c>
      <c r="C698" s="10">
        <v>0.81</v>
      </c>
      <c r="D698" s="10">
        <v>1.2450000000000001</v>
      </c>
      <c r="E698" s="10">
        <v>17.100000000000001</v>
      </c>
      <c r="F698" s="5">
        <f t="shared" si="82"/>
        <v>1928.4583333332812</v>
      </c>
      <c r="G698" s="5">
        <f>G693*7/12+G705*5/12</f>
        <v>3.4424999999999999</v>
      </c>
      <c r="H698" s="5">
        <f t="shared" si="79"/>
        <v>280.31559210526314</v>
      </c>
      <c r="I698" s="5">
        <f t="shared" si="78"/>
        <v>11.937730263157896</v>
      </c>
      <c r="J698" s="9">
        <f t="shared" si="83"/>
        <v>5717.2809262943165</v>
      </c>
      <c r="K698" s="5">
        <f t="shared" si="80"/>
        <v>18.348733552631579</v>
      </c>
      <c r="L698" s="9">
        <f t="shared" si="81"/>
        <v>374.23842025428104</v>
      </c>
      <c r="M698" s="5">
        <f t="shared" si="84"/>
        <v>20.913421576866703</v>
      </c>
      <c r="N698" s="9">
        <f t="shared" si="77"/>
        <v>26.482054104053216</v>
      </c>
    </row>
    <row r="699" spans="1:14" ht="13" x14ac:dyDescent="0.3">
      <c r="A699" s="1">
        <v>1928.07</v>
      </c>
      <c r="B699" s="5">
        <v>19.16</v>
      </c>
      <c r="C699" s="10">
        <v>0.81669999999999998</v>
      </c>
      <c r="D699" s="10">
        <v>1.268</v>
      </c>
      <c r="E699" s="10">
        <v>17.100000000000001</v>
      </c>
      <c r="F699" s="5">
        <f t="shared" si="82"/>
        <v>1928.5416666666144</v>
      </c>
      <c r="G699" s="5">
        <f>G693*6/12+G705*6/12</f>
        <v>3.4649999999999999</v>
      </c>
      <c r="H699" s="5">
        <f t="shared" si="79"/>
        <v>282.37890350877194</v>
      </c>
      <c r="I699" s="5">
        <f t="shared" si="78"/>
        <v>12.036474451754385</v>
      </c>
      <c r="J699" s="9">
        <f t="shared" si="83"/>
        <v>5779.8218274890196</v>
      </c>
      <c r="K699" s="5">
        <f t="shared" si="80"/>
        <v>18.687706140350876</v>
      </c>
      <c r="L699" s="9">
        <f t="shared" si="81"/>
        <v>382.50595392777018</v>
      </c>
      <c r="M699" s="5">
        <f t="shared" si="84"/>
        <v>21.081905435296793</v>
      </c>
      <c r="N699" s="9">
        <f t="shared" si="77"/>
        <v>26.613845391227297</v>
      </c>
    </row>
    <row r="700" spans="1:14" ht="13" x14ac:dyDescent="0.3">
      <c r="A700" s="1">
        <v>1928.08</v>
      </c>
      <c r="B700" s="5">
        <v>19.78</v>
      </c>
      <c r="C700" s="10">
        <v>0.82330000000000003</v>
      </c>
      <c r="D700" s="10">
        <v>1.29</v>
      </c>
      <c r="E700" s="10">
        <v>17.100000000000001</v>
      </c>
      <c r="F700" s="5">
        <f t="shared" si="82"/>
        <v>1928.6249999999477</v>
      </c>
      <c r="G700" s="5">
        <f>G693*5/12+G705*7/12</f>
        <v>3.4874999999999998</v>
      </c>
      <c r="H700" s="5">
        <f t="shared" si="79"/>
        <v>291.51642543859651</v>
      </c>
      <c r="I700" s="5">
        <f t="shared" si="78"/>
        <v>12.133744846491229</v>
      </c>
      <c r="J700" s="9">
        <f t="shared" si="83"/>
        <v>5987.5480005365571</v>
      </c>
      <c r="K700" s="5">
        <f t="shared" si="80"/>
        <v>19.011940789473684</v>
      </c>
      <c r="L700" s="9">
        <f t="shared" si="81"/>
        <v>390.49226090455801</v>
      </c>
      <c r="M700" s="5">
        <f t="shared" si="84"/>
        <v>21.762131502579241</v>
      </c>
      <c r="N700" s="9">
        <f t="shared" si="77"/>
        <v>27.390718137541459</v>
      </c>
    </row>
    <row r="701" spans="1:14" ht="13" x14ac:dyDescent="0.3">
      <c r="A701" s="1">
        <v>1928.09</v>
      </c>
      <c r="B701" s="5">
        <v>21.17</v>
      </c>
      <c r="C701" s="10">
        <v>0.83</v>
      </c>
      <c r="D701" s="10">
        <v>1.3120000000000001</v>
      </c>
      <c r="E701" s="10">
        <v>17.3</v>
      </c>
      <c r="F701" s="5">
        <f t="shared" si="82"/>
        <v>1928.708333333281</v>
      </c>
      <c r="G701" s="5">
        <f>G693*4/12+G705*8/12</f>
        <v>3.51</v>
      </c>
      <c r="H701" s="5">
        <f t="shared" si="79"/>
        <v>308.395198699422</v>
      </c>
      <c r="I701" s="5">
        <f t="shared" si="78"/>
        <v>12.091072976878612</v>
      </c>
      <c r="J701" s="9">
        <f t="shared" si="83"/>
        <v>6354.9216568024922</v>
      </c>
      <c r="K701" s="5">
        <f t="shared" si="80"/>
        <v>19.11263583815029</v>
      </c>
      <c r="L701" s="9">
        <f t="shared" si="81"/>
        <v>393.84304268894044</v>
      </c>
      <c r="M701" s="5">
        <f t="shared" si="84"/>
        <v>23.004649446159231</v>
      </c>
      <c r="N701" s="9">
        <f t="shared" si="77"/>
        <v>28.866481380788994</v>
      </c>
    </row>
    <row r="702" spans="1:14" ht="13" x14ac:dyDescent="0.3">
      <c r="A702" s="1">
        <v>1928.1</v>
      </c>
      <c r="B702" s="5">
        <v>21.6</v>
      </c>
      <c r="C702" s="10">
        <v>0.8367</v>
      </c>
      <c r="D702" s="10">
        <v>1.335</v>
      </c>
      <c r="E702" s="10">
        <v>17.2</v>
      </c>
      <c r="F702" s="5">
        <f t="shared" si="82"/>
        <v>1928.7916666666142</v>
      </c>
      <c r="G702" s="5">
        <f>G693*3/12+G705*9/12</f>
        <v>3.5324999999999998</v>
      </c>
      <c r="H702" s="5">
        <f t="shared" si="79"/>
        <v>316.48866279069773</v>
      </c>
      <c r="I702" s="5">
        <f t="shared" si="78"/>
        <v>12.259540007267443</v>
      </c>
      <c r="J702" s="9">
        <f t="shared" si="83"/>
        <v>6542.7510993523119</v>
      </c>
      <c r="K702" s="5">
        <f t="shared" si="80"/>
        <v>19.560757630813953</v>
      </c>
      <c r="L702" s="9">
        <f t="shared" si="81"/>
        <v>404.37836655719144</v>
      </c>
      <c r="M702" s="5">
        <f t="shared" si="84"/>
        <v>23.578344239585039</v>
      </c>
      <c r="N702" s="9">
        <f t="shared" si="77"/>
        <v>29.500230182003193</v>
      </c>
    </row>
    <row r="703" spans="1:14" ht="13" x14ac:dyDescent="0.3">
      <c r="A703" s="1">
        <v>1928.11</v>
      </c>
      <c r="B703" s="5">
        <v>23.06</v>
      </c>
      <c r="C703" s="10">
        <v>0.84330000000000005</v>
      </c>
      <c r="D703" s="10">
        <v>1.357</v>
      </c>
      <c r="E703" s="10">
        <v>17.2</v>
      </c>
      <c r="F703" s="5">
        <f t="shared" si="82"/>
        <v>1928.8749999999475</v>
      </c>
      <c r="G703" s="5">
        <f>G693*2/12+G705*10/12</f>
        <v>3.5550000000000002</v>
      </c>
      <c r="H703" s="5">
        <f t="shared" si="79"/>
        <v>337.88095203488376</v>
      </c>
      <c r="I703" s="5">
        <f t="shared" si="78"/>
        <v>12.35624487645349</v>
      </c>
      <c r="J703" s="9">
        <f t="shared" si="83"/>
        <v>7006.2792678042269</v>
      </c>
      <c r="K703" s="5">
        <f t="shared" si="80"/>
        <v>19.883107194767444</v>
      </c>
      <c r="L703" s="9">
        <f t="shared" si="81"/>
        <v>412.29492482265118</v>
      </c>
      <c r="M703" s="5">
        <f t="shared" si="84"/>
        <v>25.121984571109596</v>
      </c>
      <c r="N703" s="9">
        <f t="shared" si="77"/>
        <v>31.338079943327799</v>
      </c>
    </row>
    <row r="704" spans="1:14" ht="13" x14ac:dyDescent="0.3">
      <c r="A704" s="1">
        <v>1928.12</v>
      </c>
      <c r="B704" s="5">
        <v>23.15</v>
      </c>
      <c r="C704" s="10">
        <v>0.85</v>
      </c>
      <c r="D704" s="10">
        <v>1.38</v>
      </c>
      <c r="E704" s="10">
        <v>17.100000000000001</v>
      </c>
      <c r="F704" s="5">
        <f t="shared" si="82"/>
        <v>1928.9583333332807</v>
      </c>
      <c r="G704" s="5">
        <f>G693*1/12+G705*11/12</f>
        <v>3.5775000000000001</v>
      </c>
      <c r="H704" s="5">
        <f t="shared" si="79"/>
        <v>341.18327850877188</v>
      </c>
      <c r="I704" s="5">
        <f t="shared" si="78"/>
        <v>12.527247807017542</v>
      </c>
      <c r="J704" s="9">
        <f t="shared" si="83"/>
        <v>7096.4031345356243</v>
      </c>
      <c r="K704" s="5">
        <f t="shared" si="80"/>
        <v>20.33835526315789</v>
      </c>
      <c r="L704" s="9">
        <f t="shared" si="81"/>
        <v>423.02532724229638</v>
      </c>
      <c r="M704" s="5">
        <f t="shared" si="84"/>
        <v>25.301591027426142</v>
      </c>
      <c r="N704" s="9">
        <f t="shared" si="77"/>
        <v>31.472825431435915</v>
      </c>
    </row>
    <row r="705" spans="1:14" ht="13" x14ac:dyDescent="0.3">
      <c r="A705" s="1">
        <v>1929.01</v>
      </c>
      <c r="B705" s="5">
        <v>24.86</v>
      </c>
      <c r="C705" s="10">
        <v>0.86</v>
      </c>
      <c r="D705" s="10">
        <v>1.399</v>
      </c>
      <c r="E705" s="10">
        <v>17.100000000000001</v>
      </c>
      <c r="F705" s="5">
        <f t="shared" si="82"/>
        <v>1929.041666666614</v>
      </c>
      <c r="G705" s="5">
        <v>3.6</v>
      </c>
      <c r="H705" s="5">
        <f t="shared" si="79"/>
        <v>366.38515350877191</v>
      </c>
      <c r="I705" s="5">
        <f t="shared" si="78"/>
        <v>12.674627192982456</v>
      </c>
      <c r="J705" s="9">
        <f t="shared" si="83"/>
        <v>7642.5553988134207</v>
      </c>
      <c r="K705" s="5">
        <f t="shared" si="80"/>
        <v>20.618376096491229</v>
      </c>
      <c r="L705" s="9">
        <f t="shared" si="81"/>
        <v>430.08588105148738</v>
      </c>
      <c r="M705" s="5">
        <f t="shared" si="84"/>
        <v>27.083199620832772</v>
      </c>
      <c r="N705" s="9">
        <f t="shared" si="77"/>
        <v>33.590937699106377</v>
      </c>
    </row>
    <row r="706" spans="1:14" ht="13" x14ac:dyDescent="0.3">
      <c r="A706" s="1">
        <v>1929.02</v>
      </c>
      <c r="B706" s="5">
        <v>24.99</v>
      </c>
      <c r="C706" s="10">
        <v>0.87</v>
      </c>
      <c r="D706" s="10">
        <v>1.4179999999999999</v>
      </c>
      <c r="E706" s="10">
        <v>17.100000000000001</v>
      </c>
      <c r="F706" s="5">
        <f t="shared" si="82"/>
        <v>1929.1249999999472</v>
      </c>
      <c r="G706" s="5">
        <f>G705*11/12+G717*1/12</f>
        <v>3.5741666666666667</v>
      </c>
      <c r="H706" s="5">
        <f t="shared" si="79"/>
        <v>368.30108552631572</v>
      </c>
      <c r="I706" s="5">
        <f t="shared" si="78"/>
        <v>12.822006578947368</v>
      </c>
      <c r="J706" s="9">
        <f t="shared" si="83"/>
        <v>7704.8087161207295</v>
      </c>
      <c r="K706" s="5">
        <f t="shared" si="80"/>
        <v>20.89839692982456</v>
      </c>
      <c r="L706" s="9">
        <f t="shared" si="81"/>
        <v>437.19162702917947</v>
      </c>
      <c r="M706" s="5">
        <f t="shared" si="84"/>
        <v>27.131672798247379</v>
      </c>
      <c r="N706" s="9">
        <f t="shared" ref="N706:N769" si="85">J706/AVERAGE(L586:L705)</f>
        <v>33.555039532540235</v>
      </c>
    </row>
    <row r="707" spans="1:14" ht="13" x14ac:dyDescent="0.3">
      <c r="A707" s="1">
        <v>1929.03</v>
      </c>
      <c r="B707" s="5">
        <v>25.43</v>
      </c>
      <c r="C707" s="10">
        <v>0.88</v>
      </c>
      <c r="D707" s="10">
        <v>1.4379999999999999</v>
      </c>
      <c r="E707" s="10">
        <v>17</v>
      </c>
      <c r="F707" s="5">
        <f t="shared" si="82"/>
        <v>1929.2083333332805</v>
      </c>
      <c r="G707" s="5">
        <f>G705*10/12+G717*2/12</f>
        <v>3.5483333333333333</v>
      </c>
      <c r="H707" s="5">
        <f t="shared" si="79"/>
        <v>376.99040073529414</v>
      </c>
      <c r="I707" s="5">
        <f t="shared" si="78"/>
        <v>13.045676470588235</v>
      </c>
      <c r="J707" s="9">
        <f t="shared" si="83"/>
        <v>7909.3308258862689</v>
      </c>
      <c r="K707" s="5">
        <f t="shared" si="80"/>
        <v>21.317821323529412</v>
      </c>
      <c r="L707" s="9">
        <f t="shared" si="81"/>
        <v>447.25197513269575</v>
      </c>
      <c r="M707" s="5">
        <f t="shared" si="84"/>
        <v>27.675748437861884</v>
      </c>
      <c r="N707" s="9">
        <f t="shared" si="85"/>
        <v>34.129290955610166</v>
      </c>
    </row>
    <row r="708" spans="1:14" ht="13" x14ac:dyDescent="0.3">
      <c r="A708" s="1">
        <v>1929.04</v>
      </c>
      <c r="B708" s="5">
        <v>25.28</v>
      </c>
      <c r="C708" s="10">
        <v>0.89</v>
      </c>
      <c r="D708" s="10">
        <v>1.4570000000000001</v>
      </c>
      <c r="E708" s="10">
        <v>16.899999999999999</v>
      </c>
      <c r="F708" s="5">
        <f t="shared" si="82"/>
        <v>1929.2916666666138</v>
      </c>
      <c r="G708" s="5">
        <f>G705*9/12+G717*3/12</f>
        <v>3.5225</v>
      </c>
      <c r="H708" s="5">
        <f t="shared" si="79"/>
        <v>376.98426035502968</v>
      </c>
      <c r="I708" s="5">
        <f t="shared" si="78"/>
        <v>13.271993343195268</v>
      </c>
      <c r="J708" s="9">
        <f t="shared" si="83"/>
        <v>7932.4060797653656</v>
      </c>
      <c r="K708" s="5">
        <f t="shared" si="80"/>
        <v>21.727296967455626</v>
      </c>
      <c r="L708" s="9">
        <f t="shared" si="81"/>
        <v>457.18020799913518</v>
      </c>
      <c r="M708" s="5">
        <f t="shared" si="84"/>
        <v>27.568454472898299</v>
      </c>
      <c r="N708" s="9">
        <f t="shared" si="85"/>
        <v>33.902563138115276</v>
      </c>
    </row>
    <row r="709" spans="1:14" ht="13" x14ac:dyDescent="0.3">
      <c r="A709" s="1">
        <v>1929.05</v>
      </c>
      <c r="B709" s="5">
        <v>25.66</v>
      </c>
      <c r="C709" s="10">
        <v>0.9</v>
      </c>
      <c r="D709" s="10">
        <v>1.476</v>
      </c>
      <c r="E709" s="10">
        <v>17</v>
      </c>
      <c r="F709" s="5">
        <f t="shared" si="82"/>
        <v>1929.374999999947</v>
      </c>
      <c r="G709" s="5">
        <f>G705*8/12+G717*4/12</f>
        <v>3.4966666666666666</v>
      </c>
      <c r="H709" s="5">
        <f t="shared" si="79"/>
        <v>380.4000661764706</v>
      </c>
      <c r="I709" s="5">
        <f t="shared" si="78"/>
        <v>13.34216911764706</v>
      </c>
      <c r="J709" s="9">
        <f t="shared" si="83"/>
        <v>8027.6757977026055</v>
      </c>
      <c r="K709" s="5">
        <f t="shared" si="80"/>
        <v>21.881157352941177</v>
      </c>
      <c r="L709" s="9">
        <f t="shared" si="81"/>
        <v>461.76342468468613</v>
      </c>
      <c r="M709" s="5">
        <f t="shared" si="84"/>
        <v>27.698586875008125</v>
      </c>
      <c r="N709" s="9">
        <f t="shared" si="85"/>
        <v>33.970071523184771</v>
      </c>
    </row>
    <row r="710" spans="1:14" ht="13" x14ac:dyDescent="0.3">
      <c r="A710" s="1">
        <v>1929.06</v>
      </c>
      <c r="B710" s="5">
        <v>26.15</v>
      </c>
      <c r="C710" s="10">
        <v>0.91</v>
      </c>
      <c r="D710" s="10">
        <v>1.4950000000000001</v>
      </c>
      <c r="E710" s="10">
        <v>17.100000000000001</v>
      </c>
      <c r="F710" s="5">
        <f t="shared" si="82"/>
        <v>1929.4583333332803</v>
      </c>
      <c r="G710" s="5">
        <f>G705*7/12+G717*5/12</f>
        <v>3.4708333333333332</v>
      </c>
      <c r="H710" s="5">
        <f t="shared" si="79"/>
        <v>385.39709429824558</v>
      </c>
      <c r="I710" s="5">
        <f t="shared" si="78"/>
        <v>13.411524122807018</v>
      </c>
      <c r="J710" s="9">
        <f t="shared" si="83"/>
        <v>8156.7148630947613</v>
      </c>
      <c r="K710" s="5">
        <f t="shared" si="80"/>
        <v>22.033218201754387</v>
      </c>
      <c r="L710" s="9">
        <f t="shared" si="81"/>
        <v>466.3207923643086</v>
      </c>
      <c r="M710" s="5">
        <f t="shared" si="84"/>
        <v>27.93546783028868</v>
      </c>
      <c r="N710" s="9">
        <f t="shared" si="85"/>
        <v>34.169786393113867</v>
      </c>
    </row>
    <row r="711" spans="1:14" ht="13" x14ac:dyDescent="0.3">
      <c r="A711" s="1">
        <v>1929.07</v>
      </c>
      <c r="B711" s="5">
        <v>28.48</v>
      </c>
      <c r="C711" s="10">
        <v>0.92</v>
      </c>
      <c r="D711" s="10">
        <v>1.514</v>
      </c>
      <c r="E711" s="10">
        <v>17.3</v>
      </c>
      <c r="F711" s="5">
        <f t="shared" si="82"/>
        <v>1929.5416666666135</v>
      </c>
      <c r="G711" s="5">
        <f>G705*6/12+G717*6/12</f>
        <v>3.4450000000000003</v>
      </c>
      <c r="H711" s="5">
        <f t="shared" si="79"/>
        <v>414.88404624277456</v>
      </c>
      <c r="I711" s="5">
        <f t="shared" si="78"/>
        <v>13.402153179190751</v>
      </c>
      <c r="J711" s="9">
        <f t="shared" si="83"/>
        <v>8804.427204614487</v>
      </c>
      <c r="K711" s="5">
        <f t="shared" si="80"/>
        <v>22.05528251445087</v>
      </c>
      <c r="L711" s="9">
        <f t="shared" si="81"/>
        <v>468.04433945878986</v>
      </c>
      <c r="M711" s="5">
        <f t="shared" si="84"/>
        <v>29.933289406842203</v>
      </c>
      <c r="N711" s="9">
        <f t="shared" si="85"/>
        <v>36.510951968420393</v>
      </c>
    </row>
    <row r="712" spans="1:14" ht="13" x14ac:dyDescent="0.3">
      <c r="A712" s="1">
        <v>1929.08</v>
      </c>
      <c r="B712" s="5">
        <v>30.1</v>
      </c>
      <c r="C712" s="10">
        <v>0.93</v>
      </c>
      <c r="D712" s="10">
        <v>1.5329999999999999</v>
      </c>
      <c r="E712" s="10">
        <v>17.3</v>
      </c>
      <c r="F712" s="5">
        <f t="shared" si="82"/>
        <v>1929.6249999999468</v>
      </c>
      <c r="G712" s="5">
        <f>G705*5/12+G717*7/12</f>
        <v>3.4191666666666665</v>
      </c>
      <c r="H712" s="5">
        <f t="shared" si="79"/>
        <v>438.48348988439307</v>
      </c>
      <c r="I712" s="5">
        <f t="shared" si="78"/>
        <v>13.547828757225433</v>
      </c>
      <c r="J712" s="9">
        <f t="shared" si="83"/>
        <v>9329.199507277166</v>
      </c>
      <c r="K712" s="5">
        <f t="shared" si="80"/>
        <v>22.332066112716763</v>
      </c>
      <c r="L712" s="9">
        <f t="shared" si="81"/>
        <v>475.13830048690681</v>
      </c>
      <c r="M712" s="5">
        <f t="shared" si="84"/>
        <v>31.480313247172997</v>
      </c>
      <c r="N712" s="9">
        <f t="shared" si="85"/>
        <v>38.291695558437212</v>
      </c>
    </row>
    <row r="713" spans="1:14" ht="13" x14ac:dyDescent="0.3">
      <c r="A713" s="1">
        <v>1929.09</v>
      </c>
      <c r="B713" s="5">
        <v>31.3</v>
      </c>
      <c r="C713" s="10">
        <v>0.94</v>
      </c>
      <c r="D713" s="10">
        <v>1.552</v>
      </c>
      <c r="E713" s="10">
        <v>17.3</v>
      </c>
      <c r="F713" s="5">
        <f t="shared" si="82"/>
        <v>1929.7083333332801</v>
      </c>
      <c r="G713" s="5">
        <f>G705*4/12+G717*8/12</f>
        <v>3.3933333333333335</v>
      </c>
      <c r="H713" s="5">
        <f t="shared" si="79"/>
        <v>455.96455924855491</v>
      </c>
      <c r="I713" s="5">
        <f t="shared" ref="I713:I776" si="86">C713*$E$1781/E713</f>
        <v>13.693504335260116</v>
      </c>
      <c r="J713" s="9">
        <f t="shared" si="83"/>
        <v>9725.4063745020612</v>
      </c>
      <c r="K713" s="5">
        <f t="shared" si="80"/>
        <v>22.60884971098266</v>
      </c>
      <c r="L713" s="9">
        <f t="shared" si="81"/>
        <v>482.23101256316932</v>
      </c>
      <c r="M713" s="5">
        <f>H713/AVERAGE(K593:K712)</f>
        <v>32.563788598776696</v>
      </c>
      <c r="N713" s="9">
        <f t="shared" si="85"/>
        <v>39.500688697971867</v>
      </c>
    </row>
    <row r="714" spans="1:14" ht="13" x14ac:dyDescent="0.3">
      <c r="A714" s="1">
        <v>1929.1</v>
      </c>
      <c r="B714" s="5">
        <v>27.99</v>
      </c>
      <c r="C714" s="10">
        <v>0.95</v>
      </c>
      <c r="D714" s="10">
        <v>1.5720000000000001</v>
      </c>
      <c r="E714" s="10">
        <v>17.3</v>
      </c>
      <c r="F714" s="5">
        <f t="shared" si="82"/>
        <v>1929.7916666666133</v>
      </c>
      <c r="G714" s="5">
        <f>G705*3/12+G717*9/12</f>
        <v>3.3674999999999997</v>
      </c>
      <c r="H714" s="5">
        <f t="shared" ref="H714:H777" si="87">B714*$E$1781/E714</f>
        <v>407.74594291907516</v>
      </c>
      <c r="I714" s="5">
        <f t="shared" si="86"/>
        <v>13.839179913294798</v>
      </c>
      <c r="J714" s="9">
        <f t="shared" si="83"/>
        <v>8721.5352213086517</v>
      </c>
      <c r="K714" s="5">
        <f t="shared" ref="K714:K777" si="88">D714*$E$1781/E714</f>
        <v>22.900200867052025</v>
      </c>
      <c r="L714" s="9">
        <f t="shared" ref="L714:L777" si="89">K714*(J714/H714)</f>
        <v>489.82684415495544</v>
      </c>
      <c r="M714" s="5">
        <f t="shared" si="84"/>
        <v>28.961067164354791</v>
      </c>
      <c r="N714" s="9">
        <f t="shared" si="85"/>
        <v>35.047458190086367</v>
      </c>
    </row>
    <row r="715" spans="1:14" ht="13" x14ac:dyDescent="0.3">
      <c r="A715" s="1">
        <v>1929.11</v>
      </c>
      <c r="B715" s="5">
        <v>20.58</v>
      </c>
      <c r="C715" s="10">
        <v>0.96</v>
      </c>
      <c r="D715" s="10">
        <v>1.591</v>
      </c>
      <c r="E715" s="10">
        <v>17.3</v>
      </c>
      <c r="F715" s="5">
        <f t="shared" ref="F715:F778" si="90">F714+1/12</f>
        <v>1929.8749999999466</v>
      </c>
      <c r="G715" s="5">
        <f>G705*2/12+G717*10/12</f>
        <v>3.3416666666666668</v>
      </c>
      <c r="H715" s="5">
        <f t="shared" si="87"/>
        <v>299.8003395953757</v>
      </c>
      <c r="I715" s="5">
        <f t="shared" si="86"/>
        <v>13.984855491329478</v>
      </c>
      <c r="J715" s="9">
        <f t="shared" ref="J715:J778" si="91">J714*((H715+(I715/12))/H714)</f>
        <v>6437.5461833596546</v>
      </c>
      <c r="K715" s="5">
        <f t="shared" si="88"/>
        <v>23.176984465317918</v>
      </c>
      <c r="L715" s="9">
        <f t="shared" si="89"/>
        <v>497.67424575924247</v>
      </c>
      <c r="M715" s="5">
        <f t="shared" si="84"/>
        <v>21.171036000097033</v>
      </c>
      <c r="N715" s="9">
        <f t="shared" si="85"/>
        <v>25.588770763962732</v>
      </c>
    </row>
    <row r="716" spans="1:14" ht="13" x14ac:dyDescent="0.3">
      <c r="A716" s="1">
        <v>1929.12</v>
      </c>
      <c r="B716" s="5">
        <v>21.4</v>
      </c>
      <c r="C716" s="10">
        <v>0.97</v>
      </c>
      <c r="D716" s="10">
        <v>1.61</v>
      </c>
      <c r="E716" s="10">
        <v>17.2</v>
      </c>
      <c r="F716" s="5">
        <f t="shared" si="90"/>
        <v>1929.9583333332798</v>
      </c>
      <c r="G716" s="5">
        <f>G705*1/12+G717*11/12</f>
        <v>3.315833333333333</v>
      </c>
      <c r="H716" s="5">
        <f t="shared" si="87"/>
        <v>313.55821220930233</v>
      </c>
      <c r="I716" s="5">
        <f t="shared" si="86"/>
        <v>14.212685319767443</v>
      </c>
      <c r="J716" s="9">
        <f t="shared" si="91"/>
        <v>6758.398083143089</v>
      </c>
      <c r="K716" s="5">
        <f t="shared" si="88"/>
        <v>23.59012718023256</v>
      </c>
      <c r="L716" s="9">
        <f t="shared" si="89"/>
        <v>508.45892120842871</v>
      </c>
      <c r="M716" s="5">
        <f t="shared" si="84"/>
        <v>22.00737317641833</v>
      </c>
      <c r="N716" s="9">
        <f t="shared" si="85"/>
        <v>26.566024428345152</v>
      </c>
    </row>
    <row r="717" spans="1:14" ht="13" x14ac:dyDescent="0.3">
      <c r="A717" s="1">
        <v>1930.01</v>
      </c>
      <c r="B717" s="5">
        <v>21.71</v>
      </c>
      <c r="C717" s="10">
        <v>0.9708</v>
      </c>
      <c r="D717" s="10">
        <v>1.5569999999999999</v>
      </c>
      <c r="E717" s="10">
        <v>17.100000000000001</v>
      </c>
      <c r="F717" s="5">
        <f t="shared" si="90"/>
        <v>1930.0416666666131</v>
      </c>
      <c r="G717" s="5">
        <v>3.29</v>
      </c>
      <c r="H717" s="5">
        <f t="shared" si="87"/>
        <v>319.96064692982458</v>
      </c>
      <c r="I717" s="5">
        <f t="shared" si="86"/>
        <v>14.307590789473684</v>
      </c>
      <c r="J717" s="9">
        <f t="shared" si="91"/>
        <v>6922.0941159407539</v>
      </c>
      <c r="K717" s="5">
        <f t="shared" si="88"/>
        <v>22.946970394736841</v>
      </c>
      <c r="L717" s="9">
        <f t="shared" si="89"/>
        <v>496.439453639786</v>
      </c>
      <c r="M717" s="5">
        <f t="shared" si="84"/>
        <v>22.310724294336847</v>
      </c>
      <c r="N717" s="9">
        <f t="shared" si="85"/>
        <v>26.898469896328539</v>
      </c>
    </row>
    <row r="718" spans="1:14" ht="13" x14ac:dyDescent="0.3">
      <c r="A718" s="1">
        <v>1930.02</v>
      </c>
      <c r="B718" s="5">
        <v>23.07</v>
      </c>
      <c r="C718" s="10">
        <v>0.97170000000000001</v>
      </c>
      <c r="D718" s="10">
        <v>1.5029999999999999</v>
      </c>
      <c r="E718" s="10">
        <v>17</v>
      </c>
      <c r="F718" s="5">
        <f t="shared" si="90"/>
        <v>1930.1249999999463</v>
      </c>
      <c r="G718" s="5">
        <f>G717*11/12+G729*1/12</f>
        <v>3.2941666666666665</v>
      </c>
      <c r="H718" s="5">
        <f t="shared" si="87"/>
        <v>342.00426838235296</v>
      </c>
      <c r="I718" s="5">
        <f t="shared" si="86"/>
        <v>14.405095257352942</v>
      </c>
      <c r="J718" s="9">
        <f t="shared" si="91"/>
        <v>7424.9605652614264</v>
      </c>
      <c r="K718" s="5">
        <f t="shared" si="88"/>
        <v>22.281422426470588</v>
      </c>
      <c r="L718" s="9">
        <f t="shared" si="89"/>
        <v>483.73280145591349</v>
      </c>
      <c r="M718" s="5">
        <f t="shared" si="84"/>
        <v>23.697117749335877</v>
      </c>
      <c r="N718" s="9">
        <f t="shared" si="85"/>
        <v>28.533590991681276</v>
      </c>
    </row>
    <row r="719" spans="1:14" ht="13" x14ac:dyDescent="0.3">
      <c r="A719" s="1">
        <v>1930.03</v>
      </c>
      <c r="B719" s="5">
        <v>23.94</v>
      </c>
      <c r="C719" s="10">
        <v>0.97250000000000003</v>
      </c>
      <c r="D719" s="10">
        <v>1.45</v>
      </c>
      <c r="E719" s="10">
        <v>16.899999999999999</v>
      </c>
      <c r="F719" s="5">
        <f t="shared" si="90"/>
        <v>1930.2083333332796</v>
      </c>
      <c r="G719" s="5">
        <f>G717*10/12+G729*2/12</f>
        <v>3.2983333333333333</v>
      </c>
      <c r="H719" s="5">
        <f t="shared" si="87"/>
        <v>357.00170857988172</v>
      </c>
      <c r="I719" s="5">
        <f t="shared" si="86"/>
        <v>14.502262389053257</v>
      </c>
      <c r="J719" s="9">
        <f t="shared" si="91"/>
        <v>7776.794271346861</v>
      </c>
      <c r="K719" s="5">
        <f t="shared" si="88"/>
        <v>21.622910502958582</v>
      </c>
      <c r="L719" s="9">
        <f t="shared" si="89"/>
        <v>471.0255511049686</v>
      </c>
      <c r="M719" s="5">
        <f t="shared" si="84"/>
        <v>24.58660779266885</v>
      </c>
      <c r="N719" s="9">
        <f t="shared" si="85"/>
        <v>29.568429499384298</v>
      </c>
    </row>
    <row r="720" spans="1:14" ht="13" x14ac:dyDescent="0.3">
      <c r="A720" s="1">
        <v>1930.04</v>
      </c>
      <c r="B720" s="5">
        <v>25.46</v>
      </c>
      <c r="C720" s="10">
        <v>0.97330000000000005</v>
      </c>
      <c r="D720" s="10">
        <v>1.397</v>
      </c>
      <c r="E720" s="10">
        <v>17</v>
      </c>
      <c r="F720" s="5">
        <f t="shared" si="90"/>
        <v>1930.2916666666129</v>
      </c>
      <c r="G720" s="5">
        <f>G717*9/12+G729*3/12</f>
        <v>3.3024999999999998</v>
      </c>
      <c r="H720" s="5">
        <f t="shared" si="87"/>
        <v>377.43513970588236</v>
      </c>
      <c r="I720" s="5">
        <f t="shared" si="86"/>
        <v>14.428814669117648</v>
      </c>
      <c r="J720" s="9">
        <f t="shared" si="91"/>
        <v>8248.1013071937778</v>
      </c>
      <c r="K720" s="5">
        <f t="shared" si="88"/>
        <v>20.710011397058825</v>
      </c>
      <c r="L720" s="9">
        <f t="shared" si="89"/>
        <v>452.57649356440328</v>
      </c>
      <c r="M720" s="5">
        <f t="shared" si="84"/>
        <v>25.843436862018304</v>
      </c>
      <c r="N720" s="9">
        <f t="shared" si="85"/>
        <v>31.040920119317036</v>
      </c>
    </row>
    <row r="721" spans="1:14" ht="13" x14ac:dyDescent="0.3">
      <c r="A721" s="1">
        <v>1930.05</v>
      </c>
      <c r="B721" s="5">
        <v>23.94</v>
      </c>
      <c r="C721" s="10">
        <v>0.97419999999999995</v>
      </c>
      <c r="D721" s="10">
        <v>1.343</v>
      </c>
      <c r="E721" s="10">
        <v>16.899999999999999</v>
      </c>
      <c r="F721" s="5">
        <f t="shared" si="90"/>
        <v>1930.3749999999461</v>
      </c>
      <c r="G721" s="5">
        <f>G717*8/12+G729*4/12</f>
        <v>3.3066666666666666</v>
      </c>
      <c r="H721" s="5">
        <f t="shared" si="87"/>
        <v>357.00170857988172</v>
      </c>
      <c r="I721" s="5">
        <f t="shared" si="86"/>
        <v>14.527613387573965</v>
      </c>
      <c r="J721" s="9">
        <f t="shared" si="91"/>
        <v>7828.0249610344508</v>
      </c>
      <c r="K721" s="5">
        <f t="shared" si="88"/>
        <v>20.027288831360949</v>
      </c>
      <c r="L721" s="9">
        <f t="shared" si="89"/>
        <v>439.14108281826509</v>
      </c>
      <c r="M721" s="5">
        <f t="shared" si="84"/>
        <v>24.309760633908169</v>
      </c>
      <c r="N721" s="9">
        <f t="shared" si="85"/>
        <v>29.174802108989009</v>
      </c>
    </row>
    <row r="722" spans="1:14" ht="13" x14ac:dyDescent="0.3">
      <c r="A722" s="1">
        <v>1930.06</v>
      </c>
      <c r="B722" s="5">
        <v>21.52</v>
      </c>
      <c r="C722" s="10">
        <v>0.97499999999999998</v>
      </c>
      <c r="D722" s="10">
        <v>1.29</v>
      </c>
      <c r="E722" s="10">
        <v>16.8</v>
      </c>
      <c r="F722" s="5">
        <f t="shared" si="90"/>
        <v>1930.4583333332794</v>
      </c>
      <c r="G722" s="5">
        <f>G717*7/12+G729*5/12</f>
        <v>3.3108333333333331</v>
      </c>
      <c r="H722" s="5">
        <f t="shared" si="87"/>
        <v>322.82401785714285</v>
      </c>
      <c r="I722" s="5">
        <f t="shared" si="86"/>
        <v>14.626088169642857</v>
      </c>
      <c r="J722" s="9">
        <f t="shared" si="91"/>
        <v>7105.3317788601389</v>
      </c>
      <c r="K722" s="5">
        <f t="shared" si="88"/>
        <v>19.351439732142858</v>
      </c>
      <c r="L722" s="9">
        <f t="shared" si="89"/>
        <v>425.92369863985039</v>
      </c>
      <c r="M722" s="5">
        <f t="shared" ref="M722:M785" si="92">H722/AVERAGE(K602:K721)</f>
        <v>21.866899333389476</v>
      </c>
      <c r="N722" s="9">
        <f t="shared" si="85"/>
        <v>26.235846681571939</v>
      </c>
    </row>
    <row r="723" spans="1:14" ht="13" x14ac:dyDescent="0.3">
      <c r="A723" s="1">
        <v>1930.07</v>
      </c>
      <c r="B723" s="5">
        <v>21.06</v>
      </c>
      <c r="C723" s="10">
        <v>0.9758</v>
      </c>
      <c r="D723" s="10">
        <v>1.2370000000000001</v>
      </c>
      <c r="E723" s="10">
        <v>16.600000000000001</v>
      </c>
      <c r="F723" s="5">
        <f t="shared" si="90"/>
        <v>1930.5416666666126</v>
      </c>
      <c r="G723" s="5">
        <f>G717*6/12+G729*6/12</f>
        <v>3.3150000000000004</v>
      </c>
      <c r="H723" s="5">
        <f t="shared" si="87"/>
        <v>319.72981174698793</v>
      </c>
      <c r="I723" s="5">
        <f t="shared" si="86"/>
        <v>14.814451581325301</v>
      </c>
      <c r="J723" s="9">
        <f t="shared" si="91"/>
        <v>7064.4006188266576</v>
      </c>
      <c r="K723" s="5">
        <f t="shared" si="88"/>
        <v>18.779951430722893</v>
      </c>
      <c r="L723" s="9">
        <f t="shared" si="89"/>
        <v>414.94128990923912</v>
      </c>
      <c r="M723" s="5">
        <f t="shared" si="92"/>
        <v>21.548797592546642</v>
      </c>
      <c r="N723" s="9">
        <f t="shared" si="85"/>
        <v>25.853225798800089</v>
      </c>
    </row>
    <row r="724" spans="1:14" ht="13" x14ac:dyDescent="0.3">
      <c r="A724" s="1">
        <v>1930.08</v>
      </c>
      <c r="B724" s="5">
        <v>20.79</v>
      </c>
      <c r="C724" s="10">
        <v>0.97670000000000001</v>
      </c>
      <c r="D724" s="10">
        <v>1.1830000000000001</v>
      </c>
      <c r="E724" s="10">
        <v>16.5</v>
      </c>
      <c r="F724" s="5">
        <f t="shared" si="90"/>
        <v>1930.6249999999459</v>
      </c>
      <c r="G724" s="5">
        <f>G717*5/12+G729*7/12</f>
        <v>3.3191666666666668</v>
      </c>
      <c r="H724" s="5">
        <f t="shared" si="87"/>
        <v>317.54362500000002</v>
      </c>
      <c r="I724" s="5">
        <f t="shared" si="86"/>
        <v>14.917982613636365</v>
      </c>
      <c r="J724" s="9">
        <f t="shared" si="91"/>
        <v>7043.5646453591216</v>
      </c>
      <c r="K724" s="5">
        <f t="shared" si="88"/>
        <v>18.068980681818182</v>
      </c>
      <c r="L724" s="9">
        <f t="shared" si="89"/>
        <v>400.79542931504767</v>
      </c>
      <c r="M724" s="5">
        <f t="shared" si="92"/>
        <v>21.300602241118153</v>
      </c>
      <c r="N724" s="9">
        <f t="shared" si="85"/>
        <v>25.558473871970453</v>
      </c>
    </row>
    <row r="725" spans="1:14" ht="13" x14ac:dyDescent="0.3">
      <c r="A725" s="1">
        <v>1930.09</v>
      </c>
      <c r="B725" s="5">
        <v>20.78</v>
      </c>
      <c r="C725" s="10">
        <v>0.97750000000000004</v>
      </c>
      <c r="D725" s="10">
        <v>1.1299999999999999</v>
      </c>
      <c r="E725" s="10">
        <v>16.600000000000001</v>
      </c>
      <c r="F725" s="5">
        <f t="shared" si="90"/>
        <v>1930.7083333332791</v>
      </c>
      <c r="G725" s="5">
        <f>G717*4/12+G729*8/12</f>
        <v>3.3233333333333333</v>
      </c>
      <c r="H725" s="5">
        <f t="shared" si="87"/>
        <v>315.47889307228917</v>
      </c>
      <c r="I725" s="5">
        <f t="shared" si="86"/>
        <v>14.840260730421686</v>
      </c>
      <c r="J725" s="9">
        <f t="shared" si="91"/>
        <v>7025.1974740533124</v>
      </c>
      <c r="K725" s="5">
        <f t="shared" si="88"/>
        <v>17.155493222891565</v>
      </c>
      <c r="L725" s="9">
        <f t="shared" si="89"/>
        <v>382.02469420982874</v>
      </c>
      <c r="M725" s="5">
        <f t="shared" si="92"/>
        <v>21.072581788447312</v>
      </c>
      <c r="N725" s="9">
        <f t="shared" si="85"/>
        <v>25.290051551861243</v>
      </c>
    </row>
    <row r="726" spans="1:14" ht="13" x14ac:dyDescent="0.3">
      <c r="A726" s="1">
        <v>1930.1</v>
      </c>
      <c r="B726" s="5">
        <v>17.920000000000002</v>
      </c>
      <c r="C726" s="10">
        <v>0.97829999999999995</v>
      </c>
      <c r="D726" s="10">
        <v>1.077</v>
      </c>
      <c r="E726" s="10">
        <v>16.5</v>
      </c>
      <c r="F726" s="5">
        <f t="shared" si="90"/>
        <v>1930.7916666666124</v>
      </c>
      <c r="G726" s="5">
        <f>G717*3/12+G729*9/12</f>
        <v>3.3275000000000001</v>
      </c>
      <c r="H726" s="5">
        <f t="shared" si="87"/>
        <v>273.70763636363637</v>
      </c>
      <c r="I726" s="5">
        <f t="shared" si="86"/>
        <v>14.942420795454545</v>
      </c>
      <c r="J726" s="9">
        <f t="shared" si="91"/>
        <v>6122.7487039437265</v>
      </c>
      <c r="K726" s="5">
        <f t="shared" si="88"/>
        <v>16.449951136363637</v>
      </c>
      <c r="L726" s="9">
        <f t="shared" si="89"/>
        <v>367.97993047697508</v>
      </c>
      <c r="M726" s="5">
        <f t="shared" si="92"/>
        <v>18.214870154658623</v>
      </c>
      <c r="N726" s="9">
        <f t="shared" si="85"/>
        <v>21.881118207635748</v>
      </c>
    </row>
    <row r="727" spans="1:14" ht="13" x14ac:dyDescent="0.3">
      <c r="A727" s="1">
        <v>1930.11</v>
      </c>
      <c r="B727" s="5">
        <v>16.62</v>
      </c>
      <c r="C727" s="10">
        <v>0.97919999999999996</v>
      </c>
      <c r="D727" s="10">
        <v>1.0229999999999999</v>
      </c>
      <c r="E727" s="10">
        <v>16.399999999999999</v>
      </c>
      <c r="F727" s="5">
        <f t="shared" si="90"/>
        <v>1930.8749999999457</v>
      </c>
      <c r="G727" s="5">
        <f>G717*2/12+G729*10/12</f>
        <v>3.3316666666666666</v>
      </c>
      <c r="H727" s="5">
        <f t="shared" si="87"/>
        <v>255.39948932926831</v>
      </c>
      <c r="I727" s="5">
        <f t="shared" si="86"/>
        <v>15.047363414634148</v>
      </c>
      <c r="J727" s="9">
        <f t="shared" si="91"/>
        <v>5741.2519256910045</v>
      </c>
      <c r="K727" s="5">
        <f t="shared" si="88"/>
        <v>15.72043788109756</v>
      </c>
      <c r="L727" s="9">
        <f t="shared" si="89"/>
        <v>353.38752827809247</v>
      </c>
      <c r="M727" s="5">
        <f t="shared" si="92"/>
        <v>16.939711377775161</v>
      </c>
      <c r="N727" s="9">
        <f t="shared" si="85"/>
        <v>20.377938385497821</v>
      </c>
    </row>
    <row r="728" spans="1:14" ht="13" x14ac:dyDescent="0.3">
      <c r="A728" s="1">
        <v>1930.12</v>
      </c>
      <c r="B728" s="5">
        <v>15.51</v>
      </c>
      <c r="C728" s="10">
        <v>0.98</v>
      </c>
      <c r="D728" s="10">
        <v>0.97</v>
      </c>
      <c r="E728" s="10">
        <v>16.100000000000001</v>
      </c>
      <c r="F728" s="5">
        <f t="shared" si="90"/>
        <v>1930.9583333332789</v>
      </c>
      <c r="G728" s="5">
        <f>G717*1/12+G729*11/12</f>
        <v>3.3358333333333325</v>
      </c>
      <c r="H728" s="5">
        <f t="shared" si="87"/>
        <v>242.78328027950312</v>
      </c>
      <c r="I728" s="5">
        <f t="shared" si="86"/>
        <v>15.340271739130433</v>
      </c>
      <c r="J728" s="9">
        <f t="shared" si="91"/>
        <v>5486.3826972875931</v>
      </c>
      <c r="K728" s="5">
        <f t="shared" si="88"/>
        <v>15.183738354037267</v>
      </c>
      <c r="L728" s="9">
        <f t="shared" si="89"/>
        <v>343.12000105538141</v>
      </c>
      <c r="M728" s="5">
        <f t="shared" si="92"/>
        <v>16.055001856531323</v>
      </c>
      <c r="N728" s="9">
        <f t="shared" si="85"/>
        <v>19.34960357873387</v>
      </c>
    </row>
    <row r="729" spans="1:14" ht="13" x14ac:dyDescent="0.3">
      <c r="A729" s="1">
        <v>1931.01</v>
      </c>
      <c r="B729" s="5">
        <v>15.98</v>
      </c>
      <c r="C729" s="10">
        <v>0.9667</v>
      </c>
      <c r="D729" s="10">
        <v>0.94</v>
      </c>
      <c r="E729" s="10">
        <v>15.9</v>
      </c>
      <c r="F729" s="5">
        <f t="shared" si="90"/>
        <v>1931.0416666666122</v>
      </c>
      <c r="G729" s="5">
        <v>3.34</v>
      </c>
      <c r="H729" s="5">
        <f t="shared" si="87"/>
        <v>253.28676886792454</v>
      </c>
      <c r="I729" s="5">
        <f t="shared" si="86"/>
        <v>15.322422995283018</v>
      </c>
      <c r="J729" s="9">
        <f t="shared" si="91"/>
        <v>5752.5935651793998</v>
      </c>
      <c r="K729" s="5">
        <f t="shared" si="88"/>
        <v>14.899221698113207</v>
      </c>
      <c r="L729" s="9">
        <f t="shared" si="89"/>
        <v>338.3878567752588</v>
      </c>
      <c r="M729" s="5">
        <f t="shared" si="92"/>
        <v>16.705478731547611</v>
      </c>
      <c r="N729" s="9">
        <f t="shared" si="85"/>
        <v>20.167540874417721</v>
      </c>
    </row>
    <row r="730" spans="1:14" ht="13" x14ac:dyDescent="0.3">
      <c r="A730" s="1">
        <v>1931.02</v>
      </c>
      <c r="B730" s="5">
        <v>17.2</v>
      </c>
      <c r="C730" s="10">
        <v>0.95330000000000004</v>
      </c>
      <c r="D730" s="10">
        <v>0.91</v>
      </c>
      <c r="E730" s="10">
        <v>15.7</v>
      </c>
      <c r="F730" s="5">
        <f t="shared" si="90"/>
        <v>1931.1249999999454</v>
      </c>
      <c r="G730" s="5">
        <f>G729*11/12+G741*1/12</f>
        <v>3.3683333333333327</v>
      </c>
      <c r="H730" s="5">
        <f t="shared" si="87"/>
        <v>276.09697452229301</v>
      </c>
      <c r="I730" s="5">
        <f t="shared" si="86"/>
        <v>15.302514291401277</v>
      </c>
      <c r="J730" s="9">
        <f t="shared" si="91"/>
        <v>6299.6162343486503</v>
      </c>
      <c r="K730" s="5">
        <f t="shared" si="88"/>
        <v>14.607456210191085</v>
      </c>
      <c r="L730" s="9">
        <f t="shared" si="89"/>
        <v>333.29364960798097</v>
      </c>
      <c r="M730" s="5">
        <f t="shared" si="92"/>
        <v>18.161492436976086</v>
      </c>
      <c r="N730" s="9">
        <f t="shared" si="85"/>
        <v>21.955007167462451</v>
      </c>
    </row>
    <row r="731" spans="1:14" ht="13" x14ac:dyDescent="0.3">
      <c r="A731" s="1">
        <v>1931.03</v>
      </c>
      <c r="B731" s="5">
        <v>17.53</v>
      </c>
      <c r="C731" s="10">
        <v>0.94</v>
      </c>
      <c r="D731" s="10">
        <v>0.88</v>
      </c>
      <c r="E731" s="10">
        <v>15.6</v>
      </c>
      <c r="F731" s="5">
        <f t="shared" si="90"/>
        <v>1931.2083333332787</v>
      </c>
      <c r="G731" s="5">
        <f>G729*10/12+G741*2/12</f>
        <v>3.3966666666666665</v>
      </c>
      <c r="H731" s="5">
        <f t="shared" si="87"/>
        <v>283.19799278846159</v>
      </c>
      <c r="I731" s="5">
        <f t="shared" si="86"/>
        <v>15.185745192307692</v>
      </c>
      <c r="J731" s="9">
        <f t="shared" si="91"/>
        <v>6490.5119173594212</v>
      </c>
      <c r="K731" s="5">
        <f t="shared" si="88"/>
        <v>14.216442307692308</v>
      </c>
      <c r="L731" s="9">
        <f t="shared" si="89"/>
        <v>325.82147674137423</v>
      </c>
      <c r="M731" s="5">
        <f t="shared" si="92"/>
        <v>18.579561032791286</v>
      </c>
      <c r="N731" s="9">
        <f t="shared" si="85"/>
        <v>22.489225916378583</v>
      </c>
    </row>
    <row r="732" spans="1:14" ht="13" x14ac:dyDescent="0.3">
      <c r="A732" s="1">
        <v>1931.04</v>
      </c>
      <c r="B732" s="5">
        <v>15.86</v>
      </c>
      <c r="C732" s="10">
        <v>0.92669999999999997</v>
      </c>
      <c r="D732" s="10">
        <v>0.85</v>
      </c>
      <c r="E732" s="10">
        <v>15.5</v>
      </c>
      <c r="F732" s="5">
        <f t="shared" si="90"/>
        <v>1931.2916666666119</v>
      </c>
      <c r="G732" s="5">
        <f>G729*9/12+G741*3/12</f>
        <v>3.4249999999999998</v>
      </c>
      <c r="H732" s="5">
        <f t="shared" si="87"/>
        <v>257.87208870967743</v>
      </c>
      <c r="I732" s="5">
        <f t="shared" si="86"/>
        <v>15.067469395161291</v>
      </c>
      <c r="J732" s="9">
        <f t="shared" si="91"/>
        <v>5938.8538768833532</v>
      </c>
      <c r="K732" s="5">
        <f t="shared" si="88"/>
        <v>13.820383064516129</v>
      </c>
      <c r="L732" s="9">
        <f t="shared" si="89"/>
        <v>318.28662013561478</v>
      </c>
      <c r="M732" s="5">
        <f t="shared" si="92"/>
        <v>16.872315331609666</v>
      </c>
      <c r="N732" s="9">
        <f t="shared" si="85"/>
        <v>20.459812584802659</v>
      </c>
    </row>
    <row r="733" spans="1:14" ht="13" x14ac:dyDescent="0.3">
      <c r="A733" s="1">
        <v>1931.05</v>
      </c>
      <c r="B733" s="5">
        <v>14.33</v>
      </c>
      <c r="C733" s="10">
        <v>0.9133</v>
      </c>
      <c r="D733" s="10">
        <v>0.82</v>
      </c>
      <c r="E733" s="10">
        <v>15.3</v>
      </c>
      <c r="F733" s="5">
        <f t="shared" si="90"/>
        <v>1931.3749999999452</v>
      </c>
      <c r="G733" s="5">
        <f>G729*8/12+G741*4/12</f>
        <v>3.4533333333333331</v>
      </c>
      <c r="H733" s="5">
        <f t="shared" si="87"/>
        <v>236.04109068627452</v>
      </c>
      <c r="I733" s="5">
        <f t="shared" si="86"/>
        <v>15.043707475490196</v>
      </c>
      <c r="J733" s="9">
        <f t="shared" si="91"/>
        <v>5464.9526125509274</v>
      </c>
      <c r="K733" s="5">
        <f t="shared" si="88"/>
        <v>13.50688725490196</v>
      </c>
      <c r="L733" s="9">
        <f t="shared" si="89"/>
        <v>312.71885152070899</v>
      </c>
      <c r="M733" s="5">
        <f t="shared" si="92"/>
        <v>15.401539999110112</v>
      </c>
      <c r="N733" s="9">
        <f t="shared" si="85"/>
        <v>18.720726910122238</v>
      </c>
    </row>
    <row r="734" spans="1:14" ht="13" x14ac:dyDescent="0.3">
      <c r="A734" s="1">
        <v>1931.06</v>
      </c>
      <c r="B734" s="5">
        <v>13.87</v>
      </c>
      <c r="C734" s="10">
        <v>0.9</v>
      </c>
      <c r="D734" s="10">
        <v>0.79</v>
      </c>
      <c r="E734" s="10">
        <v>15.1</v>
      </c>
      <c r="F734" s="5">
        <f t="shared" si="90"/>
        <v>1931.4583333332785</v>
      </c>
      <c r="G734" s="5">
        <f>G729*7/12+G741*5/12</f>
        <v>3.4816666666666665</v>
      </c>
      <c r="H734" s="5">
        <f t="shared" si="87"/>
        <v>231.49007036423839</v>
      </c>
      <c r="I734" s="5">
        <f t="shared" si="86"/>
        <v>15.02098509933775</v>
      </c>
      <c r="J734" s="9">
        <f t="shared" si="91"/>
        <v>5388.5660702779196</v>
      </c>
      <c r="K734" s="5">
        <f t="shared" si="88"/>
        <v>13.185086920529804</v>
      </c>
      <c r="L734" s="9">
        <f t="shared" si="89"/>
        <v>306.91904798266455</v>
      </c>
      <c r="M734" s="5">
        <f t="shared" si="92"/>
        <v>15.062476074643245</v>
      </c>
      <c r="N734" s="9">
        <f t="shared" si="85"/>
        <v>18.355604584013708</v>
      </c>
    </row>
    <row r="735" spans="1:14" ht="13" x14ac:dyDescent="0.3">
      <c r="A735" s="1">
        <v>1931.07</v>
      </c>
      <c r="B735" s="5">
        <v>14.33</v>
      </c>
      <c r="C735" s="10">
        <v>0.88670000000000004</v>
      </c>
      <c r="D735" s="10">
        <v>0.76</v>
      </c>
      <c r="E735" s="10">
        <v>15.1</v>
      </c>
      <c r="F735" s="5">
        <f t="shared" si="90"/>
        <v>1931.5416666666117</v>
      </c>
      <c r="G735" s="5">
        <f>G729*6/12+G741*6/12</f>
        <v>3.51</v>
      </c>
      <c r="H735" s="5">
        <f t="shared" si="87"/>
        <v>239.16746274834441</v>
      </c>
      <c r="I735" s="5">
        <f t="shared" si="86"/>
        <v>14.799008319536425</v>
      </c>
      <c r="J735" s="9">
        <f t="shared" si="91"/>
        <v>5595.9857184541388</v>
      </c>
      <c r="K735" s="5">
        <f t="shared" si="88"/>
        <v>12.684387417218545</v>
      </c>
      <c r="L735" s="9">
        <f t="shared" si="89"/>
        <v>296.78640237439959</v>
      </c>
      <c r="M735" s="5">
        <f t="shared" si="92"/>
        <v>15.516750095516322</v>
      </c>
      <c r="N735" s="9">
        <f t="shared" si="85"/>
        <v>18.955242288187467</v>
      </c>
    </row>
    <row r="736" spans="1:14" ht="13" x14ac:dyDescent="0.3">
      <c r="A736" s="1">
        <v>1931.08</v>
      </c>
      <c r="B736" s="5">
        <v>13.9</v>
      </c>
      <c r="C736" s="10">
        <v>0.87329999999999997</v>
      </c>
      <c r="D736" s="10">
        <v>0.73</v>
      </c>
      <c r="E736" s="10">
        <v>15.1</v>
      </c>
      <c r="F736" s="5">
        <f t="shared" si="90"/>
        <v>1931.624999999945</v>
      </c>
      <c r="G736" s="5">
        <f>G729*5/12+G741*7/12</f>
        <v>3.5383333333333336</v>
      </c>
      <c r="H736" s="5">
        <f t="shared" si="87"/>
        <v>231.99076986754969</v>
      </c>
      <c r="I736" s="5">
        <f t="shared" si="86"/>
        <v>14.575362541390728</v>
      </c>
      <c r="J736" s="9">
        <f t="shared" si="91"/>
        <v>5456.4863466275665</v>
      </c>
      <c r="K736" s="5">
        <f t="shared" si="88"/>
        <v>12.183687913907287</v>
      </c>
      <c r="L736" s="9">
        <f t="shared" si="89"/>
        <v>286.56367144159168</v>
      </c>
      <c r="M736" s="5">
        <f t="shared" si="92"/>
        <v>15.00627660288654</v>
      </c>
      <c r="N736" s="9">
        <f t="shared" si="85"/>
        <v>18.380525991208916</v>
      </c>
    </row>
    <row r="737" spans="1:14" ht="13" x14ac:dyDescent="0.3">
      <c r="A737" s="1">
        <v>1931.09</v>
      </c>
      <c r="B737" s="5">
        <v>11.83</v>
      </c>
      <c r="C737" s="10">
        <v>0.86</v>
      </c>
      <c r="D737" s="10">
        <v>0.7</v>
      </c>
      <c r="E737" s="10">
        <v>15</v>
      </c>
      <c r="F737" s="5">
        <f t="shared" si="90"/>
        <v>1931.7083333332782</v>
      </c>
      <c r="G737" s="5">
        <f>G729*4/12+G741*8/12</f>
        <v>3.5666666666666669</v>
      </c>
      <c r="H737" s="5">
        <f t="shared" si="87"/>
        <v>198.75878750000001</v>
      </c>
      <c r="I737" s="5">
        <f t="shared" si="86"/>
        <v>14.449075000000001</v>
      </c>
      <c r="J737" s="9">
        <f t="shared" si="91"/>
        <v>4703.1815501130177</v>
      </c>
      <c r="K737" s="5">
        <f t="shared" si="88"/>
        <v>11.760875</v>
      </c>
      <c r="L737" s="9">
        <f t="shared" si="89"/>
        <v>278.29476627887681</v>
      </c>
      <c r="M737" s="5">
        <f t="shared" si="92"/>
        <v>12.817745261106884</v>
      </c>
      <c r="N737" s="9">
        <f t="shared" si="85"/>
        <v>15.756886512834603</v>
      </c>
    </row>
    <row r="738" spans="1:14" ht="13" x14ac:dyDescent="0.3">
      <c r="A738" s="1">
        <v>1931.1</v>
      </c>
      <c r="B738" s="5">
        <v>10.25</v>
      </c>
      <c r="C738" s="10">
        <v>0.84670000000000001</v>
      </c>
      <c r="D738" s="10">
        <v>0.67</v>
      </c>
      <c r="E738" s="10">
        <v>14.9</v>
      </c>
      <c r="F738" s="5">
        <f t="shared" si="90"/>
        <v>1931.7916666666115</v>
      </c>
      <c r="G738" s="5">
        <f>G729*3/12+G741*9/12</f>
        <v>3.5950000000000002</v>
      </c>
      <c r="H738" s="5">
        <f t="shared" si="87"/>
        <v>173.36860318791949</v>
      </c>
      <c r="I738" s="5">
        <f t="shared" si="86"/>
        <v>14.321092323825503</v>
      </c>
      <c r="J738" s="9">
        <f t="shared" si="91"/>
        <v>4130.619418853089</v>
      </c>
      <c r="K738" s="5">
        <f t="shared" si="88"/>
        <v>11.332386744966444</v>
      </c>
      <c r="L738" s="9">
        <f t="shared" si="89"/>
        <v>270.00146445186044</v>
      </c>
      <c r="M738" s="5">
        <f t="shared" si="92"/>
        <v>11.145926407660932</v>
      </c>
      <c r="N738" s="9">
        <f t="shared" si="85"/>
        <v>13.764337388796367</v>
      </c>
    </row>
    <row r="739" spans="1:14" ht="13" x14ac:dyDescent="0.3">
      <c r="A739" s="1">
        <v>1931.11</v>
      </c>
      <c r="B739" s="5">
        <v>10.39</v>
      </c>
      <c r="C739" s="10">
        <v>0.83330000000000004</v>
      </c>
      <c r="D739" s="10">
        <v>0.64</v>
      </c>
      <c r="E739" s="10">
        <v>14.7</v>
      </c>
      <c r="F739" s="5">
        <f t="shared" si="90"/>
        <v>1931.8749999999447</v>
      </c>
      <c r="G739" s="5">
        <f>G729*2/12+G741*10/12</f>
        <v>3.6233333333333335</v>
      </c>
      <c r="H739" s="5">
        <f t="shared" si="87"/>
        <v>178.12753826530613</v>
      </c>
      <c r="I739" s="5">
        <f t="shared" si="86"/>
        <v>14.286205739795921</v>
      </c>
      <c r="J739" s="9">
        <f t="shared" si="91"/>
        <v>4272.3689769009279</v>
      </c>
      <c r="K739" s="5">
        <f t="shared" si="88"/>
        <v>10.972244897959184</v>
      </c>
      <c r="L739" s="9">
        <f t="shared" si="89"/>
        <v>263.1680601748406</v>
      </c>
      <c r="M739" s="5">
        <f t="shared" si="92"/>
        <v>11.415600295644674</v>
      </c>
      <c r="N739" s="9">
        <f t="shared" si="85"/>
        <v>14.160676478302937</v>
      </c>
    </row>
    <row r="740" spans="1:14" ht="13" x14ac:dyDescent="0.3">
      <c r="A740" s="1">
        <v>1931.12</v>
      </c>
      <c r="B740" s="5">
        <v>8.44</v>
      </c>
      <c r="C740" s="10">
        <v>0.82</v>
      </c>
      <c r="D740" s="10">
        <v>0.61</v>
      </c>
      <c r="E740" s="10">
        <v>14.6</v>
      </c>
      <c r="F740" s="5">
        <f t="shared" si="90"/>
        <v>1931.958333333278</v>
      </c>
      <c r="G740" s="5">
        <f>G729*1/12+G741*11/12</f>
        <v>3.6516666666666668</v>
      </c>
      <c r="H740" s="5">
        <f t="shared" si="87"/>
        <v>145.68755136986303</v>
      </c>
      <c r="I740" s="5">
        <f t="shared" si="86"/>
        <v>14.154477739726028</v>
      </c>
      <c r="J740" s="9">
        <f t="shared" si="91"/>
        <v>3522.5906684736469</v>
      </c>
      <c r="K740" s="5">
        <f t="shared" si="88"/>
        <v>10.529550513698631</v>
      </c>
      <c r="L740" s="9">
        <f t="shared" si="89"/>
        <v>254.5948231953702</v>
      </c>
      <c r="M740" s="5">
        <f t="shared" si="92"/>
        <v>9.3060328679683177</v>
      </c>
      <c r="N740" s="9">
        <f t="shared" si="85"/>
        <v>11.613199088567864</v>
      </c>
    </row>
    <row r="741" spans="1:14" ht="13" x14ac:dyDescent="0.3">
      <c r="A741" s="1">
        <v>1932.01</v>
      </c>
      <c r="B741" s="5">
        <v>8.3000000000000007</v>
      </c>
      <c r="C741" s="10">
        <v>0.79330000000000001</v>
      </c>
      <c r="D741" s="10">
        <v>0.59330000000000005</v>
      </c>
      <c r="E741" s="10">
        <v>14.3</v>
      </c>
      <c r="F741" s="5">
        <f t="shared" si="90"/>
        <v>1932.0416666666113</v>
      </c>
      <c r="G741" s="5">
        <v>3.68</v>
      </c>
      <c r="H741" s="5">
        <f t="shared" si="87"/>
        <v>146.27661713286713</v>
      </c>
      <c r="I741" s="5">
        <f t="shared" si="86"/>
        <v>13.980872333916084</v>
      </c>
      <c r="J741" s="9">
        <f t="shared" si="91"/>
        <v>3565.0041190635529</v>
      </c>
      <c r="K741" s="5">
        <f t="shared" si="88"/>
        <v>10.456134571678323</v>
      </c>
      <c r="L741" s="9">
        <f t="shared" si="89"/>
        <v>254.8333667277598</v>
      </c>
      <c r="M741" s="5">
        <f t="shared" si="92"/>
        <v>9.3124064551778432</v>
      </c>
      <c r="N741" s="9">
        <f t="shared" si="85"/>
        <v>11.690735613244444</v>
      </c>
    </row>
    <row r="742" spans="1:14" ht="13" x14ac:dyDescent="0.3">
      <c r="A742" s="1">
        <v>1932.02</v>
      </c>
      <c r="B742" s="5">
        <v>8.23</v>
      </c>
      <c r="C742" s="10">
        <v>0.76670000000000005</v>
      </c>
      <c r="D742" s="10">
        <v>0.57669999999999999</v>
      </c>
      <c r="E742" s="10">
        <v>14.1</v>
      </c>
      <c r="F742" s="5">
        <f t="shared" si="90"/>
        <v>1932.1249999999445</v>
      </c>
      <c r="G742" s="5">
        <f>G741*11/12+G753*1/12</f>
        <v>3.6491666666666669</v>
      </c>
      <c r="H742" s="5">
        <f t="shared" si="87"/>
        <v>147.10030585106387</v>
      </c>
      <c r="I742" s="5">
        <f t="shared" si="86"/>
        <v>13.703742952127662</v>
      </c>
      <c r="J742" s="9">
        <f t="shared" si="91"/>
        <v>3612.9106959983746</v>
      </c>
      <c r="K742" s="5">
        <f t="shared" si="88"/>
        <v>10.30774561170213</v>
      </c>
      <c r="L742" s="9">
        <f t="shared" si="89"/>
        <v>253.1671443963867</v>
      </c>
      <c r="M742" s="5">
        <f t="shared" si="92"/>
        <v>9.3369322510084025</v>
      </c>
      <c r="N742" s="9">
        <f t="shared" si="85"/>
        <v>11.788158853263379</v>
      </c>
    </row>
    <row r="743" spans="1:14" ht="13" x14ac:dyDescent="0.3">
      <c r="A743" s="1">
        <v>1932.03</v>
      </c>
      <c r="B743" s="5">
        <v>8.26</v>
      </c>
      <c r="C743" s="10">
        <v>0.74</v>
      </c>
      <c r="D743" s="10">
        <v>0.56000000000000005</v>
      </c>
      <c r="E743" s="10">
        <v>14</v>
      </c>
      <c r="F743" s="5">
        <f t="shared" si="90"/>
        <v>1932.2083333332778</v>
      </c>
      <c r="G743" s="5">
        <f>G741*10/12+G753*2/12</f>
        <v>3.6183333333333336</v>
      </c>
      <c r="H743" s="5">
        <f t="shared" si="87"/>
        <v>148.69106250000002</v>
      </c>
      <c r="I743" s="5">
        <f t="shared" si="86"/>
        <v>13.320991071428571</v>
      </c>
      <c r="J743" s="9">
        <f t="shared" si="91"/>
        <v>3679.2456428598966</v>
      </c>
      <c r="K743" s="5">
        <f t="shared" si="88"/>
        <v>10.08075</v>
      </c>
      <c r="L743" s="9">
        <f t="shared" si="89"/>
        <v>249.44038256677263</v>
      </c>
      <c r="M743" s="5">
        <f t="shared" si="92"/>
        <v>9.4130650280122126</v>
      </c>
      <c r="N743" s="9">
        <f t="shared" si="85"/>
        <v>11.947423933156481</v>
      </c>
    </row>
    <row r="744" spans="1:14" ht="13" x14ac:dyDescent="0.3">
      <c r="A744" s="1">
        <v>1932.04</v>
      </c>
      <c r="B744" s="5">
        <v>6.28</v>
      </c>
      <c r="C744" s="10">
        <v>0.71330000000000005</v>
      </c>
      <c r="D744" s="10">
        <v>0.54330000000000001</v>
      </c>
      <c r="E744" s="10">
        <v>13.9</v>
      </c>
      <c r="F744" s="5">
        <f t="shared" si="90"/>
        <v>1932.291666666611</v>
      </c>
      <c r="G744" s="5">
        <f>G741*9/12+G753*3/12</f>
        <v>3.5875000000000004</v>
      </c>
      <c r="H744" s="5">
        <f t="shared" si="87"/>
        <v>113.86170863309353</v>
      </c>
      <c r="I744" s="5">
        <f t="shared" si="86"/>
        <v>12.932731969424461</v>
      </c>
      <c r="J744" s="9">
        <f t="shared" si="91"/>
        <v>2844.0876881170361</v>
      </c>
      <c r="K744" s="5">
        <f t="shared" si="88"/>
        <v>9.8504882643884901</v>
      </c>
      <c r="L744" s="9">
        <f t="shared" si="89"/>
        <v>246.04981543853276</v>
      </c>
      <c r="M744" s="5">
        <f t="shared" si="92"/>
        <v>7.1922331961154864</v>
      </c>
      <c r="N744" s="9">
        <f t="shared" si="85"/>
        <v>9.1947482135846119</v>
      </c>
    </row>
    <row r="745" spans="1:14" ht="13" x14ac:dyDescent="0.3">
      <c r="A745" s="1">
        <v>1932.05</v>
      </c>
      <c r="B745" s="5">
        <v>5.51</v>
      </c>
      <c r="C745" s="10">
        <v>0.68669999999999998</v>
      </c>
      <c r="D745" s="10">
        <v>0.52669999999999995</v>
      </c>
      <c r="E745" s="10">
        <v>13.7</v>
      </c>
      <c r="F745" s="5">
        <f t="shared" si="90"/>
        <v>1932.3749999999443</v>
      </c>
      <c r="G745" s="5">
        <f>G741*8/12+G753*4/12</f>
        <v>3.5566666666666666</v>
      </c>
      <c r="H745" s="5">
        <f t="shared" si="87"/>
        <v>101.35936587591242</v>
      </c>
      <c r="I745" s="5">
        <f t="shared" si="86"/>
        <v>12.632209899635038</v>
      </c>
      <c r="J745" s="9">
        <f t="shared" si="91"/>
        <v>2558.0930948060741</v>
      </c>
      <c r="K745" s="5">
        <f t="shared" si="88"/>
        <v>9.6889252281021907</v>
      </c>
      <c r="L745" s="9">
        <f t="shared" si="89"/>
        <v>244.52770109516504</v>
      </c>
      <c r="M745" s="5">
        <f t="shared" si="92"/>
        <v>6.3908572898814429</v>
      </c>
      <c r="N745" s="9">
        <f t="shared" si="85"/>
        <v>8.2363186649334139</v>
      </c>
    </row>
    <row r="746" spans="1:14" ht="13" x14ac:dyDescent="0.3">
      <c r="A746" s="1">
        <v>1932.06</v>
      </c>
      <c r="B746" s="5">
        <v>4.7699999999999996</v>
      </c>
      <c r="C746" s="10">
        <v>0.66</v>
      </c>
      <c r="D746" s="10">
        <v>0.51</v>
      </c>
      <c r="E746" s="10">
        <v>13.6</v>
      </c>
      <c r="F746" s="5">
        <f t="shared" si="90"/>
        <v>1932.4583333332776</v>
      </c>
      <c r="G746" s="5">
        <f>G741*7/12+G753*5/12</f>
        <v>3.5258333333333338</v>
      </c>
      <c r="H746" s="5">
        <f t="shared" si="87"/>
        <v>88.391870404411762</v>
      </c>
      <c r="I746" s="5">
        <f t="shared" si="86"/>
        <v>12.230321691176472</v>
      </c>
      <c r="J746" s="9">
        <f t="shared" si="91"/>
        <v>2256.5435678368008</v>
      </c>
      <c r="K746" s="5">
        <f t="shared" si="88"/>
        <v>9.4507031250000004</v>
      </c>
      <c r="L746" s="9">
        <f t="shared" si="89"/>
        <v>241.26566448569571</v>
      </c>
      <c r="M746" s="5">
        <f t="shared" si="92"/>
        <v>5.5650593715289647</v>
      </c>
      <c r="N746" s="9">
        <f t="shared" si="85"/>
        <v>7.237633926294599</v>
      </c>
    </row>
    <row r="747" spans="1:14" ht="13" x14ac:dyDescent="0.3">
      <c r="A747" s="1">
        <v>1932.07</v>
      </c>
      <c r="B747" s="5">
        <v>5.01</v>
      </c>
      <c r="C747" s="10">
        <v>0.63329999999999997</v>
      </c>
      <c r="D747" s="10">
        <v>0.49330000000000002</v>
      </c>
      <c r="E747" s="10">
        <v>13.6</v>
      </c>
      <c r="F747" s="5">
        <f t="shared" si="90"/>
        <v>1932.5416666666108</v>
      </c>
      <c r="G747" s="5">
        <f>G741*6/12+G753*6/12</f>
        <v>3.4950000000000001</v>
      </c>
      <c r="H747" s="5">
        <f t="shared" si="87"/>
        <v>92.83926011029412</v>
      </c>
      <c r="I747" s="5">
        <f t="shared" si="86"/>
        <v>11.735549586397058</v>
      </c>
      <c r="J747" s="9">
        <f t="shared" si="91"/>
        <v>2395.0466166991528</v>
      </c>
      <c r="K747" s="5">
        <f t="shared" si="88"/>
        <v>9.1412389246323542</v>
      </c>
      <c r="L747" s="9">
        <f t="shared" si="89"/>
        <v>235.82365189973896</v>
      </c>
      <c r="M747" s="5">
        <f t="shared" si="92"/>
        <v>5.8387636718511997</v>
      </c>
      <c r="N747" s="9">
        <f t="shared" si="85"/>
        <v>7.6548840141456056</v>
      </c>
    </row>
    <row r="748" spans="1:14" ht="13" x14ac:dyDescent="0.3">
      <c r="A748" s="1">
        <v>1932.08</v>
      </c>
      <c r="B748" s="5">
        <v>7.53</v>
      </c>
      <c r="C748" s="10">
        <v>0.60670000000000002</v>
      </c>
      <c r="D748" s="10">
        <v>0.47670000000000001</v>
      </c>
      <c r="E748" s="10">
        <v>13.5</v>
      </c>
      <c r="F748" s="5">
        <f t="shared" si="90"/>
        <v>1932.6249999999441</v>
      </c>
      <c r="G748" s="5">
        <f>G741*5/12+G753*7/12</f>
        <v>3.4641666666666668</v>
      </c>
      <c r="H748" s="5">
        <f t="shared" si="87"/>
        <v>140.57045833333333</v>
      </c>
      <c r="I748" s="5">
        <f t="shared" si="86"/>
        <v>11.325909305555557</v>
      </c>
      <c r="J748" s="9">
        <f t="shared" si="91"/>
        <v>3650.7540771729387</v>
      </c>
      <c r="K748" s="5">
        <f t="shared" si="88"/>
        <v>8.8990620833333338</v>
      </c>
      <c r="L748" s="9">
        <f t="shared" si="89"/>
        <v>231.11745930788047</v>
      </c>
      <c r="M748" s="5">
        <f t="shared" si="92"/>
        <v>8.8346532051812119</v>
      </c>
      <c r="N748" s="9">
        <f t="shared" si="85"/>
        <v>11.631377927995512</v>
      </c>
    </row>
    <row r="749" spans="1:14" ht="13" x14ac:dyDescent="0.3">
      <c r="A749" s="1">
        <v>1932.09</v>
      </c>
      <c r="B749" s="5">
        <v>8.26</v>
      </c>
      <c r="C749" s="10">
        <v>0.57999999999999996</v>
      </c>
      <c r="D749" s="10">
        <v>0.46</v>
      </c>
      <c r="E749" s="10">
        <v>13.4</v>
      </c>
      <c r="F749" s="5">
        <f t="shared" si="90"/>
        <v>1932.7083333332773</v>
      </c>
      <c r="G749" s="5">
        <f>G741*4/12+G753*8/12</f>
        <v>3.4333333333333336</v>
      </c>
      <c r="H749" s="5">
        <f t="shared" si="87"/>
        <v>155.34887126865672</v>
      </c>
      <c r="I749" s="5">
        <f t="shared" si="86"/>
        <v>10.908274253731342</v>
      </c>
      <c r="J749" s="9">
        <f t="shared" si="91"/>
        <v>4058.1723274158066</v>
      </c>
      <c r="K749" s="5">
        <f t="shared" si="88"/>
        <v>8.6513899253731346</v>
      </c>
      <c r="L749" s="9">
        <f t="shared" si="89"/>
        <v>225.99991169627978</v>
      </c>
      <c r="M749" s="5">
        <f t="shared" si="92"/>
        <v>9.7611685640637109</v>
      </c>
      <c r="N749" s="9">
        <f t="shared" si="85"/>
        <v>12.893505025072669</v>
      </c>
    </row>
    <row r="750" spans="1:14" ht="13" x14ac:dyDescent="0.3">
      <c r="A750" s="1">
        <v>1932.1</v>
      </c>
      <c r="B750" s="5">
        <v>7.12</v>
      </c>
      <c r="C750" s="10">
        <v>0.55330000000000001</v>
      </c>
      <c r="D750" s="10">
        <v>0.44330000000000003</v>
      </c>
      <c r="E750" s="10">
        <v>13.3</v>
      </c>
      <c r="F750" s="5">
        <f t="shared" si="90"/>
        <v>1932.7916666666106</v>
      </c>
      <c r="G750" s="5">
        <f>G741*3/12+G753*9/12</f>
        <v>3.4024999999999999</v>
      </c>
      <c r="H750" s="5">
        <f t="shared" si="87"/>
        <v>134.9153007518797</v>
      </c>
      <c r="I750" s="5">
        <f t="shared" si="86"/>
        <v>10.484358975563909</v>
      </c>
      <c r="J750" s="9">
        <f t="shared" si="91"/>
        <v>3547.2105258624924</v>
      </c>
      <c r="K750" s="5">
        <f t="shared" si="88"/>
        <v>8.3999933740601502</v>
      </c>
      <c r="L750" s="9">
        <f t="shared" si="89"/>
        <v>220.85371153298354</v>
      </c>
      <c r="M750" s="5">
        <f t="shared" si="92"/>
        <v>8.4786066076890823</v>
      </c>
      <c r="N750" s="9">
        <f t="shared" si="85"/>
        <v>11.242814157261995</v>
      </c>
    </row>
    <row r="751" spans="1:14" ht="13" x14ac:dyDescent="0.3">
      <c r="A751" s="1">
        <v>1932.11</v>
      </c>
      <c r="B751" s="5">
        <v>7.05</v>
      </c>
      <c r="C751" s="10">
        <v>0.52669999999999995</v>
      </c>
      <c r="D751" s="10">
        <v>0.42670000000000002</v>
      </c>
      <c r="E751" s="10">
        <v>13.2</v>
      </c>
      <c r="F751" s="5">
        <f t="shared" si="90"/>
        <v>1932.8749999999438</v>
      </c>
      <c r="G751" s="5">
        <f>G741*2/12+G753*10/12</f>
        <v>3.3716666666666666</v>
      </c>
      <c r="H751" s="5">
        <f t="shared" si="87"/>
        <v>134.60092329545455</v>
      </c>
      <c r="I751" s="5">
        <f t="shared" si="86"/>
        <v>10.05592997159091</v>
      </c>
      <c r="J751" s="9">
        <f t="shared" si="91"/>
        <v>3560.977524026061</v>
      </c>
      <c r="K751" s="5">
        <f t="shared" si="88"/>
        <v>8.1466970170454562</v>
      </c>
      <c r="L751" s="9">
        <f t="shared" si="89"/>
        <v>215.52753326268376</v>
      </c>
      <c r="M751" s="5">
        <f t="shared" si="92"/>
        <v>8.4633095671228968</v>
      </c>
      <c r="N751" s="9">
        <f t="shared" si="85"/>
        <v>11.262911076993221</v>
      </c>
    </row>
    <row r="752" spans="1:14" ht="13" x14ac:dyDescent="0.3">
      <c r="A752" s="1">
        <v>1932.12</v>
      </c>
      <c r="B752" s="5">
        <v>6.82</v>
      </c>
      <c r="C752" s="10">
        <v>0.5</v>
      </c>
      <c r="D752" s="10">
        <v>0.41</v>
      </c>
      <c r="E752" s="10">
        <v>13.1</v>
      </c>
      <c r="F752" s="5">
        <f t="shared" si="90"/>
        <v>1932.9583333332771</v>
      </c>
      <c r="G752" s="5">
        <f>G741*1/12+G753*11/12</f>
        <v>3.3408333333333338</v>
      </c>
      <c r="H752" s="5">
        <f t="shared" si="87"/>
        <v>131.20365458015269</v>
      </c>
      <c r="I752" s="5">
        <f t="shared" si="86"/>
        <v>9.6190362595419856</v>
      </c>
      <c r="J752" s="9">
        <f t="shared" si="91"/>
        <v>3492.3066240175031</v>
      </c>
      <c r="K752" s="5">
        <f t="shared" si="88"/>
        <v>7.8876097328244272</v>
      </c>
      <c r="L752" s="9">
        <f t="shared" si="89"/>
        <v>209.94805217700528</v>
      </c>
      <c r="M752" s="5">
        <f t="shared" si="92"/>
        <v>8.2570739991006814</v>
      </c>
      <c r="N752" s="9">
        <f t="shared" si="85"/>
        <v>11.026422344303823</v>
      </c>
    </row>
    <row r="753" spans="1:14" ht="13" x14ac:dyDescent="0.3">
      <c r="A753" s="1">
        <v>1933.01</v>
      </c>
      <c r="B753" s="5">
        <v>7.09</v>
      </c>
      <c r="C753" s="10">
        <v>0.495</v>
      </c>
      <c r="D753" s="10">
        <v>0.41249999999999998</v>
      </c>
      <c r="E753" s="10">
        <v>12.9</v>
      </c>
      <c r="F753" s="5">
        <f t="shared" si="90"/>
        <v>1933.0416666666104</v>
      </c>
      <c r="G753" s="5">
        <v>3.31</v>
      </c>
      <c r="H753" s="5">
        <f t="shared" si="87"/>
        <v>138.51263081395348</v>
      </c>
      <c r="I753" s="5">
        <f t="shared" si="86"/>
        <v>9.6704869186046523</v>
      </c>
      <c r="J753" s="9">
        <f t="shared" si="91"/>
        <v>3708.3032363099305</v>
      </c>
      <c r="K753" s="5">
        <f t="shared" si="88"/>
        <v>8.0587390988372096</v>
      </c>
      <c r="L753" s="9">
        <f t="shared" si="89"/>
        <v>215.75106981351854</v>
      </c>
      <c r="M753" s="5">
        <f t="shared" si="92"/>
        <v>8.7280461628135271</v>
      </c>
      <c r="N753" s="9">
        <f t="shared" si="85"/>
        <v>11.691967993175698</v>
      </c>
    </row>
    <row r="754" spans="1:14" ht="13" x14ac:dyDescent="0.3">
      <c r="A754" s="1">
        <v>1933.02</v>
      </c>
      <c r="B754" s="5">
        <v>6.25</v>
      </c>
      <c r="C754" s="10">
        <v>0.49</v>
      </c>
      <c r="D754" s="10">
        <v>0.41499999999999998</v>
      </c>
      <c r="E754" s="10">
        <v>12.7</v>
      </c>
      <c r="F754" s="5">
        <f t="shared" si="90"/>
        <v>1933.1249999999436</v>
      </c>
      <c r="G754" s="5">
        <f>G753*11/12+G765*1/12</f>
        <v>3.2941666666666674</v>
      </c>
      <c r="H754" s="5">
        <f t="shared" si="87"/>
        <v>124.0249753937008</v>
      </c>
      <c r="I754" s="5">
        <f t="shared" si="86"/>
        <v>9.723558070866142</v>
      </c>
      <c r="J754" s="9">
        <f t="shared" si="91"/>
        <v>3342.1287291317976</v>
      </c>
      <c r="K754" s="5">
        <f t="shared" si="88"/>
        <v>8.2352583661417338</v>
      </c>
      <c r="L754" s="9">
        <f t="shared" si="89"/>
        <v>221.91734761435137</v>
      </c>
      <c r="M754" s="5">
        <f t="shared" si="92"/>
        <v>7.8260517513165979</v>
      </c>
      <c r="N754" s="9">
        <f t="shared" si="85"/>
        <v>10.523079525637074</v>
      </c>
    </row>
    <row r="755" spans="1:14" ht="13" x14ac:dyDescent="0.3">
      <c r="A755" s="1">
        <v>1933.03</v>
      </c>
      <c r="B755" s="5">
        <v>6.23</v>
      </c>
      <c r="C755" s="10">
        <v>0.48499999999999999</v>
      </c>
      <c r="D755" s="10">
        <v>0.41749999999999998</v>
      </c>
      <c r="E755" s="10">
        <v>12.6</v>
      </c>
      <c r="F755" s="5">
        <f t="shared" si="90"/>
        <v>1933.2083333332769</v>
      </c>
      <c r="G755" s="5">
        <f>G753*10/12+G765*2/12</f>
        <v>3.2783333333333333</v>
      </c>
      <c r="H755" s="5">
        <f t="shared" si="87"/>
        <v>124.60927083333335</v>
      </c>
      <c r="I755" s="5">
        <f t="shared" si="86"/>
        <v>9.7007217261904763</v>
      </c>
      <c r="J755" s="9">
        <f t="shared" si="91"/>
        <v>3379.6578286124136</v>
      </c>
      <c r="K755" s="5">
        <f t="shared" si="88"/>
        <v>8.3506212797619046</v>
      </c>
      <c r="L755" s="9">
        <f t="shared" si="89"/>
        <v>226.48589782434712</v>
      </c>
      <c r="M755" s="5">
        <f t="shared" si="92"/>
        <v>7.8746813229431698</v>
      </c>
      <c r="N755" s="9">
        <f t="shared" si="85"/>
        <v>10.626790503904573</v>
      </c>
    </row>
    <row r="756" spans="1:14" ht="13" x14ac:dyDescent="0.3">
      <c r="A756" s="1">
        <v>1933.04</v>
      </c>
      <c r="B756" s="5">
        <v>6.89</v>
      </c>
      <c r="C756" s="10">
        <v>0.48</v>
      </c>
      <c r="D756" s="10">
        <v>0.42</v>
      </c>
      <c r="E756" s="10">
        <v>12.6</v>
      </c>
      <c r="F756" s="5">
        <f t="shared" si="90"/>
        <v>1933.2916666666101</v>
      </c>
      <c r="G756" s="5">
        <f>G753*9/12+G765*3/12</f>
        <v>3.2624999999999997</v>
      </c>
      <c r="H756" s="5">
        <f t="shared" si="87"/>
        <v>137.81025297619047</v>
      </c>
      <c r="I756" s="5">
        <f t="shared" si="86"/>
        <v>9.600714285714286</v>
      </c>
      <c r="J756" s="9">
        <f t="shared" si="91"/>
        <v>3759.3946632879652</v>
      </c>
      <c r="K756" s="5">
        <f t="shared" si="88"/>
        <v>8.4006249999999998</v>
      </c>
      <c r="L756" s="9">
        <f t="shared" si="89"/>
        <v>229.16484159375116</v>
      </c>
      <c r="M756" s="5">
        <f t="shared" si="92"/>
        <v>8.7231016460681108</v>
      </c>
      <c r="N756" s="9">
        <f t="shared" si="85"/>
        <v>11.805335595835274</v>
      </c>
    </row>
    <row r="757" spans="1:14" ht="13" x14ac:dyDescent="0.3">
      <c r="A757" s="1">
        <v>1933.05</v>
      </c>
      <c r="B757" s="5">
        <v>8.8699999999999992</v>
      </c>
      <c r="C757" s="10">
        <v>0.47499999999999998</v>
      </c>
      <c r="D757" s="10">
        <v>0.42249999999999999</v>
      </c>
      <c r="E757" s="10">
        <v>12.6</v>
      </c>
      <c r="F757" s="5">
        <f t="shared" si="90"/>
        <v>1933.3749999999434</v>
      </c>
      <c r="G757" s="5">
        <f>G753*8/12+G765*4/12</f>
        <v>3.2466666666666666</v>
      </c>
      <c r="H757" s="5">
        <f t="shared" si="87"/>
        <v>177.41319940476188</v>
      </c>
      <c r="I757" s="5">
        <f t="shared" si="86"/>
        <v>9.5007068452380956</v>
      </c>
      <c r="J757" s="9">
        <f t="shared" si="91"/>
        <v>4861.3410791658544</v>
      </c>
      <c r="K757" s="5">
        <f t="shared" si="88"/>
        <v>8.4506287202380967</v>
      </c>
      <c r="L757" s="9">
        <f t="shared" si="89"/>
        <v>231.5576782353522</v>
      </c>
      <c r="M757" s="5">
        <f t="shared" si="92"/>
        <v>11.249651251932443</v>
      </c>
      <c r="N757" s="9">
        <f t="shared" si="85"/>
        <v>15.246808142532851</v>
      </c>
    </row>
    <row r="758" spans="1:14" ht="13" x14ac:dyDescent="0.3">
      <c r="A758" s="1">
        <v>1933.06</v>
      </c>
      <c r="B758" s="5">
        <v>10.39</v>
      </c>
      <c r="C758" s="10">
        <v>0.47</v>
      </c>
      <c r="D758" s="10">
        <v>0.42499999999999999</v>
      </c>
      <c r="E758" s="10">
        <v>12.7</v>
      </c>
      <c r="F758" s="5">
        <f t="shared" si="90"/>
        <v>1933.4583333332766</v>
      </c>
      <c r="G758" s="5">
        <f>G753*7/12+G765*5/12</f>
        <v>3.2308333333333334</v>
      </c>
      <c r="H758" s="5">
        <f t="shared" si="87"/>
        <v>206.17911909448821</v>
      </c>
      <c r="I758" s="5">
        <f t="shared" si="86"/>
        <v>9.3266781496063</v>
      </c>
      <c r="J758" s="9">
        <f t="shared" si="91"/>
        <v>5670.8597312047796</v>
      </c>
      <c r="K758" s="5">
        <f t="shared" si="88"/>
        <v>8.433698326771653</v>
      </c>
      <c r="L758" s="9">
        <f t="shared" si="89"/>
        <v>231.96490719557562</v>
      </c>
      <c r="M758" s="5">
        <f t="shared" si="92"/>
        <v>13.098875517269519</v>
      </c>
      <c r="N758" s="9">
        <f t="shared" si="85"/>
        <v>17.765664123579935</v>
      </c>
    </row>
    <row r="759" spans="1:14" ht="13" x14ac:dyDescent="0.3">
      <c r="A759" s="1">
        <v>1933.07</v>
      </c>
      <c r="B759" s="5">
        <v>11.23</v>
      </c>
      <c r="C759" s="10">
        <v>0.46500000000000002</v>
      </c>
      <c r="D759" s="10">
        <v>0.42749999999999999</v>
      </c>
      <c r="E759" s="10">
        <v>13.1</v>
      </c>
      <c r="F759" s="5">
        <f t="shared" si="90"/>
        <v>1933.5416666666099</v>
      </c>
      <c r="G759" s="5">
        <f>G753*6/12+G765*6/12</f>
        <v>3.2149999999999999</v>
      </c>
      <c r="H759" s="5">
        <f t="shared" si="87"/>
        <v>216.04355438931302</v>
      </c>
      <c r="I759" s="5">
        <f t="shared" si="86"/>
        <v>8.9457037213740467</v>
      </c>
      <c r="J759" s="9">
        <f t="shared" si="91"/>
        <v>5962.6803339189628</v>
      </c>
      <c r="K759" s="5">
        <f t="shared" si="88"/>
        <v>8.2242760019083967</v>
      </c>
      <c r="L759" s="9">
        <f t="shared" si="89"/>
        <v>226.98538225737812</v>
      </c>
      <c r="M759" s="5">
        <f t="shared" si="92"/>
        <v>13.754304493874535</v>
      </c>
      <c r="N759" s="9">
        <f t="shared" si="85"/>
        <v>18.661295964763031</v>
      </c>
    </row>
    <row r="760" spans="1:14" ht="13" x14ac:dyDescent="0.3">
      <c r="A760" s="1">
        <v>1933.08</v>
      </c>
      <c r="B760" s="5">
        <v>10.67</v>
      </c>
      <c r="C760" s="10">
        <v>0.46</v>
      </c>
      <c r="D760" s="10">
        <v>0.43</v>
      </c>
      <c r="E760" s="10">
        <v>13.2</v>
      </c>
      <c r="F760" s="5">
        <f t="shared" si="90"/>
        <v>1933.6249999999432</v>
      </c>
      <c r="G760" s="5">
        <f>G753*5/12+G765*7/12</f>
        <v>3.1991666666666667</v>
      </c>
      <c r="H760" s="5">
        <f t="shared" si="87"/>
        <v>203.71515625000004</v>
      </c>
      <c r="I760" s="5">
        <f t="shared" si="86"/>
        <v>8.7824715909090916</v>
      </c>
      <c r="J760" s="9">
        <f t="shared" si="91"/>
        <v>5642.6227660074055</v>
      </c>
      <c r="K760" s="5">
        <f t="shared" si="88"/>
        <v>8.2097017045454557</v>
      </c>
      <c r="L760" s="9">
        <f t="shared" si="89"/>
        <v>227.39716863947368</v>
      </c>
      <c r="M760" s="5">
        <f t="shared" si="92"/>
        <v>12.999527050367739</v>
      </c>
      <c r="N760" s="9">
        <f t="shared" si="85"/>
        <v>17.646361139482398</v>
      </c>
    </row>
    <row r="761" spans="1:14" ht="13" x14ac:dyDescent="0.3">
      <c r="A761" s="1">
        <v>1933.09</v>
      </c>
      <c r="B761" s="5">
        <v>10.58</v>
      </c>
      <c r="C761" s="10">
        <v>0.45500000000000002</v>
      </c>
      <c r="D761" s="10">
        <v>0.4325</v>
      </c>
      <c r="E761" s="10">
        <v>13.2</v>
      </c>
      <c r="F761" s="5">
        <f t="shared" si="90"/>
        <v>1933.7083333332764</v>
      </c>
      <c r="G761" s="5">
        <f>G753*4/12+G765*8/12</f>
        <v>3.1833333333333336</v>
      </c>
      <c r="H761" s="5">
        <f t="shared" si="87"/>
        <v>201.99684659090912</v>
      </c>
      <c r="I761" s="5">
        <f t="shared" si="86"/>
        <v>8.6870099431818204</v>
      </c>
      <c r="J761" s="9">
        <f t="shared" si="91"/>
        <v>5615.0795043020426</v>
      </c>
      <c r="K761" s="5">
        <f t="shared" si="88"/>
        <v>8.2574325284090904</v>
      </c>
      <c r="L761" s="9">
        <f t="shared" si="89"/>
        <v>229.53893058701635</v>
      </c>
      <c r="M761" s="5">
        <f t="shared" si="92"/>
        <v>12.922920614885991</v>
      </c>
      <c r="N761" s="9">
        <f t="shared" si="85"/>
        <v>17.550453640523497</v>
      </c>
    </row>
    <row r="762" spans="1:14" ht="13" x14ac:dyDescent="0.3">
      <c r="A762" s="1">
        <v>1933.1</v>
      </c>
      <c r="B762" s="5">
        <v>9.5500000000000007</v>
      </c>
      <c r="C762" s="10">
        <v>0.45</v>
      </c>
      <c r="D762" s="10">
        <v>0.435</v>
      </c>
      <c r="E762" s="10">
        <v>13.2</v>
      </c>
      <c r="F762" s="5">
        <f t="shared" si="90"/>
        <v>1933.7916666666097</v>
      </c>
      <c r="G762" s="5">
        <f>G753*3/12+G765*9/12</f>
        <v>3.1675000000000004</v>
      </c>
      <c r="H762" s="5">
        <f t="shared" si="87"/>
        <v>182.33174715909092</v>
      </c>
      <c r="I762" s="5">
        <f t="shared" si="86"/>
        <v>8.5915482954545457</v>
      </c>
      <c r="J762" s="9">
        <f t="shared" si="91"/>
        <v>5088.3340971168082</v>
      </c>
      <c r="K762" s="5">
        <f t="shared" si="88"/>
        <v>8.3051633522727286</v>
      </c>
      <c r="L762" s="9">
        <f t="shared" si="89"/>
        <v>231.7722860990379</v>
      </c>
      <c r="M762" s="5">
        <f t="shared" si="92"/>
        <v>11.696253568143691</v>
      </c>
      <c r="N762" s="9">
        <f t="shared" si="85"/>
        <v>15.896625559601681</v>
      </c>
    </row>
    <row r="763" spans="1:14" ht="13" x14ac:dyDescent="0.3">
      <c r="A763" s="1">
        <v>1933.11</v>
      </c>
      <c r="B763" s="5">
        <v>9.7799999999999994</v>
      </c>
      <c r="C763" s="10">
        <v>0.44500000000000001</v>
      </c>
      <c r="D763" s="10">
        <v>0.4375</v>
      </c>
      <c r="E763" s="10">
        <v>13.2</v>
      </c>
      <c r="F763" s="5">
        <f t="shared" si="90"/>
        <v>1933.8749999999429</v>
      </c>
      <c r="G763" s="5">
        <f>G753*2/12+G765*10/12</f>
        <v>3.1516666666666668</v>
      </c>
      <c r="H763" s="5">
        <f t="shared" si="87"/>
        <v>186.72298295454547</v>
      </c>
      <c r="I763" s="5">
        <f t="shared" si="86"/>
        <v>8.4960866477272745</v>
      </c>
      <c r="J763" s="9">
        <f t="shared" si="91"/>
        <v>5230.6387287159296</v>
      </c>
      <c r="K763" s="5">
        <f t="shared" si="88"/>
        <v>8.3528941761363651</v>
      </c>
      <c r="L763" s="9">
        <f t="shared" si="89"/>
        <v>233.98818443897949</v>
      </c>
      <c r="M763" s="5">
        <f t="shared" si="92"/>
        <v>12.011766193389937</v>
      </c>
      <c r="N763" s="9">
        <f t="shared" si="85"/>
        <v>16.334983881493514</v>
      </c>
    </row>
    <row r="764" spans="1:14" ht="13" x14ac:dyDescent="0.3">
      <c r="A764" s="1">
        <v>1933.12</v>
      </c>
      <c r="B764" s="5">
        <v>9.9700000000000006</v>
      </c>
      <c r="C764" s="10">
        <v>0.44</v>
      </c>
      <c r="D764" s="10">
        <v>0.44</v>
      </c>
      <c r="E764" s="10">
        <v>13.2</v>
      </c>
      <c r="F764" s="5">
        <f t="shared" si="90"/>
        <v>1933.9583333332762</v>
      </c>
      <c r="G764" s="5">
        <f>G753*1/12+G765*11/12</f>
        <v>3.1358333333333333</v>
      </c>
      <c r="H764" s="5">
        <f t="shared" si="87"/>
        <v>190.35052556818184</v>
      </c>
      <c r="I764" s="5">
        <f t="shared" si="86"/>
        <v>8.4006249999999998</v>
      </c>
      <c r="J764" s="9">
        <f t="shared" si="91"/>
        <v>5351.8668928443158</v>
      </c>
      <c r="K764" s="5">
        <f t="shared" si="88"/>
        <v>8.4006249999999998</v>
      </c>
      <c r="L764" s="9">
        <f t="shared" si="89"/>
        <v>236.1907154314442</v>
      </c>
      <c r="M764" s="5">
        <f t="shared" si="92"/>
        <v>12.281801622601115</v>
      </c>
      <c r="N764" s="9">
        <f t="shared" si="85"/>
        <v>16.709206885291188</v>
      </c>
    </row>
    <row r="765" spans="1:14" ht="13" x14ac:dyDescent="0.3">
      <c r="A765" s="1">
        <v>1934.01</v>
      </c>
      <c r="B765" s="5">
        <v>10.54</v>
      </c>
      <c r="C765" s="10">
        <v>0.44080000000000003</v>
      </c>
      <c r="D765" s="10">
        <v>0.44419999999999998</v>
      </c>
      <c r="E765" s="10">
        <v>13.2</v>
      </c>
      <c r="F765" s="5">
        <f t="shared" si="90"/>
        <v>1934.0416666666094</v>
      </c>
      <c r="G765" s="5">
        <v>3.12</v>
      </c>
      <c r="H765" s="5">
        <f t="shared" si="87"/>
        <v>201.2331534090909</v>
      </c>
      <c r="I765" s="5">
        <f t="shared" si="86"/>
        <v>8.4158988636363645</v>
      </c>
      <c r="J765" s="9">
        <f t="shared" si="91"/>
        <v>5677.5595748354635</v>
      </c>
      <c r="K765" s="5">
        <f t="shared" si="88"/>
        <v>8.4808127840909098</v>
      </c>
      <c r="L765" s="9">
        <f t="shared" si="89"/>
        <v>239.27627733794245</v>
      </c>
      <c r="M765" s="5">
        <f t="shared" si="92"/>
        <v>13.025119828332379</v>
      </c>
      <c r="N765" s="9">
        <f t="shared" si="85"/>
        <v>17.72357732468965</v>
      </c>
    </row>
    <row r="766" spans="1:14" ht="13" x14ac:dyDescent="0.3">
      <c r="A766" s="1">
        <v>1934.02</v>
      </c>
      <c r="B766" s="5">
        <v>11.32</v>
      </c>
      <c r="C766" s="10">
        <v>0.44169999999999998</v>
      </c>
      <c r="D766" s="10">
        <v>0.44829999999999998</v>
      </c>
      <c r="E766" s="10">
        <v>13.3</v>
      </c>
      <c r="F766" s="5">
        <f t="shared" si="90"/>
        <v>1934.1249999999427</v>
      </c>
      <c r="G766" s="5">
        <f>G765*11/12+G777*1/12</f>
        <v>3.0924999999999998</v>
      </c>
      <c r="H766" s="5">
        <f t="shared" si="87"/>
        <v>214.50016917293235</v>
      </c>
      <c r="I766" s="5">
        <f t="shared" si="86"/>
        <v>8.369675328947368</v>
      </c>
      <c r="J766" s="9">
        <f t="shared" si="91"/>
        <v>6071.5513959056061</v>
      </c>
      <c r="K766" s="5">
        <f t="shared" si="88"/>
        <v>8.4947372650375943</v>
      </c>
      <c r="L766" s="9">
        <f t="shared" si="89"/>
        <v>240.44845324951265</v>
      </c>
      <c r="M766" s="5">
        <f t="shared" si="92"/>
        <v>13.926922904274296</v>
      </c>
      <c r="N766" s="9">
        <f t="shared" si="85"/>
        <v>18.949402441246853</v>
      </c>
    </row>
    <row r="767" spans="1:14" ht="13" x14ac:dyDescent="0.3">
      <c r="A767" s="1">
        <v>1934.03</v>
      </c>
      <c r="B767" s="5">
        <v>10.74</v>
      </c>
      <c r="C767" s="10">
        <v>0.4425</v>
      </c>
      <c r="D767" s="10">
        <v>0.45250000000000001</v>
      </c>
      <c r="E767" s="10">
        <v>13.3</v>
      </c>
      <c r="F767" s="5">
        <f t="shared" si="90"/>
        <v>1934.208333333276</v>
      </c>
      <c r="G767" s="5">
        <f>G765*10/12+G777*2/12</f>
        <v>3.0649999999999999</v>
      </c>
      <c r="H767" s="5">
        <f t="shared" si="87"/>
        <v>203.50987781954888</v>
      </c>
      <c r="I767" s="5">
        <f t="shared" si="86"/>
        <v>8.3848343515037591</v>
      </c>
      <c r="J767" s="9">
        <f t="shared" si="91"/>
        <v>5780.2429725927759</v>
      </c>
      <c r="K767" s="5">
        <f t="shared" si="88"/>
        <v>8.5743221334586472</v>
      </c>
      <c r="L767" s="9">
        <f t="shared" si="89"/>
        <v>243.53444553987254</v>
      </c>
      <c r="M767" s="5">
        <f t="shared" si="92"/>
        <v>13.254537629740081</v>
      </c>
      <c r="N767" s="9">
        <f t="shared" si="85"/>
        <v>18.036493561971547</v>
      </c>
    </row>
    <row r="768" spans="1:14" ht="13" x14ac:dyDescent="0.3">
      <c r="A768" s="1">
        <v>1934.04</v>
      </c>
      <c r="B768" s="5">
        <v>10.92</v>
      </c>
      <c r="C768" s="10">
        <v>0.44330000000000003</v>
      </c>
      <c r="D768" s="10">
        <v>0.45669999999999999</v>
      </c>
      <c r="E768" s="10">
        <v>13.3</v>
      </c>
      <c r="F768" s="5">
        <f t="shared" si="90"/>
        <v>1934.2916666666092</v>
      </c>
      <c r="G768" s="5">
        <f>G765*9/12+G777*3/12</f>
        <v>3.0375000000000005</v>
      </c>
      <c r="H768" s="5">
        <f t="shared" si="87"/>
        <v>206.92065789473682</v>
      </c>
      <c r="I768" s="5">
        <f t="shared" si="86"/>
        <v>8.3999933740601502</v>
      </c>
      <c r="J768" s="9">
        <f t="shared" si="91"/>
        <v>5897.0004720539073</v>
      </c>
      <c r="K768" s="5">
        <f t="shared" si="88"/>
        <v>8.6539070018796984</v>
      </c>
      <c r="L768" s="9">
        <f t="shared" si="89"/>
        <v>246.62638421126553</v>
      </c>
      <c r="M768" s="5">
        <f t="shared" si="92"/>
        <v>13.518389284490089</v>
      </c>
      <c r="N768" s="9">
        <f t="shared" si="85"/>
        <v>18.396276947912714</v>
      </c>
    </row>
    <row r="769" spans="1:14" ht="13" x14ac:dyDescent="0.3">
      <c r="A769" s="1">
        <v>1934.05</v>
      </c>
      <c r="B769" s="5">
        <v>9.81</v>
      </c>
      <c r="C769" s="10">
        <v>0.44419999999999998</v>
      </c>
      <c r="D769" s="10">
        <v>0.46079999999999999</v>
      </c>
      <c r="E769" s="10">
        <v>13.3</v>
      </c>
      <c r="F769" s="5">
        <f t="shared" si="90"/>
        <v>1934.3749999999425</v>
      </c>
      <c r="G769" s="5">
        <f>G765*8/12+G777*4/12</f>
        <v>3.0100000000000002</v>
      </c>
      <c r="H769" s="5">
        <f t="shared" si="87"/>
        <v>185.88751409774437</v>
      </c>
      <c r="I769" s="5">
        <f t="shared" si="86"/>
        <v>8.41704727443609</v>
      </c>
      <c r="J769" s="9">
        <f t="shared" si="91"/>
        <v>5317.5697739611751</v>
      </c>
      <c r="K769" s="5">
        <f t="shared" si="88"/>
        <v>8.7315969924812027</v>
      </c>
      <c r="L769" s="9">
        <f t="shared" si="89"/>
        <v>249.77942424478178</v>
      </c>
      <c r="M769" s="5">
        <f t="shared" si="92"/>
        <v>12.181583235024021</v>
      </c>
      <c r="N769" s="9">
        <f t="shared" si="85"/>
        <v>16.583942576102285</v>
      </c>
    </row>
    <row r="770" spans="1:14" ht="13" x14ac:dyDescent="0.3">
      <c r="A770" s="1">
        <v>1934.06</v>
      </c>
      <c r="B770" s="5">
        <v>9.94</v>
      </c>
      <c r="C770" s="10">
        <v>0.44500000000000001</v>
      </c>
      <c r="D770" s="10">
        <v>0.46500000000000002</v>
      </c>
      <c r="E770" s="10">
        <v>13.4</v>
      </c>
      <c r="F770" s="5">
        <f t="shared" si="90"/>
        <v>1934.4583333332757</v>
      </c>
      <c r="G770" s="5">
        <f>G765*7/12+G777*5/12</f>
        <v>2.9824999999999999</v>
      </c>
      <c r="H770" s="5">
        <f t="shared" si="87"/>
        <v>186.94525186567162</v>
      </c>
      <c r="I770" s="5">
        <f t="shared" si="86"/>
        <v>8.3692793843283582</v>
      </c>
      <c r="J770" s="9">
        <f t="shared" si="91"/>
        <v>5367.779063267868</v>
      </c>
      <c r="K770" s="5">
        <f t="shared" si="88"/>
        <v>8.7454267723880594</v>
      </c>
      <c r="L770" s="9">
        <f t="shared" si="89"/>
        <v>251.1083767021689</v>
      </c>
      <c r="M770" s="5">
        <f t="shared" si="92"/>
        <v>12.287726483952426</v>
      </c>
      <c r="N770" s="9">
        <f t="shared" ref="N770:N833" si="93">J770/AVERAGE(L650:L769)</f>
        <v>16.734478982141688</v>
      </c>
    </row>
    <row r="771" spans="1:14" ht="13" x14ac:dyDescent="0.3">
      <c r="A771" s="1">
        <v>1934.07</v>
      </c>
      <c r="B771" s="5">
        <v>9.4700000000000006</v>
      </c>
      <c r="C771" s="10">
        <v>0.44579999999999997</v>
      </c>
      <c r="D771" s="10">
        <v>0.46920000000000001</v>
      </c>
      <c r="E771" s="10">
        <v>13.4</v>
      </c>
      <c r="F771" s="5">
        <f t="shared" si="90"/>
        <v>1934.541666666609</v>
      </c>
      <c r="G771" s="5">
        <f>G765*6/12+G777*6/12</f>
        <v>2.9550000000000001</v>
      </c>
      <c r="H771" s="5">
        <f t="shared" si="87"/>
        <v>178.10578824626865</v>
      </c>
      <c r="I771" s="5">
        <f t="shared" si="86"/>
        <v>8.3843252798507457</v>
      </c>
      <c r="J771" s="9">
        <f t="shared" si="91"/>
        <v>5134.0322657290853</v>
      </c>
      <c r="K771" s="5">
        <f t="shared" si="88"/>
        <v>8.8244177238805985</v>
      </c>
      <c r="L771" s="9">
        <f t="shared" si="89"/>
        <v>254.3704265132088</v>
      </c>
      <c r="M771" s="5">
        <f t="shared" si="92"/>
        <v>11.741524229318243</v>
      </c>
      <c r="N771" s="9">
        <f t="shared" si="93"/>
        <v>15.999498232451353</v>
      </c>
    </row>
    <row r="772" spans="1:14" ht="13" x14ac:dyDescent="0.3">
      <c r="A772" s="1">
        <v>1934.08</v>
      </c>
      <c r="B772" s="5">
        <v>9.1</v>
      </c>
      <c r="C772" s="10">
        <v>0.44669999999999999</v>
      </c>
      <c r="D772" s="10">
        <v>0.4733</v>
      </c>
      <c r="E772" s="10">
        <v>13.4</v>
      </c>
      <c r="F772" s="5">
        <f t="shared" si="90"/>
        <v>1934.6249999999422</v>
      </c>
      <c r="G772" s="5">
        <f>G765*5/12+G777*7/12</f>
        <v>2.9275000000000002</v>
      </c>
      <c r="H772" s="5">
        <f t="shared" si="87"/>
        <v>171.14706156716417</v>
      </c>
      <c r="I772" s="5">
        <f t="shared" si="86"/>
        <v>8.4012519123134322</v>
      </c>
      <c r="J772" s="9">
        <f t="shared" si="91"/>
        <v>4953.6228056205327</v>
      </c>
      <c r="K772" s="5">
        <f t="shared" si="88"/>
        <v>8.901527938432837</v>
      </c>
      <c r="L772" s="9">
        <f t="shared" si="89"/>
        <v>257.64282130771414</v>
      </c>
      <c r="M772" s="5">
        <f t="shared" si="92"/>
        <v>11.31502598182905</v>
      </c>
      <c r="N772" s="9">
        <f t="shared" si="93"/>
        <v>15.429440235825359</v>
      </c>
    </row>
    <row r="773" spans="1:14" ht="13" x14ac:dyDescent="0.3">
      <c r="A773" s="1">
        <v>1934.09</v>
      </c>
      <c r="B773" s="5">
        <v>8.8800000000000008</v>
      </c>
      <c r="C773" s="10">
        <v>0.44750000000000001</v>
      </c>
      <c r="D773" s="10">
        <v>0.47749999999999998</v>
      </c>
      <c r="E773" s="10">
        <v>13.6</v>
      </c>
      <c r="F773" s="5">
        <f t="shared" si="90"/>
        <v>1934.7083333332755</v>
      </c>
      <c r="G773" s="5">
        <f>G765*4/12+G777*8/12</f>
        <v>2.9000000000000004</v>
      </c>
      <c r="H773" s="5">
        <f t="shared" si="87"/>
        <v>164.55341911764711</v>
      </c>
      <c r="I773" s="5">
        <f t="shared" si="86"/>
        <v>8.2925287224264714</v>
      </c>
      <c r="J773" s="9">
        <f t="shared" si="91"/>
        <v>4782.7799893548581</v>
      </c>
      <c r="K773" s="5">
        <f t="shared" si="88"/>
        <v>8.8484524356617644</v>
      </c>
      <c r="L773" s="9">
        <f t="shared" si="89"/>
        <v>257.18214469785408</v>
      </c>
      <c r="M773" s="5">
        <f t="shared" si="92"/>
        <v>10.90995408328885</v>
      </c>
      <c r="N773" s="9">
        <f t="shared" si="93"/>
        <v>14.889060036884649</v>
      </c>
    </row>
    <row r="774" spans="1:14" ht="13" x14ac:dyDescent="0.3">
      <c r="A774" s="1">
        <v>1934.1</v>
      </c>
      <c r="B774" s="5">
        <v>8.9499999999999993</v>
      </c>
      <c r="C774" s="10">
        <v>0.44829999999999998</v>
      </c>
      <c r="D774" s="10">
        <v>0.48170000000000002</v>
      </c>
      <c r="E774" s="10">
        <v>13.5</v>
      </c>
      <c r="F774" s="5">
        <f t="shared" si="90"/>
        <v>1934.7916666666088</v>
      </c>
      <c r="G774" s="5">
        <f>G765*3/12+G777*9/12</f>
        <v>2.8724999999999996</v>
      </c>
      <c r="H774" s="5">
        <f t="shared" si="87"/>
        <v>167.07909722222223</v>
      </c>
      <c r="I774" s="5">
        <f t="shared" si="86"/>
        <v>8.3688893055555553</v>
      </c>
      <c r="J774" s="9">
        <f t="shared" si="91"/>
        <v>4876.4596536208255</v>
      </c>
      <c r="K774" s="5">
        <f t="shared" si="88"/>
        <v>8.992402361111111</v>
      </c>
      <c r="L774" s="9">
        <f t="shared" si="89"/>
        <v>262.45705197197225</v>
      </c>
      <c r="M774" s="5">
        <f t="shared" si="92"/>
        <v>11.108352605351733</v>
      </c>
      <c r="N774" s="9">
        <f t="shared" si="93"/>
        <v>15.171974636031159</v>
      </c>
    </row>
    <row r="775" spans="1:14" ht="13" x14ac:dyDescent="0.3">
      <c r="A775" s="1">
        <v>1934.11</v>
      </c>
      <c r="B775" s="5">
        <v>9.1999999999999993</v>
      </c>
      <c r="C775" s="10">
        <v>0.44919999999999999</v>
      </c>
      <c r="D775" s="10">
        <v>0.48580000000000001</v>
      </c>
      <c r="E775" s="10">
        <v>13.5</v>
      </c>
      <c r="F775" s="5">
        <f t="shared" si="90"/>
        <v>1934.874999999942</v>
      </c>
      <c r="G775" s="5">
        <f>G765*2/12+G777*10/12</f>
        <v>2.8449999999999998</v>
      </c>
      <c r="H775" s="5">
        <f t="shared" si="87"/>
        <v>171.74611111111111</v>
      </c>
      <c r="I775" s="5">
        <f t="shared" si="86"/>
        <v>8.3856905555555556</v>
      </c>
      <c r="J775" s="9">
        <f t="shared" si="91"/>
        <v>5033.0693802248188</v>
      </c>
      <c r="K775" s="5">
        <f t="shared" si="88"/>
        <v>9.0689413888888897</v>
      </c>
      <c r="L775" s="9">
        <f t="shared" si="89"/>
        <v>265.76794618621926</v>
      </c>
      <c r="M775" s="5">
        <f t="shared" si="92"/>
        <v>11.448808690205706</v>
      </c>
      <c r="N775" s="9">
        <f t="shared" si="93"/>
        <v>15.647600135571407</v>
      </c>
    </row>
    <row r="776" spans="1:14" ht="13" x14ac:dyDescent="0.3">
      <c r="A776" s="1">
        <v>1934.12</v>
      </c>
      <c r="B776" s="5">
        <v>9.26</v>
      </c>
      <c r="C776" s="10">
        <v>0.45</v>
      </c>
      <c r="D776" s="10">
        <v>0.49</v>
      </c>
      <c r="E776" s="10">
        <v>13.4</v>
      </c>
      <c r="F776" s="5">
        <f t="shared" si="90"/>
        <v>1934.9583333332753</v>
      </c>
      <c r="G776" s="5">
        <f>G765*1/12+G777*11/12</f>
        <v>2.8174999999999999</v>
      </c>
      <c r="H776" s="5">
        <f t="shared" si="87"/>
        <v>174.15624067164177</v>
      </c>
      <c r="I776" s="5">
        <f t="shared" si="86"/>
        <v>8.463316231343283</v>
      </c>
      <c r="J776" s="9">
        <f t="shared" si="91"/>
        <v>5124.3672501268929</v>
      </c>
      <c r="K776" s="5">
        <f t="shared" si="88"/>
        <v>9.2156110074626856</v>
      </c>
      <c r="L776" s="9">
        <f t="shared" si="89"/>
        <v>271.1598220909479</v>
      </c>
      <c r="M776" s="5">
        <f t="shared" si="92"/>
        <v>11.639337566475891</v>
      </c>
      <c r="N776" s="9">
        <f t="shared" si="93"/>
        <v>15.918287827037348</v>
      </c>
    </row>
    <row r="777" spans="1:14" ht="13" x14ac:dyDescent="0.3">
      <c r="A777" s="1">
        <v>1935.01</v>
      </c>
      <c r="B777" s="5">
        <v>9.26</v>
      </c>
      <c r="C777" s="10">
        <v>0.45</v>
      </c>
      <c r="D777" s="10">
        <v>0.56999999999999995</v>
      </c>
      <c r="E777" s="10">
        <v>13.6</v>
      </c>
      <c r="F777" s="5">
        <f t="shared" si="90"/>
        <v>1935.0416666666085</v>
      </c>
      <c r="G777" s="5">
        <v>2.79</v>
      </c>
      <c r="H777" s="5">
        <f t="shared" si="87"/>
        <v>171.59511948529411</v>
      </c>
      <c r="I777" s="5">
        <f t="shared" ref="I777:I840" si="94">C777*$E$1781/E777</f>
        <v>8.3388556985294127</v>
      </c>
      <c r="J777" s="9">
        <f t="shared" si="91"/>
        <v>5069.4557585435005</v>
      </c>
      <c r="K777" s="5">
        <f t="shared" si="88"/>
        <v>10.562550551470588</v>
      </c>
      <c r="L777" s="9">
        <f t="shared" si="89"/>
        <v>312.05073243734296</v>
      </c>
      <c r="M777" s="5">
        <f t="shared" si="92"/>
        <v>11.495907968201605</v>
      </c>
      <c r="N777" s="9">
        <f t="shared" si="93"/>
        <v>15.731975583272817</v>
      </c>
    </row>
    <row r="778" spans="1:14" ht="13" x14ac:dyDescent="0.3">
      <c r="A778" s="1">
        <v>1935.02</v>
      </c>
      <c r="B778" s="5">
        <v>8.98</v>
      </c>
      <c r="C778" s="10">
        <v>0.45</v>
      </c>
      <c r="D778" s="10">
        <v>0.65</v>
      </c>
      <c r="E778" s="10">
        <v>13.7</v>
      </c>
      <c r="F778" s="5">
        <f t="shared" si="90"/>
        <v>1935.1249999999418</v>
      </c>
      <c r="G778" s="5">
        <f>G777*11/12+G789*1/12</f>
        <v>2.7783333333333333</v>
      </c>
      <c r="H778" s="5">
        <f t="shared" ref="H778:H841" si="95">B778*$E$1781/E778</f>
        <v>165.19185218978106</v>
      </c>
      <c r="I778" s="5">
        <f t="shared" si="94"/>
        <v>8.2779881386861316</v>
      </c>
      <c r="J778" s="9">
        <f t="shared" si="91"/>
        <v>4900.6630457998299</v>
      </c>
      <c r="K778" s="5">
        <f t="shared" ref="K778:K841" si="96">D778*$E$1781/E778</f>
        <v>11.957093978102192</v>
      </c>
      <c r="L778" s="9">
        <f t="shared" ref="L778:L841" si="97">K778*(J778/H778)</f>
        <v>354.725053426491</v>
      </c>
      <c r="M778" s="5">
        <f t="shared" si="92"/>
        <v>11.087812159055572</v>
      </c>
      <c r="N778" s="9">
        <f t="shared" si="93"/>
        <v>15.179973139310754</v>
      </c>
    </row>
    <row r="779" spans="1:14" ht="13" x14ac:dyDescent="0.3">
      <c r="A779" s="1">
        <v>1935.03</v>
      </c>
      <c r="B779" s="5">
        <v>8.41</v>
      </c>
      <c r="C779" s="10">
        <v>0.45</v>
      </c>
      <c r="D779" s="10">
        <v>0.73</v>
      </c>
      <c r="E779" s="10">
        <v>13.7</v>
      </c>
      <c r="F779" s="5">
        <f t="shared" ref="F779:F842" si="98">F778+1/12</f>
        <v>1935.208333333275</v>
      </c>
      <c r="G779" s="5">
        <f>G777*10/12+G789*2/12</f>
        <v>2.7666666666666666</v>
      </c>
      <c r="H779" s="5">
        <f t="shared" si="95"/>
        <v>154.70640054744527</v>
      </c>
      <c r="I779" s="5">
        <f t="shared" si="94"/>
        <v>8.2779881386861316</v>
      </c>
      <c r="J779" s="9">
        <f t="shared" ref="J779:J842" si="99">J778*((H779+(I779/12))/H778)</f>
        <v>4610.0613674158194</v>
      </c>
      <c r="K779" s="5">
        <f t="shared" si="96"/>
        <v>13.428736313868615</v>
      </c>
      <c r="L779" s="9">
        <f t="shared" si="97"/>
        <v>400.15990466272871</v>
      </c>
      <c r="M779" s="5">
        <f t="shared" si="92"/>
        <v>10.398272404790037</v>
      </c>
      <c r="N779" s="9">
        <f t="shared" si="93"/>
        <v>14.241120748641011</v>
      </c>
    </row>
    <row r="780" spans="1:14" ht="13" x14ac:dyDescent="0.3">
      <c r="A780" s="1">
        <v>1935.04</v>
      </c>
      <c r="B780" s="5">
        <v>9.0399999999999991</v>
      </c>
      <c r="C780" s="10">
        <v>0.44666699999999998</v>
      </c>
      <c r="D780" s="10">
        <v>0.75666699999999998</v>
      </c>
      <c r="E780" s="10">
        <v>13.8</v>
      </c>
      <c r="F780" s="5">
        <f t="shared" si="98"/>
        <v>1935.2916666666083</v>
      </c>
      <c r="G780" s="5">
        <f>G777*9/12+G789*3/12</f>
        <v>2.7549999999999999</v>
      </c>
      <c r="H780" s="5">
        <f t="shared" si="95"/>
        <v>165.09054347826086</v>
      </c>
      <c r="I780" s="5">
        <f t="shared" si="94"/>
        <v>8.1571347105978251</v>
      </c>
      <c r="J780" s="9">
        <f t="shared" si="99"/>
        <v>4939.7521684757658</v>
      </c>
      <c r="K780" s="5">
        <f t="shared" si="96"/>
        <v>13.818425471467391</v>
      </c>
      <c r="L780" s="9">
        <f t="shared" si="97"/>
        <v>413.4676387238996</v>
      </c>
      <c r="M780" s="5">
        <f t="shared" si="92"/>
        <v>11.104210207149528</v>
      </c>
      <c r="N780" s="9">
        <f t="shared" si="93"/>
        <v>15.203114450417113</v>
      </c>
    </row>
    <row r="781" spans="1:14" ht="13" x14ac:dyDescent="0.3">
      <c r="A781" s="1">
        <v>1935.05</v>
      </c>
      <c r="B781" s="5">
        <v>9.75</v>
      </c>
      <c r="C781" s="10">
        <v>0.44333299999999998</v>
      </c>
      <c r="D781" s="10">
        <v>0.78333299999999995</v>
      </c>
      <c r="E781" s="10">
        <v>13.8</v>
      </c>
      <c r="F781" s="5">
        <f t="shared" si="98"/>
        <v>1935.3749999999416</v>
      </c>
      <c r="G781" s="5">
        <f>G777*8/12+G789*4/12</f>
        <v>2.7433333333333332</v>
      </c>
      <c r="H781" s="5">
        <f t="shared" si="95"/>
        <v>178.05672554347825</v>
      </c>
      <c r="I781" s="5">
        <f t="shared" si="94"/>
        <v>8.0962484415760869</v>
      </c>
      <c r="J781" s="9">
        <f t="shared" si="99"/>
        <v>5347.9070691350616</v>
      </c>
      <c r="K781" s="5">
        <f t="shared" si="96"/>
        <v>14.305406050271738</v>
      </c>
      <c r="L781" s="9">
        <f t="shared" si="97"/>
        <v>429.66072699351542</v>
      </c>
      <c r="M781" s="5">
        <f t="shared" si="92"/>
        <v>11.985576683480101</v>
      </c>
      <c r="N781" s="9">
        <f t="shared" si="93"/>
        <v>16.397052898465702</v>
      </c>
    </row>
    <row r="782" spans="1:14" ht="13" x14ac:dyDescent="0.3">
      <c r="A782" s="1">
        <v>1935.06</v>
      </c>
      <c r="B782" s="5">
        <v>10.119999999999999</v>
      </c>
      <c r="C782" s="10">
        <v>0.44</v>
      </c>
      <c r="D782" s="10">
        <v>0.81</v>
      </c>
      <c r="E782" s="10">
        <v>13.7</v>
      </c>
      <c r="F782" s="5">
        <f t="shared" si="98"/>
        <v>1935.4583333332748</v>
      </c>
      <c r="G782" s="5">
        <f>G777*7/12+G789*5/12</f>
        <v>2.7316666666666669</v>
      </c>
      <c r="H782" s="5">
        <f t="shared" si="95"/>
        <v>186.16275547445255</v>
      </c>
      <c r="I782" s="5">
        <f t="shared" si="94"/>
        <v>8.0940328467153293</v>
      </c>
      <c r="J782" s="9">
        <f t="shared" si="99"/>
        <v>5611.62905202402</v>
      </c>
      <c r="K782" s="5">
        <f t="shared" si="96"/>
        <v>14.900378649635039</v>
      </c>
      <c r="L782" s="9">
        <f t="shared" si="97"/>
        <v>449.15212768176451</v>
      </c>
      <c r="M782" s="5">
        <f t="shared" si="92"/>
        <v>12.539519324443894</v>
      </c>
      <c r="N782" s="9">
        <f t="shared" si="93"/>
        <v>17.136505102037553</v>
      </c>
    </row>
    <row r="783" spans="1:14" ht="13" x14ac:dyDescent="0.3">
      <c r="A783" s="1">
        <v>1935.07</v>
      </c>
      <c r="B783" s="5">
        <v>10.65</v>
      </c>
      <c r="C783" s="10">
        <v>0.44</v>
      </c>
      <c r="D783" s="10">
        <v>0.79333299999999995</v>
      </c>
      <c r="E783" s="10">
        <v>13.7</v>
      </c>
      <c r="F783" s="5">
        <f t="shared" si="98"/>
        <v>1935.5416666666081</v>
      </c>
      <c r="G783" s="5">
        <f>G777*6/12+G789*6/12</f>
        <v>2.72</v>
      </c>
      <c r="H783" s="5">
        <f t="shared" si="95"/>
        <v>195.91238594890513</v>
      </c>
      <c r="I783" s="5">
        <f t="shared" si="94"/>
        <v>8.0940328467153293</v>
      </c>
      <c r="J783" s="9">
        <f t="shared" si="99"/>
        <v>5925.8507051347196</v>
      </c>
      <c r="K783" s="5">
        <f t="shared" si="96"/>
        <v>14.5937803645073</v>
      </c>
      <c r="L783" s="9">
        <f t="shared" si="97"/>
        <v>441.42468708513076</v>
      </c>
      <c r="M783" s="5">
        <f t="shared" si="92"/>
        <v>13.202137936511017</v>
      </c>
      <c r="N783" s="9">
        <f t="shared" si="93"/>
        <v>18.016989509797178</v>
      </c>
    </row>
    <row r="784" spans="1:14" ht="13" x14ac:dyDescent="0.3">
      <c r="A784" s="1">
        <v>1935.08</v>
      </c>
      <c r="B784" s="5">
        <v>11.37</v>
      </c>
      <c r="C784" s="10">
        <v>0.44</v>
      </c>
      <c r="D784" s="10">
        <v>0.776667</v>
      </c>
      <c r="E784" s="10">
        <v>13.7</v>
      </c>
      <c r="F784" s="5">
        <f t="shared" si="98"/>
        <v>1935.6249999999413</v>
      </c>
      <c r="G784" s="5">
        <f>G777*5/12+G789*7/12</f>
        <v>2.708333333333333</v>
      </c>
      <c r="H784" s="5">
        <f t="shared" si="95"/>
        <v>209.1571669708029</v>
      </c>
      <c r="I784" s="5">
        <f t="shared" si="94"/>
        <v>8.0940328467153293</v>
      </c>
      <c r="J784" s="9">
        <f t="shared" si="99"/>
        <v>6346.8735877843528</v>
      </c>
      <c r="K784" s="5">
        <f t="shared" si="96"/>
        <v>14.287200474908762</v>
      </c>
      <c r="L784" s="9">
        <f t="shared" si="97"/>
        <v>433.54505442424897</v>
      </c>
      <c r="M784" s="5">
        <f t="shared" si="92"/>
        <v>14.105056846668958</v>
      </c>
      <c r="N784" s="9">
        <f t="shared" si="93"/>
        <v>19.219226540421477</v>
      </c>
    </row>
    <row r="785" spans="1:14" ht="13" x14ac:dyDescent="0.3">
      <c r="A785" s="1">
        <v>1935.09</v>
      </c>
      <c r="B785" s="5">
        <v>11.61</v>
      </c>
      <c r="C785" s="10">
        <v>0.44</v>
      </c>
      <c r="D785" s="10">
        <v>0.76</v>
      </c>
      <c r="E785" s="10">
        <v>13.7</v>
      </c>
      <c r="F785" s="5">
        <f t="shared" si="98"/>
        <v>1935.7083333332746</v>
      </c>
      <c r="G785" s="5">
        <f>G777*4/12+G789*8/12</f>
        <v>2.6966666666666668</v>
      </c>
      <c r="H785" s="5">
        <f t="shared" si="95"/>
        <v>213.57209397810217</v>
      </c>
      <c r="I785" s="5">
        <f t="shared" si="94"/>
        <v>8.0940328467153293</v>
      </c>
      <c r="J785" s="9">
        <f t="shared" si="99"/>
        <v>6501.31231771285</v>
      </c>
      <c r="K785" s="5">
        <f t="shared" si="96"/>
        <v>13.980602189781024</v>
      </c>
      <c r="L785" s="9">
        <f t="shared" si="97"/>
        <v>425.58116808456219</v>
      </c>
      <c r="M785" s="5">
        <f t="shared" si="92"/>
        <v>14.418891702707434</v>
      </c>
      <c r="N785" s="9">
        <f t="shared" si="93"/>
        <v>19.61552148991376</v>
      </c>
    </row>
    <row r="786" spans="1:14" ht="13" x14ac:dyDescent="0.3">
      <c r="A786" s="1">
        <v>1935.1</v>
      </c>
      <c r="B786" s="5">
        <v>11.92</v>
      </c>
      <c r="C786" s="10">
        <v>0.45</v>
      </c>
      <c r="D786" s="10">
        <v>0.76</v>
      </c>
      <c r="E786" s="10">
        <v>13.7</v>
      </c>
      <c r="F786" s="5">
        <f t="shared" si="98"/>
        <v>1935.7916666666079</v>
      </c>
      <c r="G786" s="5">
        <f>G777*3/12+G789*9/12</f>
        <v>2.6850000000000001</v>
      </c>
      <c r="H786" s="5">
        <f t="shared" si="95"/>
        <v>219.27470802919711</v>
      </c>
      <c r="I786" s="5">
        <f t="shared" si="94"/>
        <v>8.2779881386861316</v>
      </c>
      <c r="J786" s="9">
        <f t="shared" si="99"/>
        <v>6695.9037070673057</v>
      </c>
      <c r="K786" s="5">
        <f t="shared" si="96"/>
        <v>13.980602189781024</v>
      </c>
      <c r="L786" s="9">
        <f t="shared" si="97"/>
        <v>426.9200350143584</v>
      </c>
      <c r="M786" s="5">
        <f t="shared" ref="M786:M849" si="100">H786/AVERAGE(K666:K785)</f>
        <v>14.826232627114097</v>
      </c>
      <c r="N786" s="9">
        <f t="shared" si="93"/>
        <v>20.137764924493016</v>
      </c>
    </row>
    <row r="787" spans="1:14" ht="13" x14ac:dyDescent="0.3">
      <c r="A787" s="1">
        <v>1935.11</v>
      </c>
      <c r="B787" s="5">
        <v>13.04</v>
      </c>
      <c r="C787" s="10">
        <v>0.46</v>
      </c>
      <c r="D787" s="10">
        <v>0.76</v>
      </c>
      <c r="E787" s="10">
        <v>13.8</v>
      </c>
      <c r="F787" s="5">
        <f t="shared" si="98"/>
        <v>1935.8749999999411</v>
      </c>
      <c r="G787" s="5">
        <f>G777*2/12+G789*10/12</f>
        <v>2.6733333333333333</v>
      </c>
      <c r="H787" s="5">
        <f t="shared" si="95"/>
        <v>238.13945652173911</v>
      </c>
      <c r="I787" s="5">
        <f t="shared" si="94"/>
        <v>8.4006249999999998</v>
      </c>
      <c r="J787" s="9">
        <f t="shared" si="99"/>
        <v>7293.3461658053766</v>
      </c>
      <c r="K787" s="5">
        <f t="shared" si="96"/>
        <v>13.87929347826087</v>
      </c>
      <c r="L787" s="9">
        <f t="shared" si="97"/>
        <v>425.07232254693918</v>
      </c>
      <c r="M787" s="5">
        <f t="shared" si="100"/>
        <v>16.129605163251146</v>
      </c>
      <c r="N787" s="9">
        <f t="shared" si="93"/>
        <v>21.868060170749096</v>
      </c>
    </row>
    <row r="788" spans="1:14" ht="13" x14ac:dyDescent="0.3">
      <c r="A788" s="1">
        <v>1935.12</v>
      </c>
      <c r="B788" s="5">
        <v>13.04</v>
      </c>
      <c r="C788" s="10">
        <v>0.47</v>
      </c>
      <c r="D788" s="10">
        <v>0.76</v>
      </c>
      <c r="E788" s="10">
        <v>13.8</v>
      </c>
      <c r="F788" s="5">
        <f t="shared" si="98"/>
        <v>1935.9583333332744</v>
      </c>
      <c r="G788" s="5">
        <f>G777*1/12+G789*11/12</f>
        <v>2.6616666666666666</v>
      </c>
      <c r="H788" s="5">
        <f t="shared" si="95"/>
        <v>238.13945652173911</v>
      </c>
      <c r="I788" s="5">
        <f t="shared" si="94"/>
        <v>8.5832472826086956</v>
      </c>
      <c r="J788" s="9">
        <f t="shared" si="99"/>
        <v>7315.2523052348788</v>
      </c>
      <c r="K788" s="5">
        <f t="shared" si="96"/>
        <v>13.87929347826087</v>
      </c>
      <c r="L788" s="9">
        <f t="shared" si="97"/>
        <v>426.34906073454817</v>
      </c>
      <c r="M788" s="5">
        <f t="shared" si="100"/>
        <v>16.159192714615333</v>
      </c>
      <c r="N788" s="9">
        <f t="shared" si="93"/>
        <v>21.869913075541881</v>
      </c>
    </row>
    <row r="789" spans="1:14" ht="13" x14ac:dyDescent="0.3">
      <c r="A789" s="1">
        <v>1936.01</v>
      </c>
      <c r="B789" s="5">
        <v>13.76</v>
      </c>
      <c r="C789" s="10">
        <v>0.48</v>
      </c>
      <c r="D789" s="10">
        <v>0.77</v>
      </c>
      <c r="E789" s="10">
        <v>13.8</v>
      </c>
      <c r="F789" s="5">
        <f t="shared" si="98"/>
        <v>1936.0416666666076</v>
      </c>
      <c r="G789" s="5">
        <v>2.65</v>
      </c>
      <c r="H789" s="5">
        <f t="shared" si="95"/>
        <v>251.28826086956522</v>
      </c>
      <c r="I789" s="5">
        <f t="shared" si="94"/>
        <v>8.7658695652173897</v>
      </c>
      <c r="J789" s="9">
        <f t="shared" si="99"/>
        <v>7741.6013659694281</v>
      </c>
      <c r="K789" s="5">
        <f t="shared" si="96"/>
        <v>14.061915760869566</v>
      </c>
      <c r="L789" s="9">
        <f t="shared" si="97"/>
        <v>433.21461132241711</v>
      </c>
      <c r="M789" s="5">
        <f t="shared" si="100"/>
        <v>17.087359845997248</v>
      </c>
      <c r="N789" s="9">
        <f t="shared" si="93"/>
        <v>23.082290704692639</v>
      </c>
    </row>
    <row r="790" spans="1:14" ht="13" x14ac:dyDescent="0.3">
      <c r="A790" s="1">
        <v>1936.02</v>
      </c>
      <c r="B790" s="5">
        <v>14.55</v>
      </c>
      <c r="C790" s="10">
        <v>0.49</v>
      </c>
      <c r="D790" s="10">
        <v>0.78</v>
      </c>
      <c r="E790" s="10">
        <v>13.8</v>
      </c>
      <c r="F790" s="5">
        <f t="shared" si="98"/>
        <v>1936.1249999999409</v>
      </c>
      <c r="G790" s="5">
        <f>G789*11/12+G801*1/12</f>
        <v>2.6524999999999999</v>
      </c>
      <c r="H790" s="5">
        <f t="shared" si="95"/>
        <v>265.7154211956522</v>
      </c>
      <c r="I790" s="5">
        <f t="shared" si="94"/>
        <v>8.9484918478260873</v>
      </c>
      <c r="J790" s="9">
        <f t="shared" si="99"/>
        <v>8209.0418069742445</v>
      </c>
      <c r="K790" s="5">
        <f t="shared" si="96"/>
        <v>14.244538043478261</v>
      </c>
      <c r="L790" s="9">
        <f t="shared" si="97"/>
        <v>440.07234429140277</v>
      </c>
      <c r="M790" s="5">
        <f t="shared" si="100"/>
        <v>18.104536459517796</v>
      </c>
      <c r="N790" s="9">
        <f t="shared" si="93"/>
        <v>24.406816425328536</v>
      </c>
    </row>
    <row r="791" spans="1:14" ht="13" x14ac:dyDescent="0.3">
      <c r="A791" s="1">
        <v>1936.03</v>
      </c>
      <c r="B791" s="5">
        <v>14.86</v>
      </c>
      <c r="C791" s="10">
        <v>0.5</v>
      </c>
      <c r="D791" s="10">
        <v>0.79</v>
      </c>
      <c r="E791" s="10">
        <v>13.7</v>
      </c>
      <c r="F791" s="5">
        <f t="shared" si="98"/>
        <v>1936.2083333332741</v>
      </c>
      <c r="G791" s="5">
        <f>G789*10/12+G801*2/12</f>
        <v>2.6550000000000002</v>
      </c>
      <c r="H791" s="5">
        <f t="shared" si="95"/>
        <v>273.35756386861317</v>
      </c>
      <c r="I791" s="5">
        <f t="shared" si="94"/>
        <v>9.1977645985401466</v>
      </c>
      <c r="J791" s="9">
        <f t="shared" si="99"/>
        <v>8468.8187438814293</v>
      </c>
      <c r="K791" s="5">
        <f t="shared" si="96"/>
        <v>14.532468065693433</v>
      </c>
      <c r="L791" s="9">
        <f t="shared" si="97"/>
        <v>450.22656848360225</v>
      </c>
      <c r="M791" s="5">
        <f t="shared" si="100"/>
        <v>18.660478203926022</v>
      </c>
      <c r="N791" s="9">
        <f t="shared" si="93"/>
        <v>25.104585822781551</v>
      </c>
    </row>
    <row r="792" spans="1:14" ht="13" x14ac:dyDescent="0.3">
      <c r="A792" s="1">
        <v>1936.04</v>
      </c>
      <c r="B792" s="5">
        <v>14.88</v>
      </c>
      <c r="C792" s="10">
        <v>0.51666699999999999</v>
      </c>
      <c r="D792" s="10">
        <v>0.82</v>
      </c>
      <c r="E792" s="10">
        <v>13.7</v>
      </c>
      <c r="F792" s="5">
        <f t="shared" si="98"/>
        <v>1936.2916666666074</v>
      </c>
      <c r="G792" s="5">
        <f>G789*9/12+G801*3/12</f>
        <v>2.6574999999999998</v>
      </c>
      <c r="H792" s="5">
        <f t="shared" si="95"/>
        <v>273.72547445255475</v>
      </c>
      <c r="I792" s="5">
        <f t="shared" si="94"/>
        <v>9.5043628836678842</v>
      </c>
      <c r="J792" s="9">
        <f t="shared" si="99"/>
        <v>8504.7545652838326</v>
      </c>
      <c r="K792" s="5">
        <f t="shared" si="96"/>
        <v>15.08433394160584</v>
      </c>
      <c r="L792" s="9">
        <f t="shared" si="97"/>
        <v>468.67599082881338</v>
      </c>
      <c r="M792" s="5">
        <f t="shared" si="100"/>
        <v>18.718999665151497</v>
      </c>
      <c r="N792" s="9">
        <f t="shared" si="93"/>
        <v>25.132351826424678</v>
      </c>
    </row>
    <row r="793" spans="1:14" ht="13" x14ac:dyDescent="0.3">
      <c r="A793" s="1">
        <v>1936.05</v>
      </c>
      <c r="B793" s="5">
        <v>14.09</v>
      </c>
      <c r="C793" s="10">
        <v>0.53333299999999995</v>
      </c>
      <c r="D793" s="10">
        <v>0.85</v>
      </c>
      <c r="E793" s="10">
        <v>13.7</v>
      </c>
      <c r="F793" s="5">
        <f t="shared" si="98"/>
        <v>1936.3749999999407</v>
      </c>
      <c r="G793" s="5">
        <f>G789*8/12+G801*4/12</f>
        <v>2.66</v>
      </c>
      <c r="H793" s="5">
        <f t="shared" si="95"/>
        <v>259.19300638686133</v>
      </c>
      <c r="I793" s="5">
        <f t="shared" si="94"/>
        <v>9.8109427732664241</v>
      </c>
      <c r="J793" s="9">
        <f t="shared" si="99"/>
        <v>8078.6277338976079</v>
      </c>
      <c r="K793" s="5">
        <f t="shared" si="96"/>
        <v>15.636199817518248</v>
      </c>
      <c r="L793" s="9">
        <f t="shared" si="97"/>
        <v>487.35511524577475</v>
      </c>
      <c r="M793" s="5">
        <f t="shared" si="100"/>
        <v>17.750192519328643</v>
      </c>
      <c r="N793" s="9">
        <f t="shared" si="93"/>
        <v>23.78763740930135</v>
      </c>
    </row>
    <row r="794" spans="1:14" ht="13" x14ac:dyDescent="0.3">
      <c r="A794" s="1">
        <v>1936.06</v>
      </c>
      <c r="B794" s="5">
        <v>14.69</v>
      </c>
      <c r="C794" s="10">
        <v>0.55000000000000004</v>
      </c>
      <c r="D794" s="10">
        <v>0.88</v>
      </c>
      <c r="E794" s="10">
        <v>13.8</v>
      </c>
      <c r="F794" s="5">
        <f t="shared" si="98"/>
        <v>1936.4583333332739</v>
      </c>
      <c r="G794" s="5">
        <f>G789*7/12+G801*5/12</f>
        <v>2.6625000000000001</v>
      </c>
      <c r="H794" s="5">
        <f t="shared" si="95"/>
        <v>268.27213315217392</v>
      </c>
      <c r="I794" s="5">
        <f t="shared" si="94"/>
        <v>10.044225543478262</v>
      </c>
      <c r="J794" s="9">
        <f t="shared" si="99"/>
        <v>8387.6979887473135</v>
      </c>
      <c r="K794" s="5">
        <f t="shared" si="96"/>
        <v>16.070760869565216</v>
      </c>
      <c r="L794" s="9">
        <f t="shared" si="97"/>
        <v>502.46250715436588</v>
      </c>
      <c r="M794" s="5">
        <f t="shared" si="100"/>
        <v>18.393001065831349</v>
      </c>
      <c r="N794" s="9">
        <f t="shared" si="93"/>
        <v>24.600188642602664</v>
      </c>
    </row>
    <row r="795" spans="1:14" ht="13" x14ac:dyDescent="0.3">
      <c r="A795" s="1">
        <v>1936.07</v>
      </c>
      <c r="B795" s="5">
        <v>15.56</v>
      </c>
      <c r="C795" s="10">
        <v>0.56999999999999995</v>
      </c>
      <c r="D795" s="10">
        <v>0.9</v>
      </c>
      <c r="E795" s="10">
        <v>13.9</v>
      </c>
      <c r="F795" s="5">
        <f t="shared" si="98"/>
        <v>1936.5416666666072</v>
      </c>
      <c r="G795" s="5">
        <f>G789*6/12+G801*6/12</f>
        <v>2.665</v>
      </c>
      <c r="H795" s="5">
        <f t="shared" si="95"/>
        <v>282.11595323741005</v>
      </c>
      <c r="I795" s="5">
        <f t="shared" si="94"/>
        <v>10.334581834532374</v>
      </c>
      <c r="J795" s="9">
        <f t="shared" si="99"/>
        <v>8847.4602198890116</v>
      </c>
      <c r="K795" s="5">
        <f t="shared" si="96"/>
        <v>16.317760791366908</v>
      </c>
      <c r="L795" s="9">
        <f t="shared" si="97"/>
        <v>511.7425577056627</v>
      </c>
      <c r="M795" s="5">
        <f t="shared" si="100"/>
        <v>19.360464512319137</v>
      </c>
      <c r="N795" s="9">
        <f t="shared" si="93"/>
        <v>25.838977130610274</v>
      </c>
    </row>
    <row r="796" spans="1:14" ht="13" x14ac:dyDescent="0.3">
      <c r="A796" s="1">
        <v>1936.08</v>
      </c>
      <c r="B796" s="5">
        <v>15.87</v>
      </c>
      <c r="C796" s="10">
        <v>0.59</v>
      </c>
      <c r="D796" s="10">
        <v>0.92</v>
      </c>
      <c r="E796" s="10">
        <v>14</v>
      </c>
      <c r="F796" s="5">
        <f t="shared" si="98"/>
        <v>1936.6249999999404</v>
      </c>
      <c r="G796" s="5">
        <f>G789*5/12+G801*7/12</f>
        <v>2.6675000000000004</v>
      </c>
      <c r="H796" s="5">
        <f t="shared" si="95"/>
        <v>285.6812544642857</v>
      </c>
      <c r="I796" s="5">
        <f t="shared" si="94"/>
        <v>10.620790178571427</v>
      </c>
      <c r="J796" s="9">
        <f t="shared" si="99"/>
        <v>8987.028525789201</v>
      </c>
      <c r="K796" s="5">
        <f t="shared" si="96"/>
        <v>16.561232142857143</v>
      </c>
      <c r="L796" s="9">
        <f t="shared" si="97"/>
        <v>520.98716091531605</v>
      </c>
      <c r="M796" s="5">
        <f t="shared" si="100"/>
        <v>19.623060162983762</v>
      </c>
      <c r="N796" s="9">
        <f t="shared" si="93"/>
        <v>26.133390803641177</v>
      </c>
    </row>
    <row r="797" spans="1:14" ht="13" x14ac:dyDescent="0.3">
      <c r="A797" s="1">
        <v>1936.09</v>
      </c>
      <c r="B797" s="5">
        <v>16.05</v>
      </c>
      <c r="C797" s="10">
        <v>0.61</v>
      </c>
      <c r="D797" s="10">
        <v>0.94</v>
      </c>
      <c r="E797" s="10">
        <v>14</v>
      </c>
      <c r="F797" s="5">
        <f t="shared" si="98"/>
        <v>1936.7083333332737</v>
      </c>
      <c r="G797" s="5">
        <f>G789*4/12+G801*8/12</f>
        <v>2.67</v>
      </c>
      <c r="H797" s="5">
        <f t="shared" si="95"/>
        <v>288.92149553571431</v>
      </c>
      <c r="I797" s="5">
        <f t="shared" si="94"/>
        <v>10.980816964285713</v>
      </c>
      <c r="J797" s="9">
        <f t="shared" si="99"/>
        <v>9117.74722467828</v>
      </c>
      <c r="K797" s="5">
        <f t="shared" si="96"/>
        <v>16.921258928571429</v>
      </c>
      <c r="L797" s="9">
        <f t="shared" si="97"/>
        <v>533.9989028783541</v>
      </c>
      <c r="M797" s="5">
        <f t="shared" si="100"/>
        <v>19.862024243287639</v>
      </c>
      <c r="N797" s="9">
        <f t="shared" si="93"/>
        <v>26.395710211981712</v>
      </c>
    </row>
    <row r="798" spans="1:14" ht="13" x14ac:dyDescent="0.3">
      <c r="A798" s="1">
        <v>1936.1</v>
      </c>
      <c r="B798" s="5">
        <v>16.89</v>
      </c>
      <c r="C798" s="10">
        <v>0.64666699999999999</v>
      </c>
      <c r="D798" s="10">
        <v>0.96666700000000005</v>
      </c>
      <c r="E798" s="10">
        <v>14</v>
      </c>
      <c r="F798" s="5">
        <f t="shared" si="98"/>
        <v>1936.7916666666069</v>
      </c>
      <c r="G798" s="5">
        <f>G789*3/12+G801*9/12</f>
        <v>2.6725000000000003</v>
      </c>
      <c r="H798" s="5">
        <f t="shared" si="95"/>
        <v>304.04262053571432</v>
      </c>
      <c r="I798" s="5">
        <f t="shared" si="94"/>
        <v>11.640872071875</v>
      </c>
      <c r="J798" s="9">
        <f t="shared" si="99"/>
        <v>9625.5511616943659</v>
      </c>
      <c r="K798" s="5">
        <f t="shared" si="96"/>
        <v>17.401300643303575</v>
      </c>
      <c r="L798" s="9">
        <f t="shared" si="97"/>
        <v>550.90009856847882</v>
      </c>
      <c r="M798" s="5">
        <f t="shared" si="100"/>
        <v>20.913091852533125</v>
      </c>
      <c r="N798" s="9">
        <f t="shared" si="93"/>
        <v>27.733337274008431</v>
      </c>
    </row>
    <row r="799" spans="1:14" ht="13" x14ac:dyDescent="0.3">
      <c r="A799" s="1">
        <v>1936.11</v>
      </c>
      <c r="B799" s="5">
        <v>17.36</v>
      </c>
      <c r="C799" s="10">
        <v>0.68333299999999997</v>
      </c>
      <c r="D799" s="10">
        <v>0.99333300000000002</v>
      </c>
      <c r="E799" s="10">
        <v>14</v>
      </c>
      <c r="F799" s="5">
        <f t="shared" si="98"/>
        <v>1936.8749999999402</v>
      </c>
      <c r="G799" s="5">
        <f>G789*2/12+G801*10/12</f>
        <v>2.6749999999999998</v>
      </c>
      <c r="H799" s="5">
        <f t="shared" si="95"/>
        <v>312.50325000000004</v>
      </c>
      <c r="I799" s="5">
        <f t="shared" si="94"/>
        <v>12.300909178125</v>
      </c>
      <c r="J799" s="9">
        <f t="shared" si="99"/>
        <v>9925.8549178811154</v>
      </c>
      <c r="K799" s="5">
        <f t="shared" si="96"/>
        <v>17.881324356696432</v>
      </c>
      <c r="L799" s="9">
        <f t="shared" si="97"/>
        <v>567.95387345297252</v>
      </c>
      <c r="M799" s="5">
        <f t="shared" si="100"/>
        <v>21.499765341024169</v>
      </c>
      <c r="N799" s="9">
        <f t="shared" si="93"/>
        <v>28.451474941810471</v>
      </c>
    </row>
    <row r="800" spans="1:14" ht="13" x14ac:dyDescent="0.3">
      <c r="A800" s="1">
        <v>1936.12</v>
      </c>
      <c r="B800" s="5">
        <v>17.059999999999999</v>
      </c>
      <c r="C800" s="10">
        <v>0.72</v>
      </c>
      <c r="D800" s="10">
        <v>1.02</v>
      </c>
      <c r="E800" s="10">
        <v>14</v>
      </c>
      <c r="F800" s="5">
        <f t="shared" si="98"/>
        <v>1936.9583333332735</v>
      </c>
      <c r="G800" s="5">
        <f>G789*1/12+G801*11/12</f>
        <v>2.6774999999999998</v>
      </c>
      <c r="H800" s="5">
        <f t="shared" si="95"/>
        <v>307.1028482142857</v>
      </c>
      <c r="I800" s="5">
        <f t="shared" si="94"/>
        <v>12.960964285714285</v>
      </c>
      <c r="J800" s="9">
        <f t="shared" si="99"/>
        <v>9788.6311171730795</v>
      </c>
      <c r="K800" s="5">
        <f t="shared" si="96"/>
        <v>18.36136607142857</v>
      </c>
      <c r="L800" s="9">
        <f t="shared" si="97"/>
        <v>585.25227078057094</v>
      </c>
      <c r="M800" s="5">
        <f t="shared" si="100"/>
        <v>21.125663548155444</v>
      </c>
      <c r="N800" s="9">
        <f t="shared" si="93"/>
        <v>27.902761077390423</v>
      </c>
    </row>
    <row r="801" spans="1:14" ht="13" x14ac:dyDescent="0.3">
      <c r="A801" s="1">
        <v>1937.01</v>
      </c>
      <c r="B801" s="5">
        <v>17.59</v>
      </c>
      <c r="C801" s="10">
        <v>0.73</v>
      </c>
      <c r="D801" s="10">
        <v>1.05</v>
      </c>
      <c r="E801" s="10">
        <v>14.1</v>
      </c>
      <c r="F801" s="5">
        <f t="shared" si="98"/>
        <v>1937.0416666666067</v>
      </c>
      <c r="G801" s="5">
        <v>2.68</v>
      </c>
      <c r="H801" s="5">
        <f t="shared" si="95"/>
        <v>314.39785904255325</v>
      </c>
      <c r="I801" s="5">
        <f t="shared" si="94"/>
        <v>13.047779255319149</v>
      </c>
      <c r="J801" s="9">
        <f t="shared" si="99"/>
        <v>10055.810322141444</v>
      </c>
      <c r="K801" s="5">
        <f t="shared" si="96"/>
        <v>18.767353723404256</v>
      </c>
      <c r="L801" s="9">
        <f t="shared" si="97"/>
        <v>600.26155987768698</v>
      </c>
      <c r="M801" s="5">
        <f t="shared" si="100"/>
        <v>21.618741582953515</v>
      </c>
      <c r="N801" s="9">
        <f t="shared" si="93"/>
        <v>28.495637926638736</v>
      </c>
    </row>
    <row r="802" spans="1:14" ht="13" x14ac:dyDescent="0.3">
      <c r="A802" s="1">
        <v>1937.02</v>
      </c>
      <c r="B802" s="5">
        <v>18.11</v>
      </c>
      <c r="C802" s="10">
        <v>0.74</v>
      </c>
      <c r="D802" s="10">
        <v>1.08</v>
      </c>
      <c r="E802" s="10">
        <v>14.1</v>
      </c>
      <c r="F802" s="5">
        <f t="shared" si="98"/>
        <v>1937.12499999994</v>
      </c>
      <c r="G802" s="5">
        <f>G801*11/12+G813*1/12</f>
        <v>2.67</v>
      </c>
      <c r="H802" s="5">
        <f t="shared" si="95"/>
        <v>323.6921675531915</v>
      </c>
      <c r="I802" s="5">
        <f t="shared" si="94"/>
        <v>13.226515957446809</v>
      </c>
      <c r="J802" s="9">
        <f t="shared" si="99"/>
        <v>10388.336170391145</v>
      </c>
      <c r="K802" s="5">
        <f t="shared" si="96"/>
        <v>19.30356382978724</v>
      </c>
      <c r="L802" s="9">
        <f t="shared" si="97"/>
        <v>619.51424980797572</v>
      </c>
      <c r="M802" s="5">
        <f t="shared" si="100"/>
        <v>22.244221552805161</v>
      </c>
      <c r="N802" s="9">
        <f t="shared" si="93"/>
        <v>29.256928436697773</v>
      </c>
    </row>
    <row r="803" spans="1:14" ht="13" x14ac:dyDescent="0.3">
      <c r="A803" s="1">
        <v>1937.03</v>
      </c>
      <c r="B803" s="5">
        <v>18.09</v>
      </c>
      <c r="C803" s="10">
        <v>0.75</v>
      </c>
      <c r="D803" s="10">
        <v>1.1100000000000001</v>
      </c>
      <c r="E803" s="10">
        <v>14.2</v>
      </c>
      <c r="F803" s="5">
        <f t="shared" si="98"/>
        <v>1937.2083333332732</v>
      </c>
      <c r="G803" s="5">
        <f>G801*10/12+G813*2/12</f>
        <v>2.66</v>
      </c>
      <c r="H803" s="5">
        <f t="shared" si="95"/>
        <v>321.05768926056339</v>
      </c>
      <c r="I803" s="5">
        <f t="shared" si="94"/>
        <v>13.310849471830988</v>
      </c>
      <c r="J803" s="9">
        <f t="shared" si="99"/>
        <v>10339.386223064279</v>
      </c>
      <c r="K803" s="5">
        <f t="shared" si="96"/>
        <v>19.700057218309865</v>
      </c>
      <c r="L803" s="9">
        <f t="shared" si="97"/>
        <v>634.4233669210256</v>
      </c>
      <c r="M803" s="5">
        <f t="shared" si="100"/>
        <v>22.042197016050576</v>
      </c>
      <c r="N803" s="9">
        <f t="shared" si="93"/>
        <v>28.928361986280855</v>
      </c>
    </row>
    <row r="804" spans="1:14" ht="13" x14ac:dyDescent="0.3">
      <c r="A804" s="1">
        <v>1937.04</v>
      </c>
      <c r="B804" s="5">
        <v>17.010000000000002</v>
      </c>
      <c r="C804" s="10">
        <v>0.78</v>
      </c>
      <c r="D804" s="10">
        <v>1.1299999999999999</v>
      </c>
      <c r="E804" s="10">
        <v>14.3</v>
      </c>
      <c r="F804" s="5">
        <f t="shared" si="98"/>
        <v>1937.2916666666065</v>
      </c>
      <c r="G804" s="5">
        <f>G801*9/12+G813*3/12</f>
        <v>2.6500000000000004</v>
      </c>
      <c r="H804" s="5">
        <f t="shared" si="95"/>
        <v>299.77894667832169</v>
      </c>
      <c r="I804" s="5">
        <f t="shared" si="94"/>
        <v>13.746477272727274</v>
      </c>
      <c r="J804" s="9">
        <f t="shared" si="99"/>
        <v>9691.0137756256809</v>
      </c>
      <c r="K804" s="5">
        <f t="shared" si="96"/>
        <v>19.914768356643354</v>
      </c>
      <c r="L804" s="9">
        <f t="shared" si="97"/>
        <v>643.78868703451019</v>
      </c>
      <c r="M804" s="5">
        <f t="shared" si="100"/>
        <v>20.556579457432861</v>
      </c>
      <c r="N804" s="9">
        <f t="shared" si="93"/>
        <v>26.928946868209717</v>
      </c>
    </row>
    <row r="805" spans="1:14" ht="13" x14ac:dyDescent="0.3">
      <c r="A805" s="1">
        <v>1937.05</v>
      </c>
      <c r="B805" s="5">
        <v>16.25</v>
      </c>
      <c r="C805" s="10">
        <v>0.81</v>
      </c>
      <c r="D805" s="10">
        <v>1.1499999999999999</v>
      </c>
      <c r="E805" s="10">
        <v>14.4</v>
      </c>
      <c r="F805" s="5">
        <f t="shared" si="98"/>
        <v>1937.3749999999397</v>
      </c>
      <c r="G805" s="5">
        <f>G801*8/12+G813*4/12</f>
        <v>2.64</v>
      </c>
      <c r="H805" s="5">
        <f t="shared" si="95"/>
        <v>284.39615885416669</v>
      </c>
      <c r="I805" s="5">
        <f t="shared" si="94"/>
        <v>14.176054687500002</v>
      </c>
      <c r="J805" s="9">
        <f t="shared" si="99"/>
        <v>9231.9206723085281</v>
      </c>
      <c r="K805" s="5">
        <f t="shared" si="96"/>
        <v>20.126497395833329</v>
      </c>
      <c r="L805" s="9">
        <f t="shared" si="97"/>
        <v>653.33592450183414</v>
      </c>
      <c r="M805" s="5">
        <f t="shared" si="100"/>
        <v>19.474174686572105</v>
      </c>
      <c r="N805" s="9">
        <f t="shared" si="93"/>
        <v>25.472602466914239</v>
      </c>
    </row>
    <row r="806" spans="1:14" ht="13" x14ac:dyDescent="0.3">
      <c r="A806" s="1">
        <v>1937.06</v>
      </c>
      <c r="B806" s="5">
        <v>15.64</v>
      </c>
      <c r="C806" s="10">
        <v>0.84</v>
      </c>
      <c r="D806" s="10">
        <v>1.17</v>
      </c>
      <c r="E806" s="10">
        <v>14.4</v>
      </c>
      <c r="F806" s="5">
        <f t="shared" si="98"/>
        <v>1937.458333333273</v>
      </c>
      <c r="G806" s="5">
        <f>G801*7/12+G813*5/12</f>
        <v>2.63</v>
      </c>
      <c r="H806" s="5">
        <f t="shared" si="95"/>
        <v>273.72036458333338</v>
      </c>
      <c r="I806" s="5">
        <f t="shared" si="94"/>
        <v>14.70109375</v>
      </c>
      <c r="J806" s="9">
        <f t="shared" si="99"/>
        <v>8925.1368468902765</v>
      </c>
      <c r="K806" s="5">
        <f t="shared" si="96"/>
        <v>20.476523437499999</v>
      </c>
      <c r="L806" s="9">
        <f t="shared" si="97"/>
        <v>667.67328074562795</v>
      </c>
      <c r="M806" s="5">
        <f t="shared" si="100"/>
        <v>18.711659960364965</v>
      </c>
      <c r="N806" s="9">
        <f t="shared" si="93"/>
        <v>24.446563497204899</v>
      </c>
    </row>
    <row r="807" spans="1:14" ht="13" x14ac:dyDescent="0.3">
      <c r="A807" s="1">
        <v>1937.07</v>
      </c>
      <c r="B807" s="5">
        <v>16.57</v>
      </c>
      <c r="C807" s="10">
        <v>0.81666700000000003</v>
      </c>
      <c r="D807" s="10">
        <v>1.1866699999999999</v>
      </c>
      <c r="E807" s="10">
        <v>14.5</v>
      </c>
      <c r="F807" s="5">
        <f t="shared" si="98"/>
        <v>1937.5416666666063</v>
      </c>
      <c r="G807" s="5">
        <f>G801*6/12+G813*6/12</f>
        <v>2.62</v>
      </c>
      <c r="H807" s="5">
        <f t="shared" si="95"/>
        <v>287.99659913793107</v>
      </c>
      <c r="I807" s="5">
        <f t="shared" si="94"/>
        <v>14.194165276293104</v>
      </c>
      <c r="J807" s="9">
        <f t="shared" si="99"/>
        <v>9429.207559938277</v>
      </c>
      <c r="K807" s="5">
        <f t="shared" si="96"/>
        <v>20.625040693965516</v>
      </c>
      <c r="L807" s="9">
        <f t="shared" si="97"/>
        <v>675.27807695545891</v>
      </c>
      <c r="M807" s="5">
        <f t="shared" si="100"/>
        <v>19.646723279607631</v>
      </c>
      <c r="N807" s="9">
        <f t="shared" si="93"/>
        <v>25.628756089453617</v>
      </c>
    </row>
    <row r="808" spans="1:14" ht="13" x14ac:dyDescent="0.3">
      <c r="A808" s="1">
        <v>1937.08</v>
      </c>
      <c r="B808" s="5">
        <v>16.739999999999998</v>
      </c>
      <c r="C808" s="10">
        <v>0.79333299999999995</v>
      </c>
      <c r="D808" s="10">
        <v>1.20333</v>
      </c>
      <c r="E808" s="10">
        <v>14.5</v>
      </c>
      <c r="F808" s="5">
        <f t="shared" si="98"/>
        <v>1937.6249999999395</v>
      </c>
      <c r="G808" s="5">
        <f>G801*5/12+G813*7/12</f>
        <v>2.6100000000000003</v>
      </c>
      <c r="H808" s="5">
        <f t="shared" si="95"/>
        <v>290.95130172413786</v>
      </c>
      <c r="I808" s="5">
        <f t="shared" si="94"/>
        <v>13.788606275431034</v>
      </c>
      <c r="J808" s="9">
        <f t="shared" si="99"/>
        <v>9563.5672709794253</v>
      </c>
      <c r="K808" s="5">
        <f t="shared" si="96"/>
        <v>20.914601547413792</v>
      </c>
      <c r="L808" s="9">
        <f t="shared" si="97"/>
        <v>687.46280789651576</v>
      </c>
      <c r="M808" s="5">
        <f t="shared" si="100"/>
        <v>19.80698257738096</v>
      </c>
      <c r="N808" s="9">
        <f t="shared" si="93"/>
        <v>25.793551964451144</v>
      </c>
    </row>
    <row r="809" spans="1:14" ht="13" x14ac:dyDescent="0.3">
      <c r="A809" s="1">
        <v>1937.09</v>
      </c>
      <c r="B809" s="5">
        <v>14.37</v>
      </c>
      <c r="C809" s="10">
        <v>0.77</v>
      </c>
      <c r="D809" s="10">
        <v>1.22</v>
      </c>
      <c r="E809" s="10">
        <v>14.6</v>
      </c>
      <c r="F809" s="5">
        <f t="shared" si="98"/>
        <v>1937.7083333332728</v>
      </c>
      <c r="G809" s="5">
        <f>G801*4/12+G813*8/12</f>
        <v>2.6</v>
      </c>
      <c r="H809" s="5">
        <f t="shared" si="95"/>
        <v>248.04859160958904</v>
      </c>
      <c r="I809" s="5">
        <f t="shared" si="94"/>
        <v>13.291399828767124</v>
      </c>
      <c r="J809" s="9">
        <f t="shared" si="99"/>
        <v>8189.7628385760281</v>
      </c>
      <c r="K809" s="5">
        <f t="shared" si="96"/>
        <v>21.059101027397261</v>
      </c>
      <c r="L809" s="9">
        <f t="shared" si="97"/>
        <v>695.30345602385216</v>
      </c>
      <c r="M809" s="5">
        <f t="shared" si="100"/>
        <v>16.847882862705809</v>
      </c>
      <c r="N809" s="9">
        <f t="shared" si="93"/>
        <v>21.913400533669737</v>
      </c>
    </row>
    <row r="810" spans="1:14" ht="13" x14ac:dyDescent="0.3">
      <c r="A810" s="1">
        <v>1937.1</v>
      </c>
      <c r="B810" s="5">
        <v>12.28</v>
      </c>
      <c r="C810" s="10">
        <v>0.78</v>
      </c>
      <c r="D810" s="10">
        <v>1.19</v>
      </c>
      <c r="E810" s="10">
        <v>14.6</v>
      </c>
      <c r="F810" s="5">
        <f t="shared" si="98"/>
        <v>1937.791666666606</v>
      </c>
      <c r="G810" s="5">
        <f>G801*3/12+G813*9/12</f>
        <v>2.59</v>
      </c>
      <c r="H810" s="5">
        <f t="shared" si="95"/>
        <v>211.97193493150687</v>
      </c>
      <c r="I810" s="5">
        <f t="shared" si="94"/>
        <v>13.464015410958906</v>
      </c>
      <c r="J810" s="9">
        <f t="shared" si="99"/>
        <v>7035.6730857495531</v>
      </c>
      <c r="K810" s="5">
        <f t="shared" si="96"/>
        <v>20.541254280821917</v>
      </c>
      <c r="L810" s="9">
        <f t="shared" si="97"/>
        <v>681.79568176237524</v>
      </c>
      <c r="M810" s="5">
        <f t="shared" si="100"/>
        <v>14.361659574753361</v>
      </c>
      <c r="N810" s="9">
        <f t="shared" si="93"/>
        <v>18.672774871583705</v>
      </c>
    </row>
    <row r="811" spans="1:14" ht="13" x14ac:dyDescent="0.3">
      <c r="A811" s="1">
        <v>1937.11</v>
      </c>
      <c r="B811" s="5">
        <v>11.2</v>
      </c>
      <c r="C811" s="10">
        <v>0.79</v>
      </c>
      <c r="D811" s="10">
        <v>1.1599999999999999</v>
      </c>
      <c r="E811" s="10">
        <v>14.5</v>
      </c>
      <c r="F811" s="5">
        <f t="shared" si="98"/>
        <v>1937.8749999999393</v>
      </c>
      <c r="G811" s="5">
        <f>G801*2/12+G813*10/12</f>
        <v>2.58</v>
      </c>
      <c r="H811" s="5">
        <f t="shared" si="95"/>
        <v>194.66275862068966</v>
      </c>
      <c r="I811" s="5">
        <f t="shared" si="94"/>
        <v>13.730676724137933</v>
      </c>
      <c r="J811" s="9">
        <f t="shared" si="99"/>
        <v>6499.1335360516287</v>
      </c>
      <c r="K811" s="5">
        <f t="shared" si="96"/>
        <v>20.1615</v>
      </c>
      <c r="L811" s="9">
        <f t="shared" si="97"/>
        <v>673.12454480534723</v>
      </c>
      <c r="M811" s="5">
        <f t="shared" si="100"/>
        <v>13.158119166486065</v>
      </c>
      <c r="N811" s="9">
        <f t="shared" si="93"/>
        <v>17.113718043460722</v>
      </c>
    </row>
    <row r="812" spans="1:14" ht="13" x14ac:dyDescent="0.3">
      <c r="A812" s="1">
        <v>1937.12</v>
      </c>
      <c r="B812" s="5">
        <v>11.02</v>
      </c>
      <c r="C812" s="10">
        <v>0.8</v>
      </c>
      <c r="D812" s="10">
        <v>1.1299999999999999</v>
      </c>
      <c r="E812" s="10">
        <v>14.4</v>
      </c>
      <c r="F812" s="5">
        <f t="shared" si="98"/>
        <v>1937.9583333332725</v>
      </c>
      <c r="G812" s="5">
        <f>G801*1/12+G813*11/12</f>
        <v>2.57</v>
      </c>
      <c r="H812" s="5">
        <f t="shared" si="95"/>
        <v>192.86434895833335</v>
      </c>
      <c r="I812" s="5">
        <f t="shared" si="94"/>
        <v>14.001041666666667</v>
      </c>
      <c r="J812" s="9">
        <f t="shared" si="99"/>
        <v>6478.0446644172025</v>
      </c>
      <c r="K812" s="5">
        <f t="shared" si="96"/>
        <v>19.776471354166667</v>
      </c>
      <c r="L812" s="9">
        <f t="shared" si="97"/>
        <v>664.26410805729938</v>
      </c>
      <c r="M812" s="5">
        <f t="shared" si="100"/>
        <v>13.00848303370614</v>
      </c>
      <c r="N812" s="9">
        <f t="shared" si="93"/>
        <v>16.928806001197099</v>
      </c>
    </row>
    <row r="813" spans="1:14" ht="13" x14ac:dyDescent="0.3">
      <c r="A813" s="1">
        <v>1938.01</v>
      </c>
      <c r="B813" s="5">
        <v>11.31</v>
      </c>
      <c r="C813" s="10">
        <v>0.79333299999999995</v>
      </c>
      <c r="D813" s="10">
        <v>1.07667</v>
      </c>
      <c r="E813" s="10">
        <v>14.2</v>
      </c>
      <c r="F813" s="5">
        <f t="shared" si="98"/>
        <v>1938.0416666666058</v>
      </c>
      <c r="G813" s="5">
        <v>2.56</v>
      </c>
      <c r="H813" s="5">
        <f t="shared" si="95"/>
        <v>200.72761003521128</v>
      </c>
      <c r="I813" s="5">
        <f t="shared" si="94"/>
        <v>14.079914858714789</v>
      </c>
      <c r="J813" s="9">
        <f t="shared" si="99"/>
        <v>6781.5710370066627</v>
      </c>
      <c r="K813" s="5">
        <f t="shared" si="96"/>
        <v>19.108523067781693</v>
      </c>
      <c r="L813" s="9">
        <f t="shared" si="97"/>
        <v>645.58037917011166</v>
      </c>
      <c r="M813" s="5">
        <f t="shared" si="100"/>
        <v>13.511461918562416</v>
      </c>
      <c r="N813" s="9">
        <f t="shared" si="93"/>
        <v>17.591202047422165</v>
      </c>
    </row>
    <row r="814" spans="1:14" ht="13" x14ac:dyDescent="0.3">
      <c r="A814" s="1">
        <v>1938.02</v>
      </c>
      <c r="B814" s="5">
        <v>11.04</v>
      </c>
      <c r="C814" s="10">
        <v>0.78666700000000001</v>
      </c>
      <c r="D814" s="10">
        <v>1.0233300000000001</v>
      </c>
      <c r="E814" s="10">
        <v>14.1</v>
      </c>
      <c r="F814" s="5">
        <f t="shared" si="98"/>
        <v>1938.1249999999391</v>
      </c>
      <c r="G814" s="5">
        <f>G813*11/12+G825*1/12</f>
        <v>2.5433333333333334</v>
      </c>
      <c r="H814" s="5">
        <f t="shared" si="95"/>
        <v>197.32531914893616</v>
      </c>
      <c r="I814" s="5">
        <f t="shared" si="94"/>
        <v>14.060626525265958</v>
      </c>
      <c r="J814" s="9">
        <f t="shared" si="99"/>
        <v>6706.2112868921222</v>
      </c>
      <c r="K814" s="5">
        <f t="shared" si="96"/>
        <v>18.29066293882979</v>
      </c>
      <c r="L814" s="9">
        <f t="shared" si="97"/>
        <v>621.61840545428595</v>
      </c>
      <c r="M814" s="5">
        <f t="shared" si="100"/>
        <v>13.263076236460867</v>
      </c>
      <c r="N814" s="9">
        <f t="shared" si="93"/>
        <v>17.278131157697974</v>
      </c>
    </row>
    <row r="815" spans="1:14" ht="13" x14ac:dyDescent="0.3">
      <c r="A815" s="1">
        <v>1938.03</v>
      </c>
      <c r="B815" s="5">
        <v>10.31</v>
      </c>
      <c r="C815" s="10">
        <v>0.78</v>
      </c>
      <c r="D815" s="10">
        <v>0.97</v>
      </c>
      <c r="E815" s="10">
        <v>14.1</v>
      </c>
      <c r="F815" s="5">
        <f t="shared" si="98"/>
        <v>1938.2083333332723</v>
      </c>
      <c r="G815" s="5">
        <f>G813*10/12+G825*2/12</f>
        <v>2.5266666666666664</v>
      </c>
      <c r="H815" s="5">
        <f t="shared" si="95"/>
        <v>184.27753989361705</v>
      </c>
      <c r="I815" s="5">
        <f t="shared" si="94"/>
        <v>13.941462765957448</v>
      </c>
      <c r="J815" s="9">
        <f t="shared" si="99"/>
        <v>6302.259248324799</v>
      </c>
      <c r="K815" s="5">
        <f t="shared" si="96"/>
        <v>17.337460106382981</v>
      </c>
      <c r="L815" s="9">
        <f t="shared" si="97"/>
        <v>592.93806701018957</v>
      </c>
      <c r="M815" s="5">
        <f t="shared" si="100"/>
        <v>12.377286234697689</v>
      </c>
      <c r="N815" s="9">
        <f t="shared" si="93"/>
        <v>16.140609995378369</v>
      </c>
    </row>
    <row r="816" spans="1:14" ht="13" x14ac:dyDescent="0.3">
      <c r="A816" s="1">
        <v>1938.04</v>
      </c>
      <c r="B816" s="5">
        <v>9.89</v>
      </c>
      <c r="C816" s="10">
        <v>0.76666699999999999</v>
      </c>
      <c r="D816" s="10">
        <v>0.90333300000000005</v>
      </c>
      <c r="E816" s="10">
        <v>14.2</v>
      </c>
      <c r="F816" s="5">
        <f t="shared" si="98"/>
        <v>1938.2916666666056</v>
      </c>
      <c r="G816" s="5">
        <f>G813*9/12+G825*3/12</f>
        <v>2.5099999999999998</v>
      </c>
      <c r="H816" s="5">
        <f t="shared" si="95"/>
        <v>175.52573503521131</v>
      </c>
      <c r="I816" s="5">
        <f t="shared" si="94"/>
        <v>13.606652042693662</v>
      </c>
      <c r="J816" s="9">
        <f t="shared" si="99"/>
        <v>6041.7278288153793</v>
      </c>
      <c r="K816" s="5">
        <f t="shared" si="96"/>
        <v>16.032172781250001</v>
      </c>
      <c r="L816" s="9">
        <f t="shared" si="97"/>
        <v>551.83944638900721</v>
      </c>
      <c r="M816" s="5">
        <f t="shared" si="100"/>
        <v>11.789517720684184</v>
      </c>
      <c r="N816" s="9">
        <f t="shared" si="93"/>
        <v>15.393610143198462</v>
      </c>
    </row>
    <row r="817" spans="1:15" ht="13" x14ac:dyDescent="0.3">
      <c r="A817" s="1">
        <v>1938.05</v>
      </c>
      <c r="B817" s="5">
        <v>9.98</v>
      </c>
      <c r="C817" s="10">
        <v>0.75333300000000003</v>
      </c>
      <c r="D817" s="10">
        <v>0.83666700000000005</v>
      </c>
      <c r="E817" s="10">
        <v>14.1</v>
      </c>
      <c r="F817" s="5">
        <f t="shared" si="98"/>
        <v>1938.3749999999388</v>
      </c>
      <c r="G817" s="5">
        <f>G813*8/12+G825*4/12</f>
        <v>2.4933333333333332</v>
      </c>
      <c r="H817" s="5">
        <f t="shared" si="95"/>
        <v>178.37922872340428</v>
      </c>
      <c r="I817" s="5">
        <f t="shared" si="94"/>
        <v>13.464825602393617</v>
      </c>
      <c r="J817" s="9">
        <f t="shared" si="99"/>
        <v>6178.5696800487422</v>
      </c>
      <c r="K817" s="5">
        <f t="shared" si="96"/>
        <v>14.954310035904257</v>
      </c>
      <c r="L817" s="9">
        <f t="shared" si="97"/>
        <v>517.97648882738883</v>
      </c>
      <c r="M817" s="5">
        <f t="shared" si="100"/>
        <v>11.992275930545691</v>
      </c>
      <c r="N817" s="9">
        <f t="shared" si="93"/>
        <v>15.677821270315929</v>
      </c>
    </row>
    <row r="818" spans="1:15" ht="13" x14ac:dyDescent="0.3">
      <c r="A818" s="1">
        <v>1938.06</v>
      </c>
      <c r="B818" s="5">
        <v>10.210000000000001</v>
      </c>
      <c r="C818" s="10">
        <v>0.74</v>
      </c>
      <c r="D818" s="10">
        <v>0.77</v>
      </c>
      <c r="E818" s="10">
        <v>14.1</v>
      </c>
      <c r="F818" s="5">
        <f t="shared" si="98"/>
        <v>1938.4583333332721</v>
      </c>
      <c r="G818" s="5">
        <f>G813*7/12+G825*5/12</f>
        <v>2.4766666666666666</v>
      </c>
      <c r="H818" s="5">
        <f t="shared" si="95"/>
        <v>182.49017287234045</v>
      </c>
      <c r="I818" s="5">
        <f t="shared" si="94"/>
        <v>13.226515957446809</v>
      </c>
      <c r="J818" s="9">
        <f t="shared" si="99"/>
        <v>6359.1391012258509</v>
      </c>
      <c r="K818" s="5">
        <f t="shared" si="96"/>
        <v>13.762726063829788</v>
      </c>
      <c r="L818" s="9">
        <f t="shared" si="97"/>
        <v>479.58247874083304</v>
      </c>
      <c r="M818" s="5">
        <f t="shared" si="100"/>
        <v>12.288966307788129</v>
      </c>
      <c r="N818" s="9">
        <f t="shared" si="93"/>
        <v>16.083606052598896</v>
      </c>
    </row>
    <row r="819" spans="1:15" ht="13" x14ac:dyDescent="0.3">
      <c r="A819" s="1">
        <v>1938.07</v>
      </c>
      <c r="B819" s="5">
        <v>12.24</v>
      </c>
      <c r="C819" s="10">
        <v>0.71333299999999999</v>
      </c>
      <c r="D819" s="10">
        <v>0.72</v>
      </c>
      <c r="E819" s="10">
        <v>14.1</v>
      </c>
      <c r="F819" s="5">
        <f t="shared" si="98"/>
        <v>1938.5416666666054</v>
      </c>
      <c r="G819" s="5">
        <f>G813*6/12+G825*6/12</f>
        <v>2.46</v>
      </c>
      <c r="H819" s="5">
        <f t="shared" si="95"/>
        <v>218.77372340425535</v>
      </c>
      <c r="I819" s="5">
        <f t="shared" si="94"/>
        <v>12.74987879388298</v>
      </c>
      <c r="J819" s="9">
        <f t="shared" si="99"/>
        <v>7660.5169356884417</v>
      </c>
      <c r="K819" s="5">
        <f t="shared" si="96"/>
        <v>12.869042553191489</v>
      </c>
      <c r="L819" s="9">
        <f t="shared" si="97"/>
        <v>450.61864327579059</v>
      </c>
      <c r="M819" s="5">
        <f t="shared" si="100"/>
        <v>14.770328017492067</v>
      </c>
      <c r="N819" s="9">
        <f t="shared" si="93"/>
        <v>19.332142114203609</v>
      </c>
    </row>
    <row r="820" spans="1:15" ht="13" x14ac:dyDescent="0.3">
      <c r="A820" s="1">
        <v>1938.08</v>
      </c>
      <c r="B820" s="5">
        <v>12.31</v>
      </c>
      <c r="C820" s="10">
        <v>0.68666700000000003</v>
      </c>
      <c r="D820" s="10">
        <v>0.67</v>
      </c>
      <c r="E820" s="10">
        <v>14.1</v>
      </c>
      <c r="F820" s="5">
        <f t="shared" si="98"/>
        <v>1938.6249999999386</v>
      </c>
      <c r="G820" s="5">
        <f>G813*5/12+G825*7/12</f>
        <v>2.4433333333333334</v>
      </c>
      <c r="H820" s="5">
        <f t="shared" si="95"/>
        <v>220.02488031914896</v>
      </c>
      <c r="I820" s="5">
        <f t="shared" si="94"/>
        <v>12.273259503989362</v>
      </c>
      <c r="J820" s="9">
        <f t="shared" si="99"/>
        <v>7740.1401547016258</v>
      </c>
      <c r="K820" s="5">
        <f t="shared" si="96"/>
        <v>11.975359042553192</v>
      </c>
      <c r="L820" s="9">
        <f t="shared" si="97"/>
        <v>421.2748906295767</v>
      </c>
      <c r="M820" s="5">
        <f t="shared" si="100"/>
        <v>14.903588512604362</v>
      </c>
      <c r="N820" s="9">
        <f t="shared" si="93"/>
        <v>19.505140465262361</v>
      </c>
    </row>
    <row r="821" spans="1:15" ht="13" x14ac:dyDescent="0.3">
      <c r="A821" s="1">
        <v>1938.09</v>
      </c>
      <c r="B821" s="5">
        <v>11.75</v>
      </c>
      <c r="C821" s="10">
        <v>0.66</v>
      </c>
      <c r="D821" s="10">
        <v>0.62</v>
      </c>
      <c r="E821" s="10">
        <v>14.1</v>
      </c>
      <c r="F821" s="5">
        <f t="shared" si="98"/>
        <v>1938.7083333332719</v>
      </c>
      <c r="G821" s="5">
        <f>G813*4/12+G825*8/12</f>
        <v>2.4266666666666667</v>
      </c>
      <c r="H821" s="5">
        <f t="shared" si="95"/>
        <v>210.015625</v>
      </c>
      <c r="I821" s="5">
        <f t="shared" si="94"/>
        <v>11.796622340425532</v>
      </c>
      <c r="J821" s="9">
        <f t="shared" si="99"/>
        <v>7422.6120654957504</v>
      </c>
      <c r="K821" s="5">
        <f t="shared" si="96"/>
        <v>11.081675531914895</v>
      </c>
      <c r="L821" s="9">
        <f t="shared" si="97"/>
        <v>391.66123239211618</v>
      </c>
      <c r="M821" s="5">
        <f t="shared" si="100"/>
        <v>14.282330508639962</v>
      </c>
      <c r="N821" s="9">
        <f t="shared" si="93"/>
        <v>18.69288647009769</v>
      </c>
    </row>
    <row r="822" spans="1:15" ht="13" x14ac:dyDescent="0.3">
      <c r="A822" s="1">
        <v>1938.1</v>
      </c>
      <c r="B822" s="5">
        <v>13.06</v>
      </c>
      <c r="C822" s="10">
        <v>0.61</v>
      </c>
      <c r="D822" s="10">
        <v>0.62666699999999997</v>
      </c>
      <c r="E822" s="10">
        <v>14</v>
      </c>
      <c r="F822" s="5">
        <f t="shared" si="98"/>
        <v>1938.7916666666051</v>
      </c>
      <c r="G822" s="5">
        <f>G813*3/12+G825*9/12</f>
        <v>2.4099999999999997</v>
      </c>
      <c r="H822" s="5">
        <f t="shared" si="95"/>
        <v>235.09749107142858</v>
      </c>
      <c r="I822" s="5">
        <f t="shared" si="94"/>
        <v>10.980816964285713</v>
      </c>
      <c r="J822" s="9">
        <f t="shared" si="99"/>
        <v>8341.4254018889042</v>
      </c>
      <c r="K822" s="5">
        <f t="shared" si="96"/>
        <v>11.280845286160714</v>
      </c>
      <c r="L822" s="9">
        <f t="shared" si="97"/>
        <v>400.25237613518482</v>
      </c>
      <c r="M822" s="5">
        <f t="shared" si="100"/>
        <v>16.061147643333435</v>
      </c>
      <c r="N822" s="9">
        <f t="shared" si="93"/>
        <v>21.007760685339623</v>
      </c>
    </row>
    <row r="823" spans="1:15" ht="13" x14ac:dyDescent="0.3">
      <c r="A823" s="1">
        <v>1938.11</v>
      </c>
      <c r="B823" s="5">
        <v>13.07</v>
      </c>
      <c r="C823" s="10">
        <v>0.56000000000000005</v>
      </c>
      <c r="D823" s="10">
        <v>0.63333300000000003</v>
      </c>
      <c r="E823" s="10">
        <v>14</v>
      </c>
      <c r="F823" s="5">
        <f t="shared" si="98"/>
        <v>1938.8749999999384</v>
      </c>
      <c r="G823" s="5">
        <f>G813*2/12+G825*10/12</f>
        <v>2.3933333333333331</v>
      </c>
      <c r="H823" s="5">
        <f t="shared" si="95"/>
        <v>235.27750446428573</v>
      </c>
      <c r="I823" s="5">
        <f t="shared" si="94"/>
        <v>10.08075</v>
      </c>
      <c r="J823" s="9">
        <f t="shared" si="99"/>
        <v>8377.6184166495241</v>
      </c>
      <c r="K823" s="5">
        <f t="shared" si="96"/>
        <v>11.400842213839287</v>
      </c>
      <c r="L823" s="9">
        <f t="shared" si="97"/>
        <v>405.95426202539352</v>
      </c>
      <c r="M823" s="5">
        <f t="shared" si="100"/>
        <v>16.149571800715503</v>
      </c>
      <c r="N823" s="9">
        <f t="shared" si="93"/>
        <v>21.100739467650858</v>
      </c>
    </row>
    <row r="824" spans="1:15" ht="13" x14ac:dyDescent="0.3">
      <c r="A824" s="1">
        <v>1938.12</v>
      </c>
      <c r="B824" s="5">
        <v>12.69</v>
      </c>
      <c r="C824" s="10">
        <v>0.51</v>
      </c>
      <c r="D824" s="10">
        <v>0.64</v>
      </c>
      <c r="E824" s="10">
        <v>14</v>
      </c>
      <c r="F824" s="5">
        <f t="shared" si="98"/>
        <v>1938.9583333332716</v>
      </c>
      <c r="G824" s="5">
        <f>G813*1/12+G825*11/12</f>
        <v>2.3766666666666665</v>
      </c>
      <c r="H824" s="5">
        <f t="shared" si="95"/>
        <v>228.43699553571429</v>
      </c>
      <c r="I824" s="5">
        <f t="shared" si="94"/>
        <v>9.180683035714285</v>
      </c>
      <c r="J824" s="9">
        <f t="shared" si="99"/>
        <v>8161.2874131591479</v>
      </c>
      <c r="K824" s="5">
        <f t="shared" si="96"/>
        <v>11.520857142857142</v>
      </c>
      <c r="L824" s="9">
        <f t="shared" si="97"/>
        <v>411.60157166444878</v>
      </c>
      <c r="M824" s="5">
        <f t="shared" si="100"/>
        <v>15.756484438993997</v>
      </c>
      <c r="N824" s="9">
        <f t="shared" si="93"/>
        <v>20.558601794186675</v>
      </c>
    </row>
    <row r="825" spans="1:15" ht="13" x14ac:dyDescent="0.3">
      <c r="A825" s="1">
        <v>1939.01</v>
      </c>
      <c r="B825" s="5">
        <v>12.5</v>
      </c>
      <c r="C825" s="10">
        <v>0.51333300000000004</v>
      </c>
      <c r="D825" s="10">
        <v>0.66333299999999995</v>
      </c>
      <c r="E825" s="10">
        <v>14</v>
      </c>
      <c r="F825" s="5">
        <f t="shared" si="98"/>
        <v>1939.0416666666049</v>
      </c>
      <c r="G825" s="5">
        <v>2.36</v>
      </c>
      <c r="H825" s="5">
        <f t="shared" si="95"/>
        <v>225.01674107142858</v>
      </c>
      <c r="I825" s="5">
        <f t="shared" si="94"/>
        <v>9.2406814995535722</v>
      </c>
      <c r="J825" s="9">
        <f t="shared" si="99"/>
        <v>8066.6047420904351</v>
      </c>
      <c r="K825" s="5">
        <f t="shared" si="96"/>
        <v>11.940882392410714</v>
      </c>
      <c r="L825" s="9">
        <f t="shared" si="97"/>
        <v>428.06760987080594</v>
      </c>
      <c r="M825" s="5">
        <f t="shared" si="100"/>
        <v>15.599634410919279</v>
      </c>
      <c r="N825" s="9">
        <f t="shared" si="93"/>
        <v>20.324966524351233</v>
      </c>
    </row>
    <row r="826" spans="1:15" ht="13" x14ac:dyDescent="0.3">
      <c r="A826" s="1">
        <v>1939.02</v>
      </c>
      <c r="B826" s="5">
        <v>12.4</v>
      </c>
      <c r="C826" s="10">
        <v>0.51666699999999999</v>
      </c>
      <c r="D826" s="10">
        <v>0.68666700000000003</v>
      </c>
      <c r="E826" s="10">
        <v>13.9</v>
      </c>
      <c r="F826" s="5">
        <f t="shared" si="98"/>
        <v>1939.1249999999382</v>
      </c>
      <c r="G826" s="5">
        <f>G825*11/12+G837*1/12</f>
        <v>2.3474999999999997</v>
      </c>
      <c r="H826" s="5">
        <f t="shared" si="95"/>
        <v>224.8224820143885</v>
      </c>
      <c r="I826" s="5">
        <f t="shared" si="94"/>
        <v>9.3676094608812956</v>
      </c>
      <c r="J826" s="9">
        <f t="shared" si="99"/>
        <v>8087.6256486017919</v>
      </c>
      <c r="K826" s="5">
        <f t="shared" si="96"/>
        <v>12.449853165917267</v>
      </c>
      <c r="L826" s="9">
        <f t="shared" si="97"/>
        <v>447.86335816519727</v>
      </c>
      <c r="M826" s="5">
        <f t="shared" si="100"/>
        <v>15.664696928954765</v>
      </c>
      <c r="N826" s="9">
        <f t="shared" si="93"/>
        <v>20.378795316805178</v>
      </c>
      <c r="O826">
        <f>E846/E774</f>
        <v>1.037037037037037</v>
      </c>
    </row>
    <row r="827" spans="1:15" ht="13" x14ac:dyDescent="0.3">
      <c r="A827" s="1">
        <v>1939.03</v>
      </c>
      <c r="B827" s="5">
        <v>12.39</v>
      </c>
      <c r="C827" s="10">
        <v>0.52</v>
      </c>
      <c r="D827" s="10">
        <v>0.71</v>
      </c>
      <c r="E827" s="10">
        <v>13.9</v>
      </c>
      <c r="F827" s="5">
        <f t="shared" si="98"/>
        <v>1939.2083333332714</v>
      </c>
      <c r="G827" s="5">
        <f>G825*10/12+G837*2/12</f>
        <v>2.335</v>
      </c>
      <c r="H827" s="5">
        <f t="shared" si="95"/>
        <v>224.64117356115111</v>
      </c>
      <c r="I827" s="5">
        <f t="shared" si="94"/>
        <v>9.4280395683453246</v>
      </c>
      <c r="J827" s="9">
        <f t="shared" si="99"/>
        <v>8109.366577764702</v>
      </c>
      <c r="K827" s="5">
        <f t="shared" si="96"/>
        <v>12.872900179856115</v>
      </c>
      <c r="L827" s="9">
        <f t="shared" si="97"/>
        <v>464.70139388320723</v>
      </c>
      <c r="M827" s="5">
        <f t="shared" si="100"/>
        <v>15.72922374321422</v>
      </c>
      <c r="N827" s="9">
        <f t="shared" si="93"/>
        <v>20.428999210181178</v>
      </c>
      <c r="O827">
        <f>846-774</f>
        <v>72</v>
      </c>
    </row>
    <row r="828" spans="1:15" ht="13" x14ac:dyDescent="0.3">
      <c r="A828" s="1">
        <v>1939.04</v>
      </c>
      <c r="B828" s="5">
        <v>10.83</v>
      </c>
      <c r="C828" s="10">
        <v>0.52333300000000005</v>
      </c>
      <c r="D828" s="10">
        <v>0.72666699999999995</v>
      </c>
      <c r="E828" s="10">
        <v>13.8</v>
      </c>
      <c r="F828" s="5">
        <f t="shared" si="98"/>
        <v>1939.2916666666047</v>
      </c>
      <c r="G828" s="5">
        <f>G825*9/12+G837*3/12</f>
        <v>2.3224999999999998</v>
      </c>
      <c r="H828" s="5">
        <f t="shared" si="95"/>
        <v>197.77993206521739</v>
      </c>
      <c r="I828" s="5">
        <f t="shared" si="94"/>
        <v>9.5572267024456536</v>
      </c>
      <c r="J828" s="9">
        <f t="shared" si="99"/>
        <v>7168.4479439546421</v>
      </c>
      <c r="K828" s="5">
        <f t="shared" si="96"/>
        <v>13.270558623641303</v>
      </c>
      <c r="L828" s="9">
        <f t="shared" si="97"/>
        <v>480.98564746903855</v>
      </c>
      <c r="M828" s="5">
        <f t="shared" si="100"/>
        <v>13.916994579812396</v>
      </c>
      <c r="N828" s="9">
        <f t="shared" si="93"/>
        <v>18.052037760640467</v>
      </c>
      <c r="O828">
        <f>12*6</f>
        <v>72</v>
      </c>
    </row>
    <row r="829" spans="1:15" ht="13" x14ac:dyDescent="0.3">
      <c r="A829" s="1">
        <v>1939.05</v>
      </c>
      <c r="B829" s="5">
        <v>11.23</v>
      </c>
      <c r="C829" s="10">
        <v>0.526667</v>
      </c>
      <c r="D829" s="10">
        <v>0.74333300000000002</v>
      </c>
      <c r="E829" s="10">
        <v>13.8</v>
      </c>
      <c r="F829" s="5">
        <f t="shared" si="98"/>
        <v>1939.3749999999379</v>
      </c>
      <c r="G829" s="5">
        <f>G825*8/12+G837*4/12</f>
        <v>2.31</v>
      </c>
      <c r="H829" s="5">
        <f t="shared" si="95"/>
        <v>205.08482336956524</v>
      </c>
      <c r="I829" s="5">
        <f t="shared" si="94"/>
        <v>9.6181129714673901</v>
      </c>
      <c r="J829" s="9">
        <f t="shared" si="99"/>
        <v>7462.2609256742571</v>
      </c>
      <c r="K829" s="5">
        <f t="shared" si="96"/>
        <v>13.574916919836957</v>
      </c>
      <c r="L829" s="9">
        <f t="shared" si="97"/>
        <v>493.93987539307403</v>
      </c>
      <c r="M829" s="5">
        <f t="shared" si="100"/>
        <v>14.502929499657764</v>
      </c>
      <c r="N829" s="9">
        <f t="shared" si="93"/>
        <v>18.782552949801381</v>
      </c>
    </row>
    <row r="830" spans="1:15" ht="13" x14ac:dyDescent="0.3">
      <c r="A830" s="1">
        <v>1939.06</v>
      </c>
      <c r="B830" s="5">
        <v>11.43</v>
      </c>
      <c r="C830" s="10">
        <v>0.53</v>
      </c>
      <c r="D830" s="10">
        <v>0.76</v>
      </c>
      <c r="E830" s="10">
        <v>13.8</v>
      </c>
      <c r="F830" s="5">
        <f t="shared" si="98"/>
        <v>1939.4583333332712</v>
      </c>
      <c r="G830" s="5">
        <f>G825*7/12+G837*5/12</f>
        <v>2.2975000000000003</v>
      </c>
      <c r="H830" s="5">
        <f t="shared" si="95"/>
        <v>208.73726902173911</v>
      </c>
      <c r="I830" s="5">
        <f t="shared" si="94"/>
        <v>9.6789809782608689</v>
      </c>
      <c r="J830" s="9">
        <f t="shared" si="99"/>
        <v>7624.5080651238368</v>
      </c>
      <c r="K830" s="5">
        <f t="shared" si="96"/>
        <v>13.87929347826087</v>
      </c>
      <c r="L830" s="9">
        <f t="shared" si="97"/>
        <v>506.96641552879407</v>
      </c>
      <c r="M830" s="5">
        <f t="shared" si="100"/>
        <v>14.833828921489783</v>
      </c>
      <c r="N830" s="9">
        <f t="shared" si="93"/>
        <v>19.177986644847689</v>
      </c>
    </row>
    <row r="831" spans="1:15" ht="13" x14ac:dyDescent="0.3">
      <c r="A831" s="1">
        <v>1939.07</v>
      </c>
      <c r="B831" s="5">
        <v>11.71</v>
      </c>
      <c r="C831" s="10">
        <v>0.54</v>
      </c>
      <c r="D831" s="10">
        <v>0.776667</v>
      </c>
      <c r="E831" s="10">
        <v>13.8</v>
      </c>
      <c r="F831" s="5">
        <f t="shared" si="98"/>
        <v>1939.5416666666044</v>
      </c>
      <c r="G831" s="5">
        <f>G825*6/12+G837*6/12</f>
        <v>2.2850000000000001</v>
      </c>
      <c r="H831" s="5">
        <f t="shared" si="95"/>
        <v>213.85069293478264</v>
      </c>
      <c r="I831" s="5">
        <f t="shared" si="94"/>
        <v>9.8616032608695665</v>
      </c>
      <c r="J831" s="9">
        <f t="shared" si="99"/>
        <v>7841.3029138697038</v>
      </c>
      <c r="K831" s="5">
        <f t="shared" si="96"/>
        <v>14.183670036684783</v>
      </c>
      <c r="L831" s="9">
        <f t="shared" si="97"/>
        <v>520.07525279303502</v>
      </c>
      <c r="M831" s="5">
        <f t="shared" si="100"/>
        <v>15.270952598570252</v>
      </c>
      <c r="N831" s="9">
        <f t="shared" si="93"/>
        <v>19.706503149702897</v>
      </c>
    </row>
    <row r="832" spans="1:15" ht="13" x14ac:dyDescent="0.3">
      <c r="A832" s="1">
        <v>1939.08</v>
      </c>
      <c r="B832" s="5">
        <v>11.54</v>
      </c>
      <c r="C832" s="10">
        <v>0.55000000000000004</v>
      </c>
      <c r="D832" s="10">
        <v>0.79333299999999995</v>
      </c>
      <c r="E832" s="10">
        <v>13.8</v>
      </c>
      <c r="F832" s="5">
        <f t="shared" si="98"/>
        <v>1939.6249999999377</v>
      </c>
      <c r="G832" s="5">
        <f>G825*5/12+G837*7/12</f>
        <v>2.2725</v>
      </c>
      <c r="H832" s="5">
        <f t="shared" si="95"/>
        <v>210.74611413043476</v>
      </c>
      <c r="I832" s="5">
        <f t="shared" si="94"/>
        <v>10.044225543478262</v>
      </c>
      <c r="J832" s="9">
        <f t="shared" si="99"/>
        <v>7758.1578715862843</v>
      </c>
      <c r="K832" s="5">
        <f t="shared" si="96"/>
        <v>14.488028332880434</v>
      </c>
      <c r="L832" s="9">
        <f t="shared" si="97"/>
        <v>533.34511774169516</v>
      </c>
      <c r="M832" s="5">
        <f t="shared" si="100"/>
        <v>15.120082343333982</v>
      </c>
      <c r="N832" s="9">
        <f t="shared" si="93"/>
        <v>19.476322694888818</v>
      </c>
    </row>
    <row r="833" spans="1:14" ht="13" x14ac:dyDescent="0.3">
      <c r="A833" s="1">
        <v>1939.09</v>
      </c>
      <c r="B833" s="5">
        <v>12.77</v>
      </c>
      <c r="C833" s="10">
        <v>0.56000000000000005</v>
      </c>
      <c r="D833" s="10">
        <v>0.81</v>
      </c>
      <c r="E833" s="10">
        <v>14.1</v>
      </c>
      <c r="F833" s="5">
        <f t="shared" si="98"/>
        <v>1939.708333333271</v>
      </c>
      <c r="G833" s="5">
        <f>G825*4/12+G837*8/12</f>
        <v>2.2599999999999998</v>
      </c>
      <c r="H833" s="5">
        <f t="shared" si="95"/>
        <v>228.24676861702127</v>
      </c>
      <c r="I833" s="5">
        <f t="shared" si="94"/>
        <v>10.009255319148938</v>
      </c>
      <c r="J833" s="9">
        <f t="shared" si="99"/>
        <v>8433.1119802073954</v>
      </c>
      <c r="K833" s="5">
        <f t="shared" si="96"/>
        <v>14.477672872340428</v>
      </c>
      <c r="L833" s="9">
        <f t="shared" si="97"/>
        <v>534.91156648144022</v>
      </c>
      <c r="M833" s="5">
        <f t="shared" si="100"/>
        <v>16.452835577060952</v>
      </c>
      <c r="N833" s="9">
        <f t="shared" si="93"/>
        <v>21.145000339724813</v>
      </c>
    </row>
    <row r="834" spans="1:14" ht="13" x14ac:dyDescent="0.3">
      <c r="A834" s="1">
        <v>1939.1</v>
      </c>
      <c r="B834" s="5">
        <v>12.9</v>
      </c>
      <c r="C834" s="10">
        <v>0.57999999999999996</v>
      </c>
      <c r="D834" s="10">
        <v>0.84</v>
      </c>
      <c r="E834" s="10">
        <v>14</v>
      </c>
      <c r="F834" s="5">
        <f t="shared" si="98"/>
        <v>1939.7916666666042</v>
      </c>
      <c r="G834" s="5">
        <f>G825*3/12+G837*9/12</f>
        <v>2.2475000000000001</v>
      </c>
      <c r="H834" s="5">
        <f t="shared" si="95"/>
        <v>232.21727678571432</v>
      </c>
      <c r="I834" s="5">
        <f t="shared" si="94"/>
        <v>10.440776785714286</v>
      </c>
      <c r="J834" s="9">
        <f t="shared" si="99"/>
        <v>8611.9582945208349</v>
      </c>
      <c r="K834" s="5">
        <f t="shared" si="96"/>
        <v>15.121125000000001</v>
      </c>
      <c r="L834" s="9">
        <f t="shared" si="97"/>
        <v>560.77867964321706</v>
      </c>
      <c r="M834" s="5">
        <f t="shared" si="100"/>
        <v>16.821204806265634</v>
      </c>
      <c r="N834" s="9">
        <f t="shared" ref="N834:N897" si="101">J834/AVERAGE(L714:L833)</f>
        <v>21.569692820968019</v>
      </c>
    </row>
    <row r="835" spans="1:14" ht="13" x14ac:dyDescent="0.3">
      <c r="A835" s="1">
        <v>1939.11</v>
      </c>
      <c r="B835" s="5">
        <v>12.67</v>
      </c>
      <c r="C835" s="10">
        <v>0.6</v>
      </c>
      <c r="D835" s="10">
        <v>0.87</v>
      </c>
      <c r="E835" s="10">
        <v>14</v>
      </c>
      <c r="F835" s="5">
        <f t="shared" si="98"/>
        <v>1939.8749999999375</v>
      </c>
      <c r="G835" s="5">
        <f>G825*2/12+G837*10/12</f>
        <v>2.2350000000000003</v>
      </c>
      <c r="H835" s="5">
        <f t="shared" si="95"/>
        <v>228.07696875000002</v>
      </c>
      <c r="I835" s="5">
        <f t="shared" si="94"/>
        <v>10.800803571428572</v>
      </c>
      <c r="J835" s="9">
        <f t="shared" si="99"/>
        <v>8491.7914345972877</v>
      </c>
      <c r="K835" s="5">
        <f t="shared" si="96"/>
        <v>15.661165178571428</v>
      </c>
      <c r="L835" s="9">
        <f t="shared" si="97"/>
        <v>583.09854365427304</v>
      </c>
      <c r="M835" s="5">
        <f t="shared" si="100"/>
        <v>16.599238509946634</v>
      </c>
      <c r="N835" s="9">
        <f t="shared" si="101"/>
        <v>21.237270183870692</v>
      </c>
    </row>
    <row r="836" spans="1:14" ht="13" x14ac:dyDescent="0.3">
      <c r="A836" s="1">
        <v>1939.12</v>
      </c>
      <c r="B836" s="5">
        <v>12.37</v>
      </c>
      <c r="C836" s="10">
        <v>0.62</v>
      </c>
      <c r="D836" s="10">
        <v>0.9</v>
      </c>
      <c r="E836" s="10">
        <v>14</v>
      </c>
      <c r="F836" s="5">
        <f t="shared" si="98"/>
        <v>1939.9583333332707</v>
      </c>
      <c r="G836" s="5">
        <f>G825*1/12+G837*11/12</f>
        <v>2.2225000000000001</v>
      </c>
      <c r="H836" s="5">
        <f t="shared" si="95"/>
        <v>222.67656696428571</v>
      </c>
      <c r="I836" s="5">
        <f t="shared" si="94"/>
        <v>11.160830357142858</v>
      </c>
      <c r="J836" s="9">
        <f t="shared" si="99"/>
        <v>8325.3514288415663</v>
      </c>
      <c r="K836" s="5">
        <f t="shared" si="96"/>
        <v>16.201205357142857</v>
      </c>
      <c r="L836" s="9">
        <f t="shared" si="97"/>
        <v>605.72484122533626</v>
      </c>
      <c r="M836" s="5">
        <f t="shared" si="100"/>
        <v>16.280412901283825</v>
      </c>
      <c r="N836" s="9">
        <f t="shared" si="101"/>
        <v>20.784015129907637</v>
      </c>
    </row>
    <row r="837" spans="1:14" ht="13" x14ac:dyDescent="0.3">
      <c r="A837" s="1">
        <v>1940.01</v>
      </c>
      <c r="B837" s="5">
        <v>12.3</v>
      </c>
      <c r="C837" s="10">
        <v>0.62333300000000003</v>
      </c>
      <c r="D837" s="10">
        <v>0.93</v>
      </c>
      <c r="E837" s="10">
        <v>13.9</v>
      </c>
      <c r="F837" s="5">
        <f t="shared" si="98"/>
        <v>1940.041666666604</v>
      </c>
      <c r="G837" s="5">
        <v>2.21</v>
      </c>
      <c r="H837" s="5">
        <f t="shared" si="95"/>
        <v>223.00939748201441</v>
      </c>
      <c r="I837" s="5">
        <f t="shared" si="94"/>
        <v>11.301554208183452</v>
      </c>
      <c r="J837" s="9">
        <f t="shared" si="99"/>
        <v>8373.0067137117785</v>
      </c>
      <c r="K837" s="5">
        <f t="shared" si="96"/>
        <v>16.861686151079137</v>
      </c>
      <c r="L837" s="9">
        <f t="shared" si="97"/>
        <v>633.08099542698812</v>
      </c>
      <c r="M837" s="5">
        <f t="shared" si="100"/>
        <v>16.378480342613656</v>
      </c>
      <c r="N837" s="9">
        <f t="shared" si="101"/>
        <v>20.860773184593906</v>
      </c>
    </row>
    <row r="838" spans="1:14" ht="13" x14ac:dyDescent="0.3">
      <c r="A838" s="1">
        <v>1940.02</v>
      </c>
      <c r="B838" s="5">
        <v>12.22</v>
      </c>
      <c r="C838" s="10">
        <v>0.62666699999999997</v>
      </c>
      <c r="D838" s="10">
        <v>0.96</v>
      </c>
      <c r="E838" s="10">
        <v>14</v>
      </c>
      <c r="F838" s="5">
        <f t="shared" si="98"/>
        <v>1940.1249999999372</v>
      </c>
      <c r="G838" s="5">
        <f>G837*11/12+G849*1/12</f>
        <v>2.1883333333333335</v>
      </c>
      <c r="H838" s="5">
        <f t="shared" si="95"/>
        <v>219.9763660714286</v>
      </c>
      <c r="I838" s="5">
        <f t="shared" si="94"/>
        <v>11.280845286160714</v>
      </c>
      <c r="J838" s="9">
        <f t="shared" si="99"/>
        <v>8294.4253783428667</v>
      </c>
      <c r="K838" s="5">
        <f t="shared" si="96"/>
        <v>17.281285714285712</v>
      </c>
      <c r="L838" s="9">
        <f t="shared" si="97"/>
        <v>651.60788569632973</v>
      </c>
      <c r="M838" s="5">
        <f t="shared" si="100"/>
        <v>16.216119847731044</v>
      </c>
      <c r="N838" s="9">
        <f t="shared" si="101"/>
        <v>20.606533623194942</v>
      </c>
    </row>
    <row r="839" spans="1:14" ht="13" x14ac:dyDescent="0.3">
      <c r="A839" s="1">
        <v>1940.03</v>
      </c>
      <c r="B839" s="5">
        <v>12.15</v>
      </c>
      <c r="C839" s="10">
        <v>0.63</v>
      </c>
      <c r="D839" s="10">
        <v>0.99</v>
      </c>
      <c r="E839" s="10">
        <v>14</v>
      </c>
      <c r="F839" s="5">
        <f t="shared" si="98"/>
        <v>1940.2083333332705</v>
      </c>
      <c r="G839" s="5">
        <f>G837*10/12+G849*2/12</f>
        <v>2.166666666666667</v>
      </c>
      <c r="H839" s="5">
        <f t="shared" si="95"/>
        <v>218.71627232142859</v>
      </c>
      <c r="I839" s="5">
        <f t="shared" si="94"/>
        <v>11.340843750000001</v>
      </c>
      <c r="J839" s="9">
        <f t="shared" si="99"/>
        <v>8282.5471095931935</v>
      </c>
      <c r="K839" s="5">
        <f t="shared" si="96"/>
        <v>17.821325892857143</v>
      </c>
      <c r="L839" s="9">
        <f t="shared" si="97"/>
        <v>674.87420892981572</v>
      </c>
      <c r="M839" s="5">
        <f t="shared" si="100"/>
        <v>16.172906305307883</v>
      </c>
      <c r="N839" s="9">
        <f t="shared" si="101"/>
        <v>20.505754657089838</v>
      </c>
    </row>
    <row r="840" spans="1:14" ht="13" x14ac:dyDescent="0.3">
      <c r="A840" s="1">
        <v>1940.04</v>
      </c>
      <c r="B840" s="5">
        <v>12.27</v>
      </c>
      <c r="C840" s="10">
        <v>0.63666699999999998</v>
      </c>
      <c r="D840" s="10">
        <v>1.00667</v>
      </c>
      <c r="E840" s="10">
        <v>14</v>
      </c>
      <c r="F840" s="5">
        <f t="shared" si="98"/>
        <v>1940.2916666666038</v>
      </c>
      <c r="G840" s="5">
        <f>G837*9/12+G849*3/12</f>
        <v>2.145</v>
      </c>
      <c r="H840" s="5">
        <f t="shared" si="95"/>
        <v>220.87643303571431</v>
      </c>
      <c r="I840" s="5">
        <f t="shared" si="94"/>
        <v>11.460858679017857</v>
      </c>
      <c r="J840" s="9">
        <f t="shared" si="99"/>
        <v>8400.5175640406396</v>
      </c>
      <c r="K840" s="5">
        <f t="shared" si="96"/>
        <v>18.121408218749998</v>
      </c>
      <c r="L840" s="9">
        <f t="shared" si="97"/>
        <v>689.20529879321839</v>
      </c>
      <c r="M840" s="5">
        <f t="shared" si="100"/>
        <v>16.370988707128774</v>
      </c>
      <c r="N840" s="9">
        <f t="shared" si="101"/>
        <v>20.710720299995671</v>
      </c>
    </row>
    <row r="841" spans="1:14" ht="13" x14ac:dyDescent="0.3">
      <c r="A841" s="1">
        <v>1940.05</v>
      </c>
      <c r="B841" s="5">
        <v>10.58</v>
      </c>
      <c r="C841" s="10">
        <v>0.64333300000000004</v>
      </c>
      <c r="D841" s="10">
        <v>1.0233300000000001</v>
      </c>
      <c r="E841" s="10">
        <v>14</v>
      </c>
      <c r="F841" s="5">
        <f t="shared" si="98"/>
        <v>1940.374999999937</v>
      </c>
      <c r="G841" s="5">
        <f>G837*8/12+G849*4/12</f>
        <v>2.1233333333333335</v>
      </c>
      <c r="H841" s="5">
        <f t="shared" si="95"/>
        <v>190.45416964285715</v>
      </c>
      <c r="I841" s="5">
        <f t="shared" ref="I841:I904" si="102">C841*$E$1781/E841</f>
        <v>11.58085560669643</v>
      </c>
      <c r="J841" s="9">
        <f t="shared" si="99"/>
        <v>7280.1822880781474</v>
      </c>
      <c r="K841" s="5">
        <f t="shared" si="96"/>
        <v>18.421310531250004</v>
      </c>
      <c r="L841" s="9">
        <f t="shared" si="97"/>
        <v>704.16152560104081</v>
      </c>
      <c r="M841" s="5">
        <f t="shared" si="100"/>
        <v>14.138747694800717</v>
      </c>
      <c r="N841" s="9">
        <f t="shared" si="101"/>
        <v>17.861798289357679</v>
      </c>
    </row>
    <row r="842" spans="1:14" ht="13" x14ac:dyDescent="0.3">
      <c r="A842" s="1">
        <v>1940.06</v>
      </c>
      <c r="B842" s="5">
        <v>9.67</v>
      </c>
      <c r="C842" s="10">
        <v>0.65</v>
      </c>
      <c r="D842" s="10">
        <v>1.04</v>
      </c>
      <c r="E842" s="10">
        <v>14.1</v>
      </c>
      <c r="F842" s="5">
        <f t="shared" si="98"/>
        <v>1940.4583333332703</v>
      </c>
      <c r="G842" s="5">
        <f>G837*7/12+G849*5/12</f>
        <v>2.1016666666666666</v>
      </c>
      <c r="H842" s="5">
        <f t="shared" ref="H842:H905" si="103">B842*$E$1781/E842</f>
        <v>172.83839095744682</v>
      </c>
      <c r="I842" s="5">
        <f t="shared" si="102"/>
        <v>11.617885638297874</v>
      </c>
      <c r="J842" s="9">
        <f t="shared" si="99"/>
        <v>6643.8206911328225</v>
      </c>
      <c r="K842" s="5">
        <f t="shared" ref="K842:K905" si="104">D842*$E$1781/E842</f>
        <v>18.588617021276598</v>
      </c>
      <c r="L842" s="9">
        <f t="shared" ref="L842:L905" si="105">K842*(J842/H842)</f>
        <v>714.53707536485376</v>
      </c>
      <c r="M842" s="5">
        <f t="shared" si="100"/>
        <v>12.843765598268797</v>
      </c>
      <c r="N842" s="9">
        <f t="shared" si="101"/>
        <v>16.212647751148264</v>
      </c>
    </row>
    <row r="843" spans="1:14" ht="13" x14ac:dyDescent="0.3">
      <c r="A843" s="1">
        <v>1940.07</v>
      </c>
      <c r="B843" s="5">
        <v>9.99</v>
      </c>
      <c r="C843" s="10">
        <v>0.656667</v>
      </c>
      <c r="D843" s="10">
        <v>1.0533300000000001</v>
      </c>
      <c r="E843" s="10">
        <v>14</v>
      </c>
      <c r="F843" s="5">
        <f t="shared" ref="F843:F906" si="106">F842+1/12</f>
        <v>1940.5416666666035</v>
      </c>
      <c r="G843" s="5">
        <f>G837*6/12+G849*6/12</f>
        <v>2.08</v>
      </c>
      <c r="H843" s="5">
        <f t="shared" si="103"/>
        <v>179.83337946428574</v>
      </c>
      <c r="I843" s="5">
        <f t="shared" si="102"/>
        <v>11.820885464732143</v>
      </c>
      <c r="J843" s="9">
        <f t="shared" ref="J843:J906" si="107">J842*((H843+(I843/12))/H842)</f>
        <v>6950.5702662828671</v>
      </c>
      <c r="K843" s="5">
        <f t="shared" si="104"/>
        <v>18.961350709821431</v>
      </c>
      <c r="L843" s="9">
        <f t="shared" si="105"/>
        <v>732.85727513350673</v>
      </c>
      <c r="M843" s="5">
        <f t="shared" si="100"/>
        <v>13.369884763210049</v>
      </c>
      <c r="N843" s="9">
        <f t="shared" si="101"/>
        <v>16.862230313337179</v>
      </c>
    </row>
    <row r="844" spans="1:14" ht="13" x14ac:dyDescent="0.3">
      <c r="A844" s="1">
        <v>1940.08</v>
      </c>
      <c r="B844" s="5">
        <v>10.199999999999999</v>
      </c>
      <c r="C844" s="10">
        <v>0.66333299999999995</v>
      </c>
      <c r="D844" s="10">
        <v>1.06667</v>
      </c>
      <c r="E844" s="10">
        <v>14</v>
      </c>
      <c r="F844" s="5">
        <f t="shared" si="106"/>
        <v>1940.6249999999368</v>
      </c>
      <c r="G844" s="5">
        <f>G837*5/12+G849*7/12</f>
        <v>2.0583333333333336</v>
      </c>
      <c r="H844" s="5">
        <f t="shared" si="103"/>
        <v>183.61366071428571</v>
      </c>
      <c r="I844" s="5">
        <f t="shared" si="102"/>
        <v>11.940882392410714</v>
      </c>
      <c r="J844" s="9">
        <f t="shared" si="107"/>
        <v>7135.137998160385</v>
      </c>
      <c r="K844" s="5">
        <f t="shared" si="104"/>
        <v>19.201488575892856</v>
      </c>
      <c r="L844" s="9">
        <f t="shared" si="105"/>
        <v>746.16055377428802</v>
      </c>
      <c r="M844" s="5">
        <f t="shared" si="100"/>
        <v>13.649399392391631</v>
      </c>
      <c r="N844" s="9">
        <f t="shared" si="101"/>
        <v>17.199450235230636</v>
      </c>
    </row>
    <row r="845" spans="1:14" ht="13" x14ac:dyDescent="0.3">
      <c r="A845" s="1">
        <v>1940.09</v>
      </c>
      <c r="B845" s="5">
        <v>10.63</v>
      </c>
      <c r="C845" s="10">
        <v>0.67</v>
      </c>
      <c r="D845" s="10">
        <v>1.08</v>
      </c>
      <c r="E845" s="10">
        <v>14</v>
      </c>
      <c r="F845" s="5">
        <f t="shared" si="106"/>
        <v>1940.70833333327</v>
      </c>
      <c r="G845" s="5">
        <f>G837*4/12+G849*8/12</f>
        <v>2.0366666666666666</v>
      </c>
      <c r="H845" s="5">
        <f t="shared" si="103"/>
        <v>191.35423660714287</v>
      </c>
      <c r="I845" s="5">
        <f t="shared" si="102"/>
        <v>12.060897321428572</v>
      </c>
      <c r="J845" s="9">
        <f t="shared" si="107"/>
        <v>7474.989750850541</v>
      </c>
      <c r="K845" s="5">
        <f t="shared" si="104"/>
        <v>19.441446428571432</v>
      </c>
      <c r="L845" s="9">
        <f t="shared" si="105"/>
        <v>759.45333310616979</v>
      </c>
      <c r="M845" s="5">
        <f t="shared" si="100"/>
        <v>14.214842598620631</v>
      </c>
      <c r="N845" s="9">
        <f t="shared" si="101"/>
        <v>17.89452729562807</v>
      </c>
    </row>
    <row r="846" spans="1:14" ht="13" x14ac:dyDescent="0.3">
      <c r="A846" s="1">
        <v>1940.1</v>
      </c>
      <c r="B846" s="5">
        <v>10.73</v>
      </c>
      <c r="C846" s="10">
        <v>0.67</v>
      </c>
      <c r="D846" s="10">
        <v>1.07</v>
      </c>
      <c r="E846" s="10">
        <v>14</v>
      </c>
      <c r="F846" s="5">
        <f t="shared" si="106"/>
        <v>1940.7916666666033</v>
      </c>
      <c r="G846" s="5">
        <f>G837*3/12+G849*9/12</f>
        <v>2.0150000000000001</v>
      </c>
      <c r="H846" s="5">
        <f t="shared" si="103"/>
        <v>193.15437053571432</v>
      </c>
      <c r="I846" s="5">
        <f t="shared" si="102"/>
        <v>12.060897321428572</v>
      </c>
      <c r="J846" s="9">
        <f t="shared" si="107"/>
        <v>7584.5713660441006</v>
      </c>
      <c r="K846" s="5">
        <f t="shared" si="104"/>
        <v>19.261433035714287</v>
      </c>
      <c r="L846" s="9">
        <f t="shared" si="105"/>
        <v>756.33656679097726</v>
      </c>
      <c r="M846" s="5">
        <f t="shared" si="100"/>
        <v>14.328290323104948</v>
      </c>
      <c r="N846" s="9">
        <f t="shared" si="101"/>
        <v>18.021167440415674</v>
      </c>
    </row>
    <row r="847" spans="1:14" ht="13" x14ac:dyDescent="0.3">
      <c r="A847" s="1">
        <v>1940.11</v>
      </c>
      <c r="B847" s="5">
        <v>10.98</v>
      </c>
      <c r="C847" s="10">
        <v>0.67</v>
      </c>
      <c r="D847" s="10">
        <v>1.06</v>
      </c>
      <c r="E847" s="10">
        <v>14</v>
      </c>
      <c r="F847" s="5">
        <f t="shared" si="106"/>
        <v>1940.8749999999366</v>
      </c>
      <c r="G847" s="5">
        <f>G837*2/12+G849*10/12</f>
        <v>1.9933333333333334</v>
      </c>
      <c r="H847" s="5">
        <f t="shared" si="103"/>
        <v>197.65470535714286</v>
      </c>
      <c r="I847" s="5">
        <f t="shared" si="102"/>
        <v>12.060897321428572</v>
      </c>
      <c r="J847" s="9">
        <f t="shared" si="107"/>
        <v>7800.7516775801487</v>
      </c>
      <c r="K847" s="5">
        <f t="shared" si="104"/>
        <v>19.081419642857146</v>
      </c>
      <c r="L847" s="9">
        <f t="shared" si="105"/>
        <v>753.07803080464112</v>
      </c>
      <c r="M847" s="5">
        <f t="shared" si="100"/>
        <v>14.636689248763597</v>
      </c>
      <c r="N847" s="9">
        <f t="shared" si="101"/>
        <v>18.393381330164448</v>
      </c>
    </row>
    <row r="848" spans="1:14" ht="13" x14ac:dyDescent="0.3">
      <c r="A848" s="1">
        <v>1940.12</v>
      </c>
      <c r="B848" s="5">
        <v>10.53</v>
      </c>
      <c r="C848" s="10">
        <v>0.67</v>
      </c>
      <c r="D848" s="10">
        <v>1.05</v>
      </c>
      <c r="E848" s="10">
        <v>14.1</v>
      </c>
      <c r="F848" s="5">
        <f t="shared" si="106"/>
        <v>1940.9583333332698</v>
      </c>
      <c r="G848" s="5">
        <f>G837*1/12+G849*11/12</f>
        <v>1.9716666666666665</v>
      </c>
      <c r="H848" s="5">
        <f t="shared" si="103"/>
        <v>188.20974734042554</v>
      </c>
      <c r="I848" s="5">
        <f t="shared" si="102"/>
        <v>11.975359042553192</v>
      </c>
      <c r="J848" s="9">
        <f t="shared" si="107"/>
        <v>7467.3771775257019</v>
      </c>
      <c r="K848" s="5">
        <f t="shared" si="104"/>
        <v>18.767353723404256</v>
      </c>
      <c r="L848" s="9">
        <f t="shared" si="105"/>
        <v>744.61025986723519</v>
      </c>
      <c r="M848" s="5">
        <f t="shared" si="100"/>
        <v>13.908426122353832</v>
      </c>
      <c r="N848" s="9">
        <f t="shared" si="101"/>
        <v>17.470115111948243</v>
      </c>
    </row>
    <row r="849" spans="1:14" ht="13" x14ac:dyDescent="0.3">
      <c r="A849" s="1">
        <v>1941.01</v>
      </c>
      <c r="B849" s="5">
        <v>10.55</v>
      </c>
      <c r="C849" s="10">
        <v>0.67333299999999996</v>
      </c>
      <c r="D849" s="10">
        <v>1.0533300000000001</v>
      </c>
      <c r="E849" s="10">
        <v>14.1</v>
      </c>
      <c r="F849" s="5">
        <f t="shared" si="106"/>
        <v>1941.0416666666031</v>
      </c>
      <c r="G849" s="5">
        <v>1.95</v>
      </c>
      <c r="H849" s="5">
        <f t="shared" si="103"/>
        <v>188.5672207446809</v>
      </c>
      <c r="I849" s="5">
        <f t="shared" si="102"/>
        <v>12.03493198537234</v>
      </c>
      <c r="J849" s="9">
        <f t="shared" si="107"/>
        <v>7521.3515523253318</v>
      </c>
      <c r="K849" s="5">
        <f t="shared" si="104"/>
        <v>18.826873045212768</v>
      </c>
      <c r="L849" s="9">
        <f t="shared" si="105"/>
        <v>750.94457162188064</v>
      </c>
      <c r="M849" s="5">
        <f t="shared" si="100"/>
        <v>13.904158267950825</v>
      </c>
      <c r="N849" s="9">
        <f t="shared" si="101"/>
        <v>17.459724031152373</v>
      </c>
    </row>
    <row r="850" spans="1:14" ht="13" x14ac:dyDescent="0.3">
      <c r="A850" s="1">
        <v>1941.02</v>
      </c>
      <c r="B850" s="5">
        <v>9.89</v>
      </c>
      <c r="C850" s="10">
        <v>0.67666700000000002</v>
      </c>
      <c r="D850" s="10">
        <v>1.05667</v>
      </c>
      <c r="E850" s="10">
        <v>14.1</v>
      </c>
      <c r="F850" s="5">
        <f t="shared" si="106"/>
        <v>1941.1249999999363</v>
      </c>
      <c r="G850" s="5">
        <f>G849*11/12+G861*1/12</f>
        <v>1.9924999999999999</v>
      </c>
      <c r="H850" s="5">
        <f t="shared" si="103"/>
        <v>176.77059840425537</v>
      </c>
      <c r="I850" s="5">
        <f t="shared" si="102"/>
        <v>12.094522801861704</v>
      </c>
      <c r="J850" s="9">
        <f t="shared" si="107"/>
        <v>7091.0225325499823</v>
      </c>
      <c r="K850" s="5">
        <f t="shared" si="104"/>
        <v>18.886571103723409</v>
      </c>
      <c r="L850" s="9">
        <f t="shared" si="105"/>
        <v>757.62090793423556</v>
      </c>
      <c r="M850" s="5">
        <f t="shared" ref="M850:M913" si="108">H850/AVERAGE(K730:K849)</f>
        <v>13.002943303402443</v>
      </c>
      <c r="N850" s="9">
        <f t="shared" si="101"/>
        <v>16.330448496085079</v>
      </c>
    </row>
    <row r="851" spans="1:14" ht="13" x14ac:dyDescent="0.3">
      <c r="A851" s="1">
        <v>1941.03</v>
      </c>
      <c r="B851" s="5">
        <v>9.9499999999999993</v>
      </c>
      <c r="C851" s="10">
        <v>0.68</v>
      </c>
      <c r="D851" s="10">
        <v>1.06</v>
      </c>
      <c r="E851" s="10">
        <v>14.2</v>
      </c>
      <c r="F851" s="5">
        <f t="shared" si="106"/>
        <v>1941.2083333332696</v>
      </c>
      <c r="G851" s="5">
        <f>G849*10/12+G861*2/12</f>
        <v>2.0350000000000001</v>
      </c>
      <c r="H851" s="5">
        <f t="shared" si="103"/>
        <v>176.59060299295777</v>
      </c>
      <c r="I851" s="5">
        <f t="shared" si="102"/>
        <v>12.068503521126763</v>
      </c>
      <c r="J851" s="9">
        <f t="shared" si="107"/>
        <v>7124.1454108404205</v>
      </c>
      <c r="K851" s="5">
        <f t="shared" si="104"/>
        <v>18.812667253521131</v>
      </c>
      <c r="L851" s="9">
        <f t="shared" si="105"/>
        <v>758.95418447144186</v>
      </c>
      <c r="M851" s="5">
        <f t="shared" si="108"/>
        <v>12.955719822063324</v>
      </c>
      <c r="N851" s="9">
        <f t="shared" si="101"/>
        <v>16.274201363786229</v>
      </c>
    </row>
    <row r="852" spans="1:14" ht="13" x14ac:dyDescent="0.3">
      <c r="A852" s="1">
        <v>1941.04</v>
      </c>
      <c r="B852" s="5">
        <v>9.64</v>
      </c>
      <c r="C852" s="10">
        <v>0.68333299999999997</v>
      </c>
      <c r="D852" s="10">
        <v>1.07</v>
      </c>
      <c r="E852" s="10">
        <v>14.3</v>
      </c>
      <c r="F852" s="5">
        <f t="shared" si="106"/>
        <v>1941.2916666666029</v>
      </c>
      <c r="G852" s="5">
        <f>G849*9/12+G861*3/12</f>
        <v>2.0775000000000001</v>
      </c>
      <c r="H852" s="5">
        <f t="shared" si="103"/>
        <v>169.89236013986013</v>
      </c>
      <c r="I852" s="5">
        <f t="shared" si="102"/>
        <v>12.042848146416084</v>
      </c>
      <c r="J852" s="9">
        <f t="shared" si="107"/>
        <v>6894.4068406748465</v>
      </c>
      <c r="K852" s="5">
        <f t="shared" si="104"/>
        <v>18.857347027972029</v>
      </c>
      <c r="L852" s="9">
        <f t="shared" si="105"/>
        <v>765.25055181764378</v>
      </c>
      <c r="M852" s="5">
        <f t="shared" si="108"/>
        <v>12.429370389220777</v>
      </c>
      <c r="N852" s="9">
        <f t="shared" si="101"/>
        <v>15.620596350743053</v>
      </c>
    </row>
    <row r="853" spans="1:14" ht="13" x14ac:dyDescent="0.3">
      <c r="A853" s="1">
        <v>1941.05</v>
      </c>
      <c r="B853" s="5">
        <v>9.43</v>
      </c>
      <c r="C853" s="10">
        <v>0.68666700000000003</v>
      </c>
      <c r="D853" s="10">
        <v>1.08</v>
      </c>
      <c r="E853" s="10">
        <v>14.4</v>
      </c>
      <c r="F853" s="5">
        <f t="shared" si="106"/>
        <v>1941.3749999999361</v>
      </c>
      <c r="G853" s="5">
        <f>G849*8/12+G861*4/12</f>
        <v>2.12</v>
      </c>
      <c r="H853" s="5">
        <f t="shared" si="103"/>
        <v>165.03727864583334</v>
      </c>
      <c r="I853" s="5">
        <f t="shared" si="102"/>
        <v>12.01756659765625</v>
      </c>
      <c r="J853" s="9">
        <f t="shared" si="107"/>
        <v>6738.0230715872622</v>
      </c>
      <c r="K853" s="5">
        <f t="shared" si="104"/>
        <v>18.901406250000004</v>
      </c>
      <c r="L853" s="9">
        <f t="shared" si="105"/>
        <v>771.69299229207263</v>
      </c>
      <c r="M853" s="5">
        <f t="shared" si="108"/>
        <v>12.037206512481571</v>
      </c>
      <c r="N853" s="9">
        <f t="shared" si="101"/>
        <v>15.13852474474473</v>
      </c>
    </row>
    <row r="854" spans="1:14" ht="13" x14ac:dyDescent="0.3">
      <c r="A854" s="1">
        <v>1941.06</v>
      </c>
      <c r="B854" s="5">
        <v>9.76</v>
      </c>
      <c r="C854" s="10">
        <v>0.69</v>
      </c>
      <c r="D854" s="10">
        <v>1.0900000000000001</v>
      </c>
      <c r="E854" s="10">
        <v>14.7</v>
      </c>
      <c r="F854" s="5">
        <f t="shared" si="106"/>
        <v>1941.4583333332694</v>
      </c>
      <c r="G854" s="5">
        <f>G849*7/12+G861*5/12</f>
        <v>2.1625000000000001</v>
      </c>
      <c r="H854" s="5">
        <f t="shared" si="103"/>
        <v>167.32673469387757</v>
      </c>
      <c r="I854" s="5">
        <f t="shared" si="102"/>
        <v>11.829451530612245</v>
      </c>
      <c r="J854" s="9">
        <f t="shared" si="107"/>
        <v>6871.7423599341691</v>
      </c>
      <c r="K854" s="5">
        <f t="shared" si="104"/>
        <v>18.687104591836736</v>
      </c>
      <c r="L854" s="9">
        <f t="shared" si="105"/>
        <v>767.43843978772986</v>
      </c>
      <c r="M854" s="5">
        <f t="shared" si="108"/>
        <v>12.164306590628435</v>
      </c>
      <c r="N854" s="9">
        <f t="shared" si="101"/>
        <v>15.307415379169974</v>
      </c>
    </row>
    <row r="855" spans="1:14" ht="13" x14ac:dyDescent="0.3">
      <c r="A855" s="1">
        <v>1941.07</v>
      </c>
      <c r="B855" s="5">
        <v>10.26</v>
      </c>
      <c r="C855" s="10">
        <v>0.69333299999999998</v>
      </c>
      <c r="D855" s="10">
        <v>1.1233299999999999</v>
      </c>
      <c r="E855" s="10">
        <v>14.7</v>
      </c>
      <c r="F855" s="5">
        <f t="shared" si="106"/>
        <v>1941.5416666666026</v>
      </c>
      <c r="G855" s="5">
        <f>G849*6/12+G861*6/12</f>
        <v>2.2050000000000001</v>
      </c>
      <c r="H855" s="5">
        <f t="shared" si="103"/>
        <v>175.89880102040817</v>
      </c>
      <c r="I855" s="5">
        <f t="shared" si="102"/>
        <v>11.886592924744898</v>
      </c>
      <c r="J855" s="9">
        <f t="shared" si="107"/>
        <v>7264.4580353546371</v>
      </c>
      <c r="K855" s="5">
        <f t="shared" si="104"/>
        <v>19.258518533163265</v>
      </c>
      <c r="L855" s="9">
        <f t="shared" si="105"/>
        <v>795.35902971295559</v>
      </c>
      <c r="M855" s="5">
        <f t="shared" si="108"/>
        <v>12.744996277919574</v>
      </c>
      <c r="N855" s="9">
        <f t="shared" si="101"/>
        <v>16.045059460934311</v>
      </c>
    </row>
    <row r="856" spans="1:14" ht="13" x14ac:dyDescent="0.3">
      <c r="A856" s="1">
        <v>1941.08</v>
      </c>
      <c r="B856" s="5">
        <v>10.210000000000001</v>
      </c>
      <c r="C856" s="10">
        <v>0.69666700000000004</v>
      </c>
      <c r="D856" s="10">
        <v>1.1566700000000001</v>
      </c>
      <c r="E856" s="10">
        <v>14.9</v>
      </c>
      <c r="F856" s="5">
        <f t="shared" si="106"/>
        <v>1941.6249999999359</v>
      </c>
      <c r="G856" s="5">
        <f>G849*5/12+G861*7/12</f>
        <v>2.2474999999999996</v>
      </c>
      <c r="H856" s="5">
        <f t="shared" si="103"/>
        <v>172.69204278523492</v>
      </c>
      <c r="I856" s="5">
        <f t="shared" si="102"/>
        <v>11.783432651426176</v>
      </c>
      <c r="J856" s="9">
        <f t="shared" si="107"/>
        <v>7172.5756222788978</v>
      </c>
      <c r="K856" s="5">
        <f t="shared" si="104"/>
        <v>19.563928024328863</v>
      </c>
      <c r="L856" s="9">
        <f t="shared" si="105"/>
        <v>812.56640989435186</v>
      </c>
      <c r="M856" s="5">
        <f t="shared" si="108"/>
        <v>12.463173720387802</v>
      </c>
      <c r="N856" s="9">
        <f t="shared" si="101"/>
        <v>15.698062133844479</v>
      </c>
    </row>
    <row r="857" spans="1:14" ht="13" x14ac:dyDescent="0.3">
      <c r="A857" s="1">
        <v>1941.09</v>
      </c>
      <c r="B857" s="5">
        <v>10.24</v>
      </c>
      <c r="C857" s="10">
        <v>0.7</v>
      </c>
      <c r="D857" s="10">
        <v>1.19</v>
      </c>
      <c r="E857" s="10">
        <v>15.1</v>
      </c>
      <c r="F857" s="5">
        <f t="shared" si="106"/>
        <v>1941.7083333332691</v>
      </c>
      <c r="G857" s="5">
        <f>G849*4/12+G861*8/12</f>
        <v>2.29</v>
      </c>
      <c r="H857" s="5">
        <f t="shared" si="103"/>
        <v>170.90543046357615</v>
      </c>
      <c r="I857" s="5">
        <f t="shared" si="102"/>
        <v>11.682988410596026</v>
      </c>
      <c r="J857" s="9">
        <f t="shared" si="107"/>
        <v>7138.8073099989997</v>
      </c>
      <c r="K857" s="5">
        <f t="shared" si="104"/>
        <v>19.861080298013245</v>
      </c>
      <c r="L857" s="9">
        <f t="shared" si="105"/>
        <v>829.60749012683698</v>
      </c>
      <c r="M857" s="5">
        <f t="shared" si="108"/>
        <v>12.279729272093071</v>
      </c>
      <c r="N857" s="9">
        <f t="shared" si="101"/>
        <v>15.475689806719128</v>
      </c>
    </row>
    <row r="858" spans="1:14" ht="13" x14ac:dyDescent="0.3">
      <c r="A858" s="1">
        <v>1941.1</v>
      </c>
      <c r="B858" s="5">
        <v>9.83</v>
      </c>
      <c r="C858" s="10">
        <v>0.70333299999999999</v>
      </c>
      <c r="D858" s="10">
        <v>1.18</v>
      </c>
      <c r="E858" s="10">
        <v>15.3</v>
      </c>
      <c r="F858" s="5">
        <f t="shared" si="106"/>
        <v>1941.7916666666024</v>
      </c>
      <c r="G858" s="5">
        <f>G849*3/12+G861*9/12</f>
        <v>2.3325</v>
      </c>
      <c r="H858" s="5">
        <f t="shared" si="103"/>
        <v>161.91792892156863</v>
      </c>
      <c r="I858" s="5">
        <f t="shared" si="102"/>
        <v>11.585170162990197</v>
      </c>
      <c r="J858" s="9">
        <f t="shared" si="107"/>
        <v>6803.7213108934629</v>
      </c>
      <c r="K858" s="5">
        <f t="shared" si="104"/>
        <v>19.436740196078429</v>
      </c>
      <c r="L858" s="9">
        <f t="shared" si="105"/>
        <v>816.72341270135155</v>
      </c>
      <c r="M858" s="5">
        <f t="shared" si="108"/>
        <v>11.577814956574072</v>
      </c>
      <c r="N858" s="9">
        <f t="shared" si="101"/>
        <v>14.603833689036163</v>
      </c>
    </row>
    <row r="859" spans="1:14" ht="13" x14ac:dyDescent="0.3">
      <c r="A859" s="1">
        <v>1941.11</v>
      </c>
      <c r="B859" s="5">
        <v>9.3699999999999992</v>
      </c>
      <c r="C859" s="10">
        <v>0.70666700000000005</v>
      </c>
      <c r="D859" s="10">
        <v>1.17</v>
      </c>
      <c r="E859" s="10">
        <v>15.4</v>
      </c>
      <c r="F859" s="5">
        <f t="shared" si="106"/>
        <v>1941.8749999999357</v>
      </c>
      <c r="G859" s="5">
        <f>G849*2/12+G861*10/12</f>
        <v>2.3750000000000004</v>
      </c>
      <c r="H859" s="5">
        <f t="shared" si="103"/>
        <v>153.33868100649349</v>
      </c>
      <c r="I859" s="5">
        <f t="shared" si="102"/>
        <v>11.564502208198054</v>
      </c>
      <c r="J859" s="9">
        <f t="shared" si="107"/>
        <v>6483.7196406686007</v>
      </c>
      <c r="K859" s="5">
        <f t="shared" si="104"/>
        <v>19.146879058441559</v>
      </c>
      <c r="L859" s="9">
        <f t="shared" si="105"/>
        <v>809.59999782094599</v>
      </c>
      <c r="M859" s="5">
        <f t="shared" si="108"/>
        <v>10.911668685916958</v>
      </c>
      <c r="N859" s="9">
        <f t="shared" si="101"/>
        <v>13.782187279853897</v>
      </c>
    </row>
    <row r="860" spans="1:14" ht="13" x14ac:dyDescent="0.3">
      <c r="A860" s="1">
        <v>1941.12</v>
      </c>
      <c r="B860" s="5">
        <v>8.76</v>
      </c>
      <c r="C860" s="10">
        <v>0.71</v>
      </c>
      <c r="D860" s="10">
        <v>1.1599999999999999</v>
      </c>
      <c r="E860" s="10">
        <v>15.5</v>
      </c>
      <c r="F860" s="5">
        <f t="shared" si="106"/>
        <v>1941.9583333332689</v>
      </c>
      <c r="G860" s="5">
        <f>G849*1/12+G861*11/12</f>
        <v>2.4175</v>
      </c>
      <c r="H860" s="5">
        <f t="shared" si="103"/>
        <v>142.43124193548388</v>
      </c>
      <c r="I860" s="5">
        <f t="shared" si="102"/>
        <v>11.544084677419354</v>
      </c>
      <c r="J860" s="9">
        <f t="shared" si="107"/>
        <v>6063.1904404402958</v>
      </c>
      <c r="K860" s="5">
        <f t="shared" si="104"/>
        <v>18.86075806451613</v>
      </c>
      <c r="L860" s="9">
        <f t="shared" si="105"/>
        <v>802.88823183912587</v>
      </c>
      <c r="M860" s="5">
        <f t="shared" si="108"/>
        <v>10.086593309917898</v>
      </c>
      <c r="N860" s="9">
        <f t="shared" si="101"/>
        <v>12.76472991911298</v>
      </c>
    </row>
    <row r="861" spans="1:14" ht="13" x14ac:dyDescent="0.3">
      <c r="A861" s="1">
        <v>1942.01</v>
      </c>
      <c r="B861" s="5">
        <v>8.93</v>
      </c>
      <c r="C861" s="10">
        <v>0.70333299999999999</v>
      </c>
      <c r="D861" s="10">
        <v>1.1200000000000001</v>
      </c>
      <c r="E861" s="10">
        <v>15.7</v>
      </c>
      <c r="F861" s="5">
        <f t="shared" si="106"/>
        <v>1942.0416666666022</v>
      </c>
      <c r="G861" s="5">
        <v>2.46</v>
      </c>
      <c r="H861" s="5">
        <f t="shared" si="103"/>
        <v>143.34569665605096</v>
      </c>
      <c r="I861" s="5">
        <f t="shared" si="102"/>
        <v>11.290006591958601</v>
      </c>
      <c r="J861" s="9">
        <f t="shared" si="107"/>
        <v>6142.1686756259387</v>
      </c>
      <c r="K861" s="5">
        <f t="shared" si="104"/>
        <v>17.978407643312103</v>
      </c>
      <c r="L861" s="9">
        <f t="shared" si="105"/>
        <v>770.35038260930025</v>
      </c>
      <c r="M861" s="5">
        <f t="shared" si="108"/>
        <v>10.101686431929249</v>
      </c>
      <c r="N861" s="9">
        <f t="shared" si="101"/>
        <v>12.807799723300175</v>
      </c>
    </row>
    <row r="862" spans="1:14" ht="13" x14ac:dyDescent="0.3">
      <c r="A862" s="1">
        <v>1942.02</v>
      </c>
      <c r="B862" s="5">
        <v>8.65</v>
      </c>
      <c r="C862" s="10">
        <v>0.69666700000000004</v>
      </c>
      <c r="D862" s="10">
        <v>1.08</v>
      </c>
      <c r="E862" s="10">
        <v>15.8</v>
      </c>
      <c r="F862" s="5">
        <f t="shared" si="106"/>
        <v>1942.1249999999354</v>
      </c>
      <c r="G862" s="5">
        <f>G861*11/12+G873*1/12</f>
        <v>2.4608333333333334</v>
      </c>
      <c r="H862" s="5">
        <f t="shared" si="103"/>
        <v>137.97229034810127</v>
      </c>
      <c r="I862" s="5">
        <f t="shared" si="102"/>
        <v>11.112224462420887</v>
      </c>
      <c r="J862" s="9">
        <f t="shared" si="107"/>
        <v>5951.6041490359976</v>
      </c>
      <c r="K862" s="5">
        <f t="shared" si="104"/>
        <v>17.226598101265825</v>
      </c>
      <c r="L862" s="9">
        <f t="shared" si="105"/>
        <v>743.09046022645987</v>
      </c>
      <c r="M862" s="5">
        <f t="shared" si="108"/>
        <v>9.680255591749356</v>
      </c>
      <c r="N862" s="9">
        <f t="shared" si="101"/>
        <v>12.300243464664584</v>
      </c>
    </row>
    <row r="863" spans="1:14" ht="13" x14ac:dyDescent="0.3">
      <c r="A863" s="1">
        <v>1942.03</v>
      </c>
      <c r="B863" s="5">
        <v>8.18</v>
      </c>
      <c r="C863" s="10">
        <v>0.69</v>
      </c>
      <c r="D863" s="10">
        <v>1.04</v>
      </c>
      <c r="E863" s="10">
        <v>16</v>
      </c>
      <c r="F863" s="5">
        <f t="shared" si="106"/>
        <v>1942.2083333332687</v>
      </c>
      <c r="G863" s="5">
        <f>G861*10/12+G873*2/12</f>
        <v>2.4616666666666669</v>
      </c>
      <c r="H863" s="5">
        <f t="shared" si="103"/>
        <v>128.8445859375</v>
      </c>
      <c r="I863" s="5">
        <f t="shared" si="102"/>
        <v>10.868308593749999</v>
      </c>
      <c r="J863" s="9">
        <f t="shared" si="107"/>
        <v>5596.9375650824259</v>
      </c>
      <c r="K863" s="5">
        <f t="shared" si="104"/>
        <v>16.381218750000002</v>
      </c>
      <c r="L863" s="9">
        <f t="shared" si="105"/>
        <v>711.59108406915936</v>
      </c>
      <c r="M863" s="5">
        <f t="shared" si="108"/>
        <v>9.0034266177609652</v>
      </c>
      <c r="N863" s="9">
        <f t="shared" si="101"/>
        <v>11.47046537902021</v>
      </c>
    </row>
    <row r="864" spans="1:14" ht="13" x14ac:dyDescent="0.3">
      <c r="A864" s="1">
        <v>1942.04</v>
      </c>
      <c r="B864" s="5">
        <v>7.84</v>
      </c>
      <c r="C864" s="10">
        <v>0.68</v>
      </c>
      <c r="D864" s="10">
        <v>1.02</v>
      </c>
      <c r="E864" s="10">
        <v>16.100000000000001</v>
      </c>
      <c r="F864" s="5">
        <f t="shared" si="106"/>
        <v>1942.2916666666019</v>
      </c>
      <c r="G864" s="5">
        <f>G861*9/12+G873*3/12</f>
        <v>2.4624999999999999</v>
      </c>
      <c r="H864" s="5">
        <f t="shared" si="103"/>
        <v>122.72217391304346</v>
      </c>
      <c r="I864" s="5">
        <f t="shared" si="102"/>
        <v>10.644270186335405</v>
      </c>
      <c r="J864" s="9">
        <f t="shared" si="107"/>
        <v>5369.5151398625194</v>
      </c>
      <c r="K864" s="5">
        <f t="shared" si="104"/>
        <v>15.966405279503103</v>
      </c>
      <c r="L864" s="9">
        <f t="shared" si="105"/>
        <v>698.58487789027674</v>
      </c>
      <c r="M864" s="5">
        <f t="shared" si="108"/>
        <v>8.5442557075882561</v>
      </c>
      <c r="N864" s="9">
        <f t="shared" si="101"/>
        <v>10.918206150831161</v>
      </c>
    </row>
    <row r="865" spans="1:14" ht="13" x14ac:dyDescent="0.3">
      <c r="A865" s="1">
        <v>1942.05</v>
      </c>
      <c r="B865" s="5">
        <v>7.93</v>
      </c>
      <c r="C865" s="10">
        <v>0.67</v>
      </c>
      <c r="D865" s="10">
        <v>1</v>
      </c>
      <c r="E865" s="10">
        <v>16.3</v>
      </c>
      <c r="F865" s="5">
        <f t="shared" si="106"/>
        <v>1942.3749999999352</v>
      </c>
      <c r="G865" s="5">
        <f>G861*8/12+G873*4/12</f>
        <v>2.4633333333333334</v>
      </c>
      <c r="H865" s="5">
        <f t="shared" si="103"/>
        <v>122.6078949386503</v>
      </c>
      <c r="I865" s="5">
        <f t="shared" si="102"/>
        <v>10.35905291411043</v>
      </c>
      <c r="J865" s="9">
        <f t="shared" si="107"/>
        <v>5402.2853786059295</v>
      </c>
      <c r="K865" s="5">
        <f t="shared" si="104"/>
        <v>15.46127300613497</v>
      </c>
      <c r="L865" s="9">
        <f t="shared" si="105"/>
        <v>681.24657989986508</v>
      </c>
      <c r="M865" s="5">
        <f t="shared" si="108"/>
        <v>8.50611625969605</v>
      </c>
      <c r="N865" s="9">
        <f t="shared" si="101"/>
        <v>10.90124838682509</v>
      </c>
    </row>
    <row r="866" spans="1:14" ht="13" x14ac:dyDescent="0.3">
      <c r="A866" s="1">
        <v>1942.06</v>
      </c>
      <c r="B866" s="5">
        <v>8.33</v>
      </c>
      <c r="C866" s="10">
        <v>0.66</v>
      </c>
      <c r="D866" s="10">
        <v>0.98</v>
      </c>
      <c r="E866" s="10">
        <v>16.3</v>
      </c>
      <c r="F866" s="5">
        <f t="shared" si="106"/>
        <v>1942.4583333332685</v>
      </c>
      <c r="G866" s="5">
        <f>G861*7/12+G873*5/12</f>
        <v>2.4641666666666664</v>
      </c>
      <c r="H866" s="5">
        <f t="shared" si="103"/>
        <v>128.7924041411043</v>
      </c>
      <c r="I866" s="5">
        <f t="shared" si="102"/>
        <v>10.20444018404908</v>
      </c>
      <c r="J866" s="9">
        <f t="shared" si="107"/>
        <v>5712.2525724603693</v>
      </c>
      <c r="K866" s="5">
        <f t="shared" si="104"/>
        <v>15.15204754601227</v>
      </c>
      <c r="L866" s="9">
        <f t="shared" si="105"/>
        <v>672.02971440710223</v>
      </c>
      <c r="M866" s="5">
        <f t="shared" si="108"/>
        <v>8.9054569285180509</v>
      </c>
      <c r="N866" s="9">
        <f t="shared" si="101"/>
        <v>11.442697243987249</v>
      </c>
    </row>
    <row r="867" spans="1:14" ht="13" x14ac:dyDescent="0.3">
      <c r="A867" s="1">
        <v>1942.07</v>
      </c>
      <c r="B867" s="5">
        <v>8.64</v>
      </c>
      <c r="C867" s="10">
        <v>0.64666699999999999</v>
      </c>
      <c r="D867" s="10">
        <v>0.96666700000000005</v>
      </c>
      <c r="E867" s="10">
        <v>16.399999999999999</v>
      </c>
      <c r="F867" s="5">
        <f t="shared" si="106"/>
        <v>1942.5416666666017</v>
      </c>
      <c r="G867" s="5">
        <f>G861*6/12+G873*6/12</f>
        <v>2.4649999999999999</v>
      </c>
      <c r="H867" s="5">
        <f t="shared" si="103"/>
        <v>132.77085365853662</v>
      </c>
      <c r="I867" s="5">
        <f t="shared" si="102"/>
        <v>9.9373298174542697</v>
      </c>
      <c r="J867" s="9">
        <f t="shared" si="107"/>
        <v>5925.435072038299</v>
      </c>
      <c r="K867" s="5">
        <f t="shared" si="104"/>
        <v>14.854768841844516</v>
      </c>
      <c r="L867" s="9">
        <f t="shared" si="105"/>
        <v>662.95399823866273</v>
      </c>
      <c r="M867" s="5">
        <f t="shared" si="108"/>
        <v>9.1504889009947394</v>
      </c>
      <c r="N867" s="9">
        <f t="shared" si="101"/>
        <v>11.784997227682233</v>
      </c>
    </row>
    <row r="868" spans="1:14" ht="13" x14ac:dyDescent="0.3">
      <c r="A868" s="1">
        <v>1942.08</v>
      </c>
      <c r="B868" s="5">
        <v>8.59</v>
      </c>
      <c r="C868" s="10">
        <v>0.63333300000000003</v>
      </c>
      <c r="D868" s="10">
        <v>0.95333299999999999</v>
      </c>
      <c r="E868" s="10">
        <v>16.5</v>
      </c>
      <c r="F868" s="5">
        <f t="shared" si="106"/>
        <v>1942.624999999935</v>
      </c>
      <c r="G868" s="5">
        <f>G861*5/12+G873*7/12</f>
        <v>2.4658333333333338</v>
      </c>
      <c r="H868" s="5">
        <f t="shared" si="103"/>
        <v>131.20248863636365</v>
      </c>
      <c r="I868" s="5">
        <f t="shared" si="102"/>
        <v>9.6734418784090916</v>
      </c>
      <c r="J868" s="9">
        <f t="shared" si="107"/>
        <v>5891.4168192675988</v>
      </c>
      <c r="K868" s="5">
        <f t="shared" si="104"/>
        <v>14.561078242045454</v>
      </c>
      <c r="L868" s="9">
        <f t="shared" si="105"/>
        <v>653.83958912256537</v>
      </c>
      <c r="M868" s="5">
        <f t="shared" si="108"/>
        <v>9.012823047564293</v>
      </c>
      <c r="N868" s="9">
        <f t="shared" si="101"/>
        <v>11.634971805540617</v>
      </c>
    </row>
    <row r="869" spans="1:14" ht="13" x14ac:dyDescent="0.3">
      <c r="A869" s="1">
        <v>1942.09</v>
      </c>
      <c r="B869" s="5">
        <v>8.68</v>
      </c>
      <c r="C869" s="10">
        <v>0.62</v>
      </c>
      <c r="D869" s="10">
        <v>0.94</v>
      </c>
      <c r="E869" s="10">
        <v>16.5</v>
      </c>
      <c r="F869" s="5">
        <f t="shared" si="106"/>
        <v>1942.7083333332682</v>
      </c>
      <c r="G869" s="5">
        <f>G861*4/12+G873*8/12</f>
        <v>2.4666666666666668</v>
      </c>
      <c r="H869" s="5">
        <f t="shared" si="103"/>
        <v>132.57713636363636</v>
      </c>
      <c r="I869" s="5">
        <f t="shared" si="102"/>
        <v>9.469795454545455</v>
      </c>
      <c r="J869" s="9">
        <f t="shared" si="107"/>
        <v>5988.5783306447311</v>
      </c>
      <c r="K869" s="5">
        <f t="shared" si="104"/>
        <v>14.357431818181819</v>
      </c>
      <c r="L869" s="9">
        <f t="shared" si="105"/>
        <v>648.5326763601438</v>
      </c>
      <c r="M869" s="5">
        <f t="shared" si="108"/>
        <v>9.077829839371498</v>
      </c>
      <c r="N869" s="9">
        <f t="shared" si="101"/>
        <v>11.745145809200279</v>
      </c>
    </row>
    <row r="870" spans="1:14" ht="13" x14ac:dyDescent="0.3">
      <c r="A870" s="1">
        <v>1942.1</v>
      </c>
      <c r="B870" s="5">
        <v>9.32</v>
      </c>
      <c r="C870" s="10">
        <v>0.61</v>
      </c>
      <c r="D870" s="10">
        <v>0.97</v>
      </c>
      <c r="E870" s="10">
        <v>16.7</v>
      </c>
      <c r="F870" s="5">
        <f t="shared" si="106"/>
        <v>1942.7916666666015</v>
      </c>
      <c r="G870" s="5">
        <f>G861*3/12+G873*9/12</f>
        <v>2.4675000000000002</v>
      </c>
      <c r="H870" s="5">
        <f t="shared" si="103"/>
        <v>140.64758982035929</v>
      </c>
      <c r="I870" s="5">
        <f t="shared" si="102"/>
        <v>9.205475299401197</v>
      </c>
      <c r="J870" s="9">
        <f t="shared" si="107"/>
        <v>6387.7762614957301</v>
      </c>
      <c r="K870" s="5">
        <f t="shared" si="104"/>
        <v>14.638214820359282</v>
      </c>
      <c r="L870" s="9">
        <f t="shared" si="105"/>
        <v>664.82220747326801</v>
      </c>
      <c r="M870" s="5">
        <f t="shared" si="108"/>
        <v>9.5991767493529814</v>
      </c>
      <c r="N870" s="9">
        <f t="shared" si="101"/>
        <v>12.442152869609725</v>
      </c>
    </row>
    <row r="871" spans="1:14" ht="13" x14ac:dyDescent="0.3">
      <c r="A871" s="1">
        <v>1942.11</v>
      </c>
      <c r="B871" s="5">
        <v>9.4700000000000006</v>
      </c>
      <c r="C871" s="10">
        <v>0.6</v>
      </c>
      <c r="D871" s="10">
        <v>1</v>
      </c>
      <c r="E871" s="10">
        <v>16.8</v>
      </c>
      <c r="F871" s="5">
        <f t="shared" si="106"/>
        <v>1942.8749999999347</v>
      </c>
      <c r="G871" s="5">
        <f>G861*2/12+G873*10/12</f>
        <v>2.4683333333333337</v>
      </c>
      <c r="H871" s="5">
        <f t="shared" si="103"/>
        <v>142.06056919642856</v>
      </c>
      <c r="I871" s="5">
        <f t="shared" si="102"/>
        <v>9.0006696428571438</v>
      </c>
      <c r="J871" s="9">
        <f t="shared" si="107"/>
        <v>6486.0145945587892</v>
      </c>
      <c r="K871" s="5">
        <f t="shared" si="104"/>
        <v>15.001116071428571</v>
      </c>
      <c r="L871" s="9">
        <f t="shared" si="105"/>
        <v>684.90122434622913</v>
      </c>
      <c r="M871" s="5">
        <f t="shared" si="108"/>
        <v>9.6613341521716514</v>
      </c>
      <c r="N871" s="9">
        <f t="shared" si="101"/>
        <v>12.543111801092833</v>
      </c>
    </row>
    <row r="872" spans="1:14" ht="13" x14ac:dyDescent="0.3">
      <c r="A872" s="1">
        <v>1942.12</v>
      </c>
      <c r="B872" s="5">
        <v>9.52</v>
      </c>
      <c r="C872" s="10">
        <v>0.59</v>
      </c>
      <c r="D872" s="10">
        <v>1.03</v>
      </c>
      <c r="E872" s="10">
        <v>16.899999999999999</v>
      </c>
      <c r="F872" s="5">
        <f t="shared" si="106"/>
        <v>1942.958333333268</v>
      </c>
      <c r="G872" s="5">
        <f>G861*1/12+G873*11/12</f>
        <v>2.4691666666666667</v>
      </c>
      <c r="H872" s="5">
        <f t="shared" si="103"/>
        <v>141.96559171597633</v>
      </c>
      <c r="I872" s="5">
        <f t="shared" si="102"/>
        <v>8.798287721893491</v>
      </c>
      <c r="J872" s="9">
        <f t="shared" si="107"/>
        <v>6515.1532916182532</v>
      </c>
      <c r="K872" s="5">
        <f t="shared" si="104"/>
        <v>15.359722633136096</v>
      </c>
      <c r="L872" s="9">
        <f t="shared" si="105"/>
        <v>704.89578680323541</v>
      </c>
      <c r="M872" s="5">
        <f t="shared" si="108"/>
        <v>9.6175141032831721</v>
      </c>
      <c r="N872" s="9">
        <f t="shared" si="101"/>
        <v>12.504872502621099</v>
      </c>
    </row>
    <row r="873" spans="1:14" ht="13" x14ac:dyDescent="0.3">
      <c r="A873" s="1">
        <v>1943.01</v>
      </c>
      <c r="B873" s="5">
        <v>10.09</v>
      </c>
      <c r="C873" s="10">
        <v>0.59</v>
      </c>
      <c r="D873" s="10">
        <v>1.0433300000000001</v>
      </c>
      <c r="E873" s="10">
        <v>16.899999999999999</v>
      </c>
      <c r="F873" s="5">
        <f t="shared" si="106"/>
        <v>1943.0416666666013</v>
      </c>
      <c r="G873" s="5">
        <v>2.4700000000000002</v>
      </c>
      <c r="H873" s="5">
        <f t="shared" si="103"/>
        <v>150.46563239644971</v>
      </c>
      <c r="I873" s="5">
        <f t="shared" si="102"/>
        <v>8.798287721893491</v>
      </c>
      <c r="J873" s="9">
        <f t="shared" si="107"/>
        <v>6938.889189348678</v>
      </c>
      <c r="K873" s="5">
        <f t="shared" si="104"/>
        <v>15.558504286242606</v>
      </c>
      <c r="L873" s="9">
        <f t="shared" si="105"/>
        <v>717.49764696958948</v>
      </c>
      <c r="M873" s="5">
        <f t="shared" si="108"/>
        <v>10.150534220432078</v>
      </c>
      <c r="N873" s="9">
        <f t="shared" si="101"/>
        <v>13.213565770538395</v>
      </c>
    </row>
    <row r="874" spans="1:14" ht="13" x14ac:dyDescent="0.3">
      <c r="A874" s="1">
        <v>1943.02</v>
      </c>
      <c r="B874" s="5">
        <v>10.69</v>
      </c>
      <c r="C874" s="10">
        <v>0.59</v>
      </c>
      <c r="D874" s="10">
        <v>1.05667</v>
      </c>
      <c r="E874" s="10">
        <v>16.899999999999999</v>
      </c>
      <c r="F874" s="5">
        <f t="shared" si="106"/>
        <v>1943.1249999999345</v>
      </c>
      <c r="G874" s="5">
        <f>G873*11/12+G885*1/12</f>
        <v>2.4708333333333332</v>
      </c>
      <c r="H874" s="5">
        <f t="shared" si="103"/>
        <v>159.41304363905326</v>
      </c>
      <c r="I874" s="5">
        <f t="shared" si="102"/>
        <v>8.798287721893491</v>
      </c>
      <c r="J874" s="9">
        <f t="shared" si="107"/>
        <v>7385.3208608470768</v>
      </c>
      <c r="K874" s="5">
        <f t="shared" si="104"/>
        <v>15.757435062869826</v>
      </c>
      <c r="L874" s="9">
        <f t="shared" si="105"/>
        <v>730.01375061097121</v>
      </c>
      <c r="M874" s="5">
        <f t="shared" si="108"/>
        <v>10.708982995221264</v>
      </c>
      <c r="N874" s="9">
        <f t="shared" si="101"/>
        <v>13.95260180059096</v>
      </c>
    </row>
    <row r="875" spans="1:14" ht="13" x14ac:dyDescent="0.3">
      <c r="A875" s="1">
        <v>1943.03</v>
      </c>
      <c r="B875" s="5">
        <v>11.07</v>
      </c>
      <c r="C875" s="10">
        <v>0.59</v>
      </c>
      <c r="D875" s="10">
        <v>1.07</v>
      </c>
      <c r="E875" s="10">
        <v>17.2</v>
      </c>
      <c r="F875" s="5">
        <f t="shared" si="106"/>
        <v>1943.2083333332678</v>
      </c>
      <c r="G875" s="5">
        <f>G873*10/12+G885*2/12</f>
        <v>2.4716666666666667</v>
      </c>
      <c r="H875" s="5">
        <f t="shared" si="103"/>
        <v>162.20043968023256</v>
      </c>
      <c r="I875" s="5">
        <f t="shared" si="102"/>
        <v>8.6448292151162782</v>
      </c>
      <c r="J875" s="9">
        <f t="shared" si="107"/>
        <v>7547.830883034635</v>
      </c>
      <c r="K875" s="5">
        <f t="shared" si="104"/>
        <v>15.677910610465119</v>
      </c>
      <c r="L875" s="9">
        <f t="shared" si="105"/>
        <v>729.55546927254386</v>
      </c>
      <c r="M875" s="5">
        <f t="shared" si="108"/>
        <v>10.8505417440368</v>
      </c>
      <c r="N875" s="9">
        <f t="shared" si="101"/>
        <v>14.146459872218623</v>
      </c>
    </row>
    <row r="876" spans="1:14" ht="13" x14ac:dyDescent="0.3">
      <c r="A876" s="1">
        <v>1943.04</v>
      </c>
      <c r="B876" s="5">
        <v>11.44</v>
      </c>
      <c r="C876" s="10">
        <v>0.59</v>
      </c>
      <c r="D876" s="10">
        <v>1.08</v>
      </c>
      <c r="E876" s="10">
        <v>17.399999999999999</v>
      </c>
      <c r="F876" s="5">
        <f t="shared" si="106"/>
        <v>1943.291666666601</v>
      </c>
      <c r="G876" s="5">
        <f>G873*9/12+G885*3/12</f>
        <v>2.4725000000000001</v>
      </c>
      <c r="H876" s="5">
        <f t="shared" si="103"/>
        <v>165.69508620689658</v>
      </c>
      <c r="I876" s="5">
        <f t="shared" si="102"/>
        <v>8.5454633620689648</v>
      </c>
      <c r="J876" s="9">
        <f t="shared" si="107"/>
        <v>7743.5885336592592</v>
      </c>
      <c r="K876" s="5">
        <f t="shared" si="104"/>
        <v>15.642543103448281</v>
      </c>
      <c r="L876" s="9">
        <f t="shared" si="105"/>
        <v>731.03807835244766</v>
      </c>
      <c r="M876" s="5">
        <f t="shared" si="108"/>
        <v>11.039227142939689</v>
      </c>
      <c r="N876" s="9">
        <f t="shared" si="101"/>
        <v>14.400210502607534</v>
      </c>
    </row>
    <row r="877" spans="1:14" ht="13" x14ac:dyDescent="0.3">
      <c r="A877" s="1">
        <v>1943.05</v>
      </c>
      <c r="B877" s="5">
        <v>11.89</v>
      </c>
      <c r="C877" s="10">
        <v>0.59</v>
      </c>
      <c r="D877" s="10">
        <v>1.0900000000000001</v>
      </c>
      <c r="E877" s="10">
        <v>17.5</v>
      </c>
      <c r="F877" s="5">
        <f t="shared" si="106"/>
        <v>1943.3749999999343</v>
      </c>
      <c r="G877" s="5">
        <f>G873*8/12+G885*4/12</f>
        <v>2.4733333333333336</v>
      </c>
      <c r="H877" s="5">
        <f t="shared" si="103"/>
        <v>171.22873928571431</v>
      </c>
      <c r="I877" s="5">
        <f t="shared" si="102"/>
        <v>8.496632142857143</v>
      </c>
      <c r="J877" s="9">
        <f t="shared" si="107"/>
        <v>8035.2881986272478</v>
      </c>
      <c r="K877" s="5">
        <f t="shared" si="104"/>
        <v>15.697167857142858</v>
      </c>
      <c r="L877" s="9">
        <f t="shared" si="105"/>
        <v>736.62440172444906</v>
      </c>
      <c r="M877" s="5">
        <f t="shared" si="108"/>
        <v>11.362215800613692</v>
      </c>
      <c r="N877" s="9">
        <f t="shared" si="101"/>
        <v>14.827344489187848</v>
      </c>
    </row>
    <row r="878" spans="1:14" ht="13" x14ac:dyDescent="0.3">
      <c r="A878" s="1">
        <v>1943.06</v>
      </c>
      <c r="B878" s="5">
        <v>12.1</v>
      </c>
      <c r="C878" s="10">
        <v>0.59</v>
      </c>
      <c r="D878" s="10">
        <v>1.1000000000000001</v>
      </c>
      <c r="E878" s="10">
        <v>17.5</v>
      </c>
      <c r="F878" s="5">
        <f t="shared" si="106"/>
        <v>1943.4583333332675</v>
      </c>
      <c r="G878" s="5">
        <f>G873*7/12+G885*5/12</f>
        <v>2.4741666666666671</v>
      </c>
      <c r="H878" s="5">
        <f t="shared" si="103"/>
        <v>174.25296428571428</v>
      </c>
      <c r="I878" s="5">
        <f t="shared" si="102"/>
        <v>8.496632142857143</v>
      </c>
      <c r="J878" s="9">
        <f t="shared" si="107"/>
        <v>8210.4336030127997</v>
      </c>
      <c r="K878" s="5">
        <f t="shared" si="104"/>
        <v>15.841178571428573</v>
      </c>
      <c r="L878" s="9">
        <f t="shared" si="105"/>
        <v>746.40305481934547</v>
      </c>
      <c r="M878" s="5">
        <f t="shared" si="108"/>
        <v>11.516744786451229</v>
      </c>
      <c r="N878" s="9">
        <f t="shared" si="101"/>
        <v>15.033775620802533</v>
      </c>
    </row>
    <row r="879" spans="1:14" ht="13" x14ac:dyDescent="0.3">
      <c r="A879" s="1">
        <v>1943.07</v>
      </c>
      <c r="B879" s="5">
        <v>12.35</v>
      </c>
      <c r="C879" s="10">
        <v>0.593333</v>
      </c>
      <c r="D879" s="10">
        <v>1.0933299999999999</v>
      </c>
      <c r="E879" s="10">
        <v>17.399999999999999</v>
      </c>
      <c r="F879" s="5">
        <f t="shared" si="106"/>
        <v>1943.5416666666008</v>
      </c>
      <c r="G879" s="5">
        <f>G873*6/12+G885*6/12</f>
        <v>2.4750000000000001</v>
      </c>
      <c r="H879" s="5">
        <f t="shared" si="103"/>
        <v>178.87537715517243</v>
      </c>
      <c r="I879" s="5">
        <f t="shared" si="102"/>
        <v>8.5937379881465521</v>
      </c>
      <c r="J879" s="9">
        <f t="shared" si="107"/>
        <v>8461.9752265724583</v>
      </c>
      <c r="K879" s="5">
        <f t="shared" si="104"/>
        <v>15.835612640086209</v>
      </c>
      <c r="L879" s="9">
        <f t="shared" si="105"/>
        <v>749.12804651566523</v>
      </c>
      <c r="M879" s="5">
        <f t="shared" si="108"/>
        <v>11.774213341781653</v>
      </c>
      <c r="N879" s="9">
        <f t="shared" si="101"/>
        <v>15.373683748422994</v>
      </c>
    </row>
    <row r="880" spans="1:14" ht="13" x14ac:dyDescent="0.3">
      <c r="A880" s="1">
        <v>1943.08</v>
      </c>
      <c r="B880" s="5">
        <v>11.74</v>
      </c>
      <c r="C880" s="10">
        <v>0.59666699999999995</v>
      </c>
      <c r="D880" s="10">
        <v>1.08667</v>
      </c>
      <c r="E880" s="10">
        <v>17.3</v>
      </c>
      <c r="F880" s="5">
        <f t="shared" si="106"/>
        <v>1943.6249999999341</v>
      </c>
      <c r="G880" s="5">
        <f>G873*5/12+G885*7/12</f>
        <v>2.4758333333333331</v>
      </c>
      <c r="H880" s="5">
        <f t="shared" si="103"/>
        <v>171.02312861271676</v>
      </c>
      <c r="I880" s="5">
        <f t="shared" si="102"/>
        <v>8.691981011921964</v>
      </c>
      <c r="J880" s="9">
        <f t="shared" si="107"/>
        <v>8124.778144080221</v>
      </c>
      <c r="K880" s="5">
        <f t="shared" si="104"/>
        <v>15.830128038294799</v>
      </c>
      <c r="L880" s="9">
        <f t="shared" si="105"/>
        <v>752.04026114375256</v>
      </c>
      <c r="M880" s="5">
        <f t="shared" si="108"/>
        <v>11.210545904158963</v>
      </c>
      <c r="N880" s="9">
        <f t="shared" si="101"/>
        <v>14.645291104906285</v>
      </c>
    </row>
    <row r="881" spans="1:14" ht="13" x14ac:dyDescent="0.3">
      <c r="A881" s="1">
        <v>1943.09</v>
      </c>
      <c r="B881" s="5">
        <v>11.99</v>
      </c>
      <c r="C881" s="10">
        <v>0.6</v>
      </c>
      <c r="D881" s="10">
        <v>1.08</v>
      </c>
      <c r="E881" s="10">
        <v>17.399999999999999</v>
      </c>
      <c r="F881" s="5">
        <f t="shared" si="106"/>
        <v>1943.7083333332673</v>
      </c>
      <c r="G881" s="5">
        <f>G873*4/12+G885*8/12</f>
        <v>2.4766666666666666</v>
      </c>
      <c r="H881" s="5">
        <f t="shared" si="103"/>
        <v>173.66119612068968</v>
      </c>
      <c r="I881" s="5">
        <f t="shared" si="102"/>
        <v>8.6903017241379317</v>
      </c>
      <c r="J881" s="9">
        <f t="shared" si="107"/>
        <v>8284.5086509759221</v>
      </c>
      <c r="K881" s="5">
        <f t="shared" si="104"/>
        <v>15.642543103448281</v>
      </c>
      <c r="L881" s="9">
        <f t="shared" si="105"/>
        <v>746.22763495029176</v>
      </c>
      <c r="M881" s="5">
        <f t="shared" si="108"/>
        <v>11.336281939610286</v>
      </c>
      <c r="N881" s="9">
        <f t="shared" si="101"/>
        <v>14.816447618832893</v>
      </c>
    </row>
    <row r="882" spans="1:14" ht="13" x14ac:dyDescent="0.3">
      <c r="A882" s="1">
        <v>1943.1</v>
      </c>
      <c r="B882" s="5">
        <v>11.88</v>
      </c>
      <c r="C882" s="10">
        <v>0.60333300000000001</v>
      </c>
      <c r="D882" s="10">
        <v>1.0333300000000001</v>
      </c>
      <c r="E882" s="10">
        <v>17.399999999999999</v>
      </c>
      <c r="F882" s="5">
        <f t="shared" si="106"/>
        <v>1943.7916666666006</v>
      </c>
      <c r="G882" s="5">
        <f>G873*3/12+G885*9/12</f>
        <v>2.4775</v>
      </c>
      <c r="H882" s="5">
        <f t="shared" si="103"/>
        <v>172.06797413793106</v>
      </c>
      <c r="I882" s="5">
        <f t="shared" si="102"/>
        <v>8.7385763502155189</v>
      </c>
      <c r="J882" s="9">
        <f t="shared" si="107"/>
        <v>8243.243471928321</v>
      </c>
      <c r="K882" s="5">
        <f t="shared" si="104"/>
        <v>14.966582467672419</v>
      </c>
      <c r="L882" s="9">
        <f t="shared" si="105"/>
        <v>717.00259064374529</v>
      </c>
      <c r="M882" s="5">
        <f t="shared" si="108"/>
        <v>11.187335503326031</v>
      </c>
      <c r="N882" s="9">
        <f t="shared" si="101"/>
        <v>14.629987013874137</v>
      </c>
    </row>
    <row r="883" spans="1:14" ht="13" x14ac:dyDescent="0.3">
      <c r="A883" s="1">
        <v>1943.11</v>
      </c>
      <c r="B883" s="5">
        <v>11.33</v>
      </c>
      <c r="C883" s="10">
        <v>0.60666699999999996</v>
      </c>
      <c r="D883" s="10">
        <v>0.98666699999999996</v>
      </c>
      <c r="E883" s="10">
        <v>17.399999999999999</v>
      </c>
      <c r="F883" s="5">
        <f t="shared" si="106"/>
        <v>1943.8749999999338</v>
      </c>
      <c r="G883" s="5">
        <f>G873*2/12+G885*10/12</f>
        <v>2.4783333333333335</v>
      </c>
      <c r="H883" s="5">
        <f t="shared" si="103"/>
        <v>164.10186422413796</v>
      </c>
      <c r="I883" s="5">
        <f t="shared" si="102"/>
        <v>8.7868654601293112</v>
      </c>
      <c r="J883" s="9">
        <f t="shared" si="107"/>
        <v>7896.6911211472998</v>
      </c>
      <c r="K883" s="5">
        <f t="shared" si="104"/>
        <v>14.290723218750001</v>
      </c>
      <c r="L883" s="9">
        <f t="shared" si="105"/>
        <v>687.67912960538763</v>
      </c>
      <c r="M883" s="5">
        <f t="shared" si="108"/>
        <v>10.631033673001419</v>
      </c>
      <c r="N883" s="9">
        <f t="shared" si="101"/>
        <v>13.915069560218248</v>
      </c>
    </row>
    <row r="884" spans="1:14" ht="13" x14ac:dyDescent="0.3">
      <c r="A884" s="1">
        <v>1943.12</v>
      </c>
      <c r="B884" s="5">
        <v>11.48</v>
      </c>
      <c r="C884" s="10">
        <v>0.61</v>
      </c>
      <c r="D884" s="10">
        <v>0.94</v>
      </c>
      <c r="E884" s="10">
        <v>17.399999999999999</v>
      </c>
      <c r="F884" s="5">
        <f t="shared" si="106"/>
        <v>1943.9583333332671</v>
      </c>
      <c r="G884" s="5">
        <f>G873*1/12+G885*11/12</f>
        <v>2.479166666666667</v>
      </c>
      <c r="H884" s="5">
        <f t="shared" si="103"/>
        <v>166.27443965517244</v>
      </c>
      <c r="I884" s="5">
        <f t="shared" si="102"/>
        <v>8.8351400862068967</v>
      </c>
      <c r="J884" s="9">
        <f t="shared" si="107"/>
        <v>8036.6663020973228</v>
      </c>
      <c r="K884" s="5">
        <f t="shared" si="104"/>
        <v>13.61480603448276</v>
      </c>
      <c r="L884" s="9">
        <f t="shared" si="105"/>
        <v>658.0545578372371</v>
      </c>
      <c r="M884" s="5">
        <f t="shared" si="108"/>
        <v>10.737360316041071</v>
      </c>
      <c r="N884" s="9">
        <f t="shared" si="101"/>
        <v>14.068001177874837</v>
      </c>
    </row>
    <row r="885" spans="1:14" ht="13" x14ac:dyDescent="0.3">
      <c r="A885" s="1">
        <v>1944.01</v>
      </c>
      <c r="B885" s="5">
        <v>11.85</v>
      </c>
      <c r="C885" s="10">
        <v>0.61333300000000002</v>
      </c>
      <c r="D885" s="10">
        <v>0.93666700000000003</v>
      </c>
      <c r="E885" s="10">
        <v>17.399999999999999</v>
      </c>
      <c r="F885" s="5">
        <f t="shared" si="106"/>
        <v>1944.0416666666003</v>
      </c>
      <c r="G885" s="5">
        <v>2.48</v>
      </c>
      <c r="H885" s="5">
        <f t="shared" si="103"/>
        <v>171.63345905172415</v>
      </c>
      <c r="I885" s="5">
        <f t="shared" si="102"/>
        <v>8.883414712284484</v>
      </c>
      <c r="J885" s="9">
        <f t="shared" si="107"/>
        <v>8331.4685018242108</v>
      </c>
      <c r="K885" s="5">
        <f t="shared" si="104"/>
        <v>13.566531408405174</v>
      </c>
      <c r="L885" s="9">
        <f t="shared" si="105"/>
        <v>658.54950271714586</v>
      </c>
      <c r="M885" s="5">
        <f t="shared" si="108"/>
        <v>11.05241276397747</v>
      </c>
      <c r="N885" s="9">
        <f t="shared" si="101"/>
        <v>14.494846472285833</v>
      </c>
    </row>
    <row r="886" spans="1:14" ht="13" x14ac:dyDescent="0.3">
      <c r="A886" s="1">
        <v>1944.02</v>
      </c>
      <c r="B886" s="5">
        <v>11.77</v>
      </c>
      <c r="C886" s="10">
        <v>0.61666699999999997</v>
      </c>
      <c r="D886" s="10">
        <v>0.93333299999999997</v>
      </c>
      <c r="E886" s="10">
        <v>17.399999999999999</v>
      </c>
      <c r="F886" s="5">
        <f t="shared" si="106"/>
        <v>1944.1249999999336</v>
      </c>
      <c r="G886" s="5">
        <f>G885*11/12+G897*1/12</f>
        <v>2.4708333333333332</v>
      </c>
      <c r="H886" s="5">
        <f t="shared" si="103"/>
        <v>170.47475215517244</v>
      </c>
      <c r="I886" s="5">
        <f t="shared" si="102"/>
        <v>8.9317038221982763</v>
      </c>
      <c r="J886" s="9">
        <f t="shared" si="107"/>
        <v>8311.3526925757105</v>
      </c>
      <c r="K886" s="5">
        <f t="shared" si="104"/>
        <v>13.51824229849138</v>
      </c>
      <c r="L886" s="9">
        <f t="shared" si="105"/>
        <v>659.07049639930028</v>
      </c>
      <c r="M886" s="5">
        <f t="shared" si="108"/>
        <v>10.947918887724724</v>
      </c>
      <c r="N886" s="9">
        <f t="shared" si="101"/>
        <v>14.372484109547697</v>
      </c>
    </row>
    <row r="887" spans="1:14" ht="13" x14ac:dyDescent="0.3">
      <c r="A887" s="1">
        <v>1944.03</v>
      </c>
      <c r="B887" s="5">
        <v>12.1</v>
      </c>
      <c r="C887" s="10">
        <v>0.62</v>
      </c>
      <c r="D887" s="10">
        <v>0.93</v>
      </c>
      <c r="E887" s="10">
        <v>17.399999999999999</v>
      </c>
      <c r="F887" s="5">
        <f t="shared" si="106"/>
        <v>1944.2083333332669</v>
      </c>
      <c r="G887" s="5">
        <f>G885*10/12+G897*2/12</f>
        <v>2.4616666666666669</v>
      </c>
      <c r="H887" s="5">
        <f t="shared" si="103"/>
        <v>175.2544181034483</v>
      </c>
      <c r="I887" s="5">
        <f t="shared" si="102"/>
        <v>8.9799784482758636</v>
      </c>
      <c r="J887" s="9">
        <f t="shared" si="107"/>
        <v>8580.865545393588</v>
      </c>
      <c r="K887" s="5">
        <f t="shared" si="104"/>
        <v>13.469967672413794</v>
      </c>
      <c r="L887" s="9">
        <f t="shared" si="105"/>
        <v>659.52107084430054</v>
      </c>
      <c r="M887" s="5">
        <f t="shared" si="108"/>
        <v>11.224693196180683</v>
      </c>
      <c r="N887" s="9">
        <f t="shared" si="101"/>
        <v>14.749564229990977</v>
      </c>
    </row>
    <row r="888" spans="1:14" ht="13" x14ac:dyDescent="0.3">
      <c r="A888" s="1">
        <v>1944.04</v>
      </c>
      <c r="B888" s="5">
        <v>11.89</v>
      </c>
      <c r="C888" s="10">
        <v>0.62333300000000003</v>
      </c>
      <c r="D888" s="10">
        <v>0.92666700000000002</v>
      </c>
      <c r="E888" s="10">
        <v>17.5</v>
      </c>
      <c r="F888" s="5">
        <f t="shared" si="106"/>
        <v>1944.2916666666001</v>
      </c>
      <c r="G888" s="5">
        <f>G885*9/12+G897*3/12</f>
        <v>2.4525000000000001</v>
      </c>
      <c r="H888" s="5">
        <f t="shared" si="103"/>
        <v>171.22873928571431</v>
      </c>
      <c r="I888" s="5">
        <f t="shared" si="102"/>
        <v>8.9766630567857142</v>
      </c>
      <c r="J888" s="9">
        <f t="shared" si="107"/>
        <v>8420.3854421990927</v>
      </c>
      <c r="K888" s="5">
        <f t="shared" si="104"/>
        <v>13.3449976575</v>
      </c>
      <c r="L888" s="9">
        <f t="shared" si="105"/>
        <v>656.2567970198744</v>
      </c>
      <c r="M888" s="5">
        <f t="shared" si="108"/>
        <v>10.938275188239398</v>
      </c>
      <c r="N888" s="9">
        <f t="shared" si="101"/>
        <v>14.387983948343416</v>
      </c>
    </row>
    <row r="889" spans="1:14" ht="13" x14ac:dyDescent="0.3">
      <c r="A889" s="1">
        <v>1944.05</v>
      </c>
      <c r="B889" s="5">
        <v>12.1</v>
      </c>
      <c r="C889" s="10">
        <v>0.62666699999999997</v>
      </c>
      <c r="D889" s="10">
        <v>0.92333299999999996</v>
      </c>
      <c r="E889" s="10">
        <v>17.5</v>
      </c>
      <c r="F889" s="5">
        <f t="shared" si="106"/>
        <v>1944.3749999999334</v>
      </c>
      <c r="G889" s="5">
        <f>G885*8/12+G897*4/12</f>
        <v>2.4433333333333334</v>
      </c>
      <c r="H889" s="5">
        <f t="shared" si="103"/>
        <v>174.25296428571428</v>
      </c>
      <c r="I889" s="5">
        <f t="shared" si="102"/>
        <v>9.0246762289285716</v>
      </c>
      <c r="J889" s="9">
        <f t="shared" si="107"/>
        <v>8606.0887572975516</v>
      </c>
      <c r="K889" s="5">
        <f t="shared" si="104"/>
        <v>13.296984485357143</v>
      </c>
      <c r="L889" s="9">
        <f t="shared" si="105"/>
        <v>656.71783062329087</v>
      </c>
      <c r="M889" s="5">
        <f t="shared" si="108"/>
        <v>11.10373693679262</v>
      </c>
      <c r="N889" s="9">
        <f t="shared" si="101"/>
        <v>14.620020758909023</v>
      </c>
    </row>
    <row r="890" spans="1:14" ht="13" x14ac:dyDescent="0.3">
      <c r="A890" s="1">
        <v>1944.06</v>
      </c>
      <c r="B890" s="5">
        <v>12.67</v>
      </c>
      <c r="C890" s="10">
        <v>0.63</v>
      </c>
      <c r="D890" s="10">
        <v>0.92</v>
      </c>
      <c r="E890" s="10">
        <v>17.600000000000001</v>
      </c>
      <c r="F890" s="5">
        <f t="shared" si="106"/>
        <v>1944.4583333332666</v>
      </c>
      <c r="G890" s="5">
        <f>G885*7/12+G897*5/12</f>
        <v>2.4341666666666666</v>
      </c>
      <c r="H890" s="5">
        <f t="shared" si="103"/>
        <v>181.4248615056818</v>
      </c>
      <c r="I890" s="5">
        <f t="shared" si="102"/>
        <v>9.0211257102272722</v>
      </c>
      <c r="J890" s="9">
        <f t="shared" si="107"/>
        <v>8997.4261540081079</v>
      </c>
      <c r="K890" s="5">
        <f t="shared" si="104"/>
        <v>13.173707386363636</v>
      </c>
      <c r="L890" s="9">
        <f t="shared" si="105"/>
        <v>653.32534030682393</v>
      </c>
      <c r="M890" s="5">
        <f t="shared" si="108"/>
        <v>11.532785272532506</v>
      </c>
      <c r="N890" s="9">
        <f t="shared" si="101"/>
        <v>15.197274767915037</v>
      </c>
    </row>
    <row r="891" spans="1:14" ht="13" x14ac:dyDescent="0.3">
      <c r="A891" s="1">
        <v>1944.07</v>
      </c>
      <c r="B891" s="5">
        <v>13</v>
      </c>
      <c r="C891" s="10">
        <v>0.63333300000000003</v>
      </c>
      <c r="D891" s="10">
        <v>0.91333299999999995</v>
      </c>
      <c r="E891" s="10">
        <v>17.7</v>
      </c>
      <c r="F891" s="5">
        <f t="shared" si="106"/>
        <v>1944.5416666665999</v>
      </c>
      <c r="G891" s="5">
        <f>G885*6/12+G897*6/12</f>
        <v>2.4249999999999998</v>
      </c>
      <c r="H891" s="5">
        <f t="shared" si="103"/>
        <v>185.09851694915255</v>
      </c>
      <c r="I891" s="5">
        <f t="shared" si="102"/>
        <v>9.0176153103813572</v>
      </c>
      <c r="J891" s="9">
        <f t="shared" si="107"/>
        <v>9216.8818590173414</v>
      </c>
      <c r="K891" s="5">
        <f t="shared" si="104"/>
        <v>13.004352598516951</v>
      </c>
      <c r="L891" s="9">
        <f t="shared" si="105"/>
        <v>647.54479684168348</v>
      </c>
      <c r="M891" s="5">
        <f t="shared" si="108"/>
        <v>11.738774750180715</v>
      </c>
      <c r="N891" s="9">
        <f t="shared" si="101"/>
        <v>15.480309849362955</v>
      </c>
    </row>
    <row r="892" spans="1:14" ht="13" x14ac:dyDescent="0.3">
      <c r="A892" s="1">
        <v>1944.08</v>
      </c>
      <c r="B892" s="5">
        <v>12.81</v>
      </c>
      <c r="C892" s="10">
        <v>0.63666699999999998</v>
      </c>
      <c r="D892" s="10">
        <v>0.906667</v>
      </c>
      <c r="E892" s="10">
        <v>17.7</v>
      </c>
      <c r="F892" s="5">
        <f t="shared" si="106"/>
        <v>1944.6249999999332</v>
      </c>
      <c r="G892" s="5">
        <f>G885*5/12+G897*7/12</f>
        <v>2.4158333333333335</v>
      </c>
      <c r="H892" s="5">
        <f t="shared" si="103"/>
        <v>182.39323093220341</v>
      </c>
      <c r="I892" s="5">
        <f t="shared" si="102"/>
        <v>9.0650859608050851</v>
      </c>
      <c r="J892" s="9">
        <f t="shared" si="107"/>
        <v>9119.7895121197489</v>
      </c>
      <c r="K892" s="5">
        <f t="shared" si="104"/>
        <v>12.909439774364408</v>
      </c>
      <c r="L892" s="9">
        <f t="shared" si="105"/>
        <v>645.48104586924876</v>
      </c>
      <c r="M892" s="5">
        <f t="shared" si="108"/>
        <v>11.541711674209219</v>
      </c>
      <c r="N892" s="9">
        <f t="shared" si="101"/>
        <v>15.233407930416281</v>
      </c>
    </row>
    <row r="893" spans="1:14" ht="13" x14ac:dyDescent="0.3">
      <c r="A893" s="1">
        <v>1944.09</v>
      </c>
      <c r="B893" s="5">
        <v>12.6</v>
      </c>
      <c r="C893" s="10">
        <v>0.64</v>
      </c>
      <c r="D893" s="10">
        <v>0.9</v>
      </c>
      <c r="E893" s="10">
        <v>17.7</v>
      </c>
      <c r="F893" s="5">
        <f t="shared" si="106"/>
        <v>1944.7083333332664</v>
      </c>
      <c r="G893" s="5">
        <f>G885*4/12+G897*8/12</f>
        <v>2.4066666666666667</v>
      </c>
      <c r="H893" s="5">
        <f t="shared" si="103"/>
        <v>179.40317796610171</v>
      </c>
      <c r="I893" s="5">
        <f t="shared" si="102"/>
        <v>9.1125423728813573</v>
      </c>
      <c r="J893" s="9">
        <f t="shared" si="107"/>
        <v>9008.2542253464926</v>
      </c>
      <c r="K893" s="5">
        <f t="shared" si="104"/>
        <v>12.814512711864408</v>
      </c>
      <c r="L893" s="9">
        <f t="shared" si="105"/>
        <v>643.44673038189239</v>
      </c>
      <c r="M893" s="5">
        <f t="shared" si="108"/>
        <v>11.328560584696472</v>
      </c>
      <c r="N893" s="9">
        <f t="shared" si="101"/>
        <v>14.966305729668392</v>
      </c>
    </row>
    <row r="894" spans="1:14" ht="13" x14ac:dyDescent="0.3">
      <c r="A894" s="1">
        <v>1944.1</v>
      </c>
      <c r="B894" s="5">
        <v>12.91</v>
      </c>
      <c r="C894" s="10">
        <v>0.64</v>
      </c>
      <c r="D894" s="10">
        <v>0.91</v>
      </c>
      <c r="E894" s="10">
        <v>17.7</v>
      </c>
      <c r="F894" s="5">
        <f t="shared" si="106"/>
        <v>1944.7916666665997</v>
      </c>
      <c r="G894" s="5">
        <f>G885*3/12+G897*9/12</f>
        <v>2.3975</v>
      </c>
      <c r="H894" s="5">
        <f t="shared" si="103"/>
        <v>183.81706567796613</v>
      </c>
      <c r="I894" s="5">
        <f t="shared" si="102"/>
        <v>9.1125423728813573</v>
      </c>
      <c r="J894" s="9">
        <f t="shared" si="107"/>
        <v>9268.0160535377017</v>
      </c>
      <c r="K894" s="5">
        <f t="shared" si="104"/>
        <v>12.95689618644068</v>
      </c>
      <c r="L894" s="9">
        <f t="shared" si="105"/>
        <v>653.2838581502175</v>
      </c>
      <c r="M894" s="5">
        <f t="shared" si="108"/>
        <v>11.583105186279125</v>
      </c>
      <c r="N894" s="9">
        <f t="shared" si="101"/>
        <v>15.315966613277237</v>
      </c>
    </row>
    <row r="895" spans="1:14" ht="13" x14ac:dyDescent="0.3">
      <c r="A895" s="1">
        <v>1944.11</v>
      </c>
      <c r="B895" s="5">
        <v>12.82</v>
      </c>
      <c r="C895" s="10">
        <v>0.64</v>
      </c>
      <c r="D895" s="10">
        <v>0.92</v>
      </c>
      <c r="E895" s="10">
        <v>17.7</v>
      </c>
      <c r="F895" s="5">
        <f t="shared" si="106"/>
        <v>1944.8749999999329</v>
      </c>
      <c r="G895" s="5">
        <f>G885*2/12+G897*10/12</f>
        <v>2.3883333333333336</v>
      </c>
      <c r="H895" s="5">
        <f t="shared" si="103"/>
        <v>182.53561440677967</v>
      </c>
      <c r="I895" s="5">
        <f t="shared" si="102"/>
        <v>9.1125423728813573</v>
      </c>
      <c r="J895" s="9">
        <f t="shared" si="107"/>
        <v>9241.6932607184608</v>
      </c>
      <c r="K895" s="5">
        <f t="shared" si="104"/>
        <v>13.099279661016951</v>
      </c>
      <c r="L895" s="9">
        <f t="shared" si="105"/>
        <v>663.2104368066291</v>
      </c>
      <c r="M895" s="5">
        <f t="shared" si="108"/>
        <v>11.47845919805548</v>
      </c>
      <c r="N895" s="9">
        <f t="shared" si="101"/>
        <v>15.190706986565081</v>
      </c>
    </row>
    <row r="896" spans="1:14" ht="13" x14ac:dyDescent="0.3">
      <c r="A896" s="1">
        <v>1944.12</v>
      </c>
      <c r="B896" s="5">
        <v>13.1</v>
      </c>
      <c r="C896" s="10">
        <v>0.64</v>
      </c>
      <c r="D896" s="10">
        <v>0.93</v>
      </c>
      <c r="E896" s="10">
        <v>17.8</v>
      </c>
      <c r="F896" s="5">
        <f t="shared" si="106"/>
        <v>1944.9583333332662</v>
      </c>
      <c r="G896" s="5">
        <f>G885*1/12+G897*11/12</f>
        <v>2.3791666666666664</v>
      </c>
      <c r="H896" s="5">
        <f t="shared" si="103"/>
        <v>185.47447331460671</v>
      </c>
      <c r="I896" s="5">
        <f t="shared" si="102"/>
        <v>9.0613483146067413</v>
      </c>
      <c r="J896" s="9">
        <f t="shared" si="107"/>
        <v>9428.7173079322474</v>
      </c>
      <c r="K896" s="5">
        <f t="shared" si="104"/>
        <v>13.167271769662921</v>
      </c>
      <c r="L896" s="9">
        <f t="shared" si="105"/>
        <v>669.36695392190779</v>
      </c>
      <c r="M896" s="5">
        <f t="shared" si="108"/>
        <v>11.638683593355127</v>
      </c>
      <c r="N896" s="9">
        <f t="shared" si="101"/>
        <v>15.414205958668193</v>
      </c>
    </row>
    <row r="897" spans="1:14" ht="13" x14ac:dyDescent="0.3">
      <c r="A897" s="1">
        <v>1945.01</v>
      </c>
      <c r="B897" s="5">
        <v>13.49</v>
      </c>
      <c r="C897" s="10">
        <v>0.64333300000000004</v>
      </c>
      <c r="D897" s="10">
        <v>0.94</v>
      </c>
      <c r="E897" s="10">
        <v>17.8</v>
      </c>
      <c r="F897" s="5">
        <f t="shared" si="106"/>
        <v>1945.0416666665994</v>
      </c>
      <c r="G897" s="5">
        <v>2.37</v>
      </c>
      <c r="H897" s="5">
        <f t="shared" si="103"/>
        <v>190.99623244382025</v>
      </c>
      <c r="I897" s="5">
        <f t="shared" si="102"/>
        <v>9.108538117626404</v>
      </c>
      <c r="J897" s="9">
        <f t="shared" si="107"/>
        <v>9748.0061246815294</v>
      </c>
      <c r="K897" s="5">
        <f t="shared" si="104"/>
        <v>13.308855337078651</v>
      </c>
      <c r="L897" s="9">
        <f t="shared" si="105"/>
        <v>679.25320661235253</v>
      </c>
      <c r="M897" s="5">
        <f t="shared" si="108"/>
        <v>11.96046343980699</v>
      </c>
      <c r="N897" s="9">
        <f t="shared" si="101"/>
        <v>15.850197374836538</v>
      </c>
    </row>
    <row r="898" spans="1:14" ht="13" x14ac:dyDescent="0.3">
      <c r="A898" s="1">
        <v>1945.02</v>
      </c>
      <c r="B898" s="5">
        <v>13.94</v>
      </c>
      <c r="C898" s="10">
        <v>0.64666699999999999</v>
      </c>
      <c r="D898" s="10">
        <v>0.95</v>
      </c>
      <c r="E898" s="10">
        <v>17.8</v>
      </c>
      <c r="F898" s="5">
        <f t="shared" si="106"/>
        <v>1945.1249999999327</v>
      </c>
      <c r="G898" s="5">
        <f>G897*11/12+G909*1/12</f>
        <v>2.355</v>
      </c>
      <c r="H898" s="5">
        <f t="shared" si="103"/>
        <v>197.36749297752809</v>
      </c>
      <c r="I898" s="5">
        <f t="shared" si="102"/>
        <v>9.1557420790028097</v>
      </c>
      <c r="J898" s="9">
        <f t="shared" si="107"/>
        <v>10112.121191088185</v>
      </c>
      <c r="K898" s="5">
        <f t="shared" si="104"/>
        <v>13.450438904494382</v>
      </c>
      <c r="L898" s="9">
        <f t="shared" si="105"/>
        <v>689.13307973699966</v>
      </c>
      <c r="M898" s="5">
        <f t="shared" si="108"/>
        <v>12.341753548186313</v>
      </c>
      <c r="N898" s="9">
        <f t="shared" ref="N898:N961" si="109">J898/AVERAGE(L778:L897)</f>
        <v>16.360841623342537</v>
      </c>
    </row>
    <row r="899" spans="1:14" ht="13" x14ac:dyDescent="0.3">
      <c r="A899" s="1">
        <v>1945.03</v>
      </c>
      <c r="B899" s="5">
        <v>13.93</v>
      </c>
      <c r="C899" s="10">
        <v>0.65</v>
      </c>
      <c r="D899" s="10">
        <v>0.96</v>
      </c>
      <c r="E899" s="10">
        <v>17.8</v>
      </c>
      <c r="F899" s="5">
        <f t="shared" si="106"/>
        <v>1945.208333333266</v>
      </c>
      <c r="G899" s="5">
        <f>G897*10/12+G909*2/12</f>
        <v>2.3400000000000003</v>
      </c>
      <c r="H899" s="5">
        <f t="shared" si="103"/>
        <v>197.22590941011234</v>
      </c>
      <c r="I899" s="5">
        <f t="shared" si="102"/>
        <v>9.2029318820224724</v>
      </c>
      <c r="J899" s="9">
        <f t="shared" si="107"/>
        <v>10144.159834268938</v>
      </c>
      <c r="K899" s="5">
        <f t="shared" si="104"/>
        <v>13.592022471910111</v>
      </c>
      <c r="L899" s="9">
        <f t="shared" si="105"/>
        <v>699.09500652535394</v>
      </c>
      <c r="M899" s="5">
        <f t="shared" si="108"/>
        <v>12.323310311389323</v>
      </c>
      <c r="N899" s="9">
        <f t="shared" si="109"/>
        <v>16.339009379818233</v>
      </c>
    </row>
    <row r="900" spans="1:14" ht="13" x14ac:dyDescent="0.3">
      <c r="A900" s="1">
        <v>1945.04</v>
      </c>
      <c r="B900" s="5">
        <v>14.28</v>
      </c>
      <c r="C900" s="10">
        <v>0.65</v>
      </c>
      <c r="D900" s="10">
        <v>0.973333</v>
      </c>
      <c r="E900" s="10">
        <v>17.8</v>
      </c>
      <c r="F900" s="5">
        <f t="shared" si="106"/>
        <v>1945.2916666665992</v>
      </c>
      <c r="G900" s="5">
        <f>G897*9/12+G909*3/12</f>
        <v>2.3250000000000002</v>
      </c>
      <c r="H900" s="5">
        <f t="shared" si="103"/>
        <v>202.1813342696629</v>
      </c>
      <c r="I900" s="5">
        <f t="shared" si="102"/>
        <v>9.2029318820224724</v>
      </c>
      <c r="J900" s="9">
        <f t="shared" si="107"/>
        <v>10438.483686842545</v>
      </c>
      <c r="K900" s="5">
        <f t="shared" si="104"/>
        <v>13.780795842345507</v>
      </c>
      <c r="L900" s="9">
        <f t="shared" si="105"/>
        <v>711.49304218245913</v>
      </c>
      <c r="M900" s="5">
        <f t="shared" si="108"/>
        <v>12.631867236563075</v>
      </c>
      <c r="N900" s="9">
        <f t="shared" si="109"/>
        <v>16.745879992645968</v>
      </c>
    </row>
    <row r="901" spans="1:14" ht="13" x14ac:dyDescent="0.3">
      <c r="A901" s="1">
        <v>1945.05</v>
      </c>
      <c r="B901" s="5">
        <v>14.82</v>
      </c>
      <c r="C901" s="10">
        <v>0.65</v>
      </c>
      <c r="D901" s="10">
        <v>0.98666699999999996</v>
      </c>
      <c r="E901" s="10">
        <v>17.899999999999999</v>
      </c>
      <c r="F901" s="5">
        <f t="shared" si="106"/>
        <v>1945.3749999999325</v>
      </c>
      <c r="G901" s="5">
        <f>G897*8/12+G909*4/12</f>
        <v>2.31</v>
      </c>
      <c r="H901" s="5">
        <f t="shared" si="103"/>
        <v>208.65462988826818</v>
      </c>
      <c r="I901" s="5">
        <f t="shared" si="102"/>
        <v>9.1515188547486055</v>
      </c>
      <c r="J901" s="9">
        <f t="shared" si="107"/>
        <v>10812.069389057297</v>
      </c>
      <c r="K901" s="5">
        <f t="shared" si="104"/>
        <v>13.891541005935755</v>
      </c>
      <c r="L901" s="9">
        <f t="shared" si="105"/>
        <v>719.83212333960842</v>
      </c>
      <c r="M901" s="5">
        <f t="shared" si="108"/>
        <v>13.036560628785352</v>
      </c>
      <c r="N901" s="9">
        <f t="shared" si="109"/>
        <v>17.276370053124356</v>
      </c>
    </row>
    <row r="902" spans="1:14" ht="13" x14ac:dyDescent="0.3">
      <c r="A902" s="1">
        <v>1945.06</v>
      </c>
      <c r="B902" s="5">
        <v>15.09</v>
      </c>
      <c r="C902" s="10">
        <v>0.65</v>
      </c>
      <c r="D902" s="10">
        <v>1</v>
      </c>
      <c r="E902" s="10">
        <v>18.100000000000001</v>
      </c>
      <c r="F902" s="5">
        <f t="shared" si="106"/>
        <v>1945.4583333332657</v>
      </c>
      <c r="G902" s="5">
        <f>G897*7/12+G909*5/12</f>
        <v>2.2949999999999999</v>
      </c>
      <c r="H902" s="5">
        <f t="shared" si="103"/>
        <v>210.10844958563533</v>
      </c>
      <c r="I902" s="5">
        <f t="shared" si="102"/>
        <v>9.0503970994475136</v>
      </c>
      <c r="J902" s="9">
        <f t="shared" si="107"/>
        <v>10926.484581184632</v>
      </c>
      <c r="K902" s="5">
        <f t="shared" si="104"/>
        <v>13.923687845303867</v>
      </c>
      <c r="L902" s="9">
        <f t="shared" si="105"/>
        <v>724.08777873986969</v>
      </c>
      <c r="M902" s="5">
        <f t="shared" si="108"/>
        <v>13.130223361406053</v>
      </c>
      <c r="N902" s="9">
        <f t="shared" si="109"/>
        <v>17.391992046675046</v>
      </c>
    </row>
    <row r="903" spans="1:14" ht="13" x14ac:dyDescent="0.3">
      <c r="A903" s="1">
        <v>1945.07</v>
      </c>
      <c r="B903" s="5">
        <v>14.78</v>
      </c>
      <c r="C903" s="10">
        <v>0.65333300000000005</v>
      </c>
      <c r="D903" s="10">
        <v>0.99666699999999997</v>
      </c>
      <c r="E903" s="10">
        <v>18.100000000000001</v>
      </c>
      <c r="F903" s="5">
        <f t="shared" si="106"/>
        <v>1945.541666666599</v>
      </c>
      <c r="G903" s="5">
        <f>G897*6/12+G909*6/12</f>
        <v>2.2800000000000002</v>
      </c>
      <c r="H903" s="5">
        <f t="shared" si="103"/>
        <v>205.79210635359115</v>
      </c>
      <c r="I903" s="5">
        <f t="shared" si="102"/>
        <v>9.0968047510359131</v>
      </c>
      <c r="J903" s="9">
        <f t="shared" si="107"/>
        <v>10741.439906504227</v>
      </c>
      <c r="K903" s="5">
        <f t="shared" si="104"/>
        <v>13.877280193715469</v>
      </c>
      <c r="L903" s="9">
        <f t="shared" si="105"/>
        <v>724.332793457094</v>
      </c>
      <c r="M903" s="5">
        <f t="shared" si="108"/>
        <v>12.867028443009158</v>
      </c>
      <c r="N903" s="9">
        <f t="shared" si="109"/>
        <v>17.035325856511676</v>
      </c>
    </row>
    <row r="904" spans="1:14" ht="13" x14ac:dyDescent="0.3">
      <c r="A904" s="1">
        <v>1945.08</v>
      </c>
      <c r="B904" s="5">
        <v>14.83</v>
      </c>
      <c r="C904" s="10">
        <v>0.656667</v>
      </c>
      <c r="D904" s="10">
        <v>0.99333300000000002</v>
      </c>
      <c r="E904" s="10">
        <v>18.100000000000001</v>
      </c>
      <c r="F904" s="5">
        <f t="shared" si="106"/>
        <v>1945.6249999999322</v>
      </c>
      <c r="G904" s="5">
        <f>G897*5/12+G909*7/12</f>
        <v>2.2650000000000001</v>
      </c>
      <c r="H904" s="5">
        <f t="shared" si="103"/>
        <v>206.48829074585635</v>
      </c>
      <c r="I904" s="5">
        <f t="shared" si="102"/>
        <v>9.1432263263121545</v>
      </c>
      <c r="J904" s="9">
        <f t="shared" si="107"/>
        <v>10817.547332434466</v>
      </c>
      <c r="K904" s="5">
        <f t="shared" si="104"/>
        <v>13.830858618439228</v>
      </c>
      <c r="L904" s="9">
        <f t="shared" si="105"/>
        <v>724.57361728719661</v>
      </c>
      <c r="M904" s="5">
        <f t="shared" si="108"/>
        <v>12.915378562256741</v>
      </c>
      <c r="N904" s="9">
        <f t="shared" si="109"/>
        <v>17.092121054476227</v>
      </c>
    </row>
    <row r="905" spans="1:14" ht="13" x14ac:dyDescent="0.3">
      <c r="A905" s="1">
        <v>1945.09</v>
      </c>
      <c r="B905" s="5">
        <v>15.84</v>
      </c>
      <c r="C905" s="10">
        <v>0.66</v>
      </c>
      <c r="D905" s="10">
        <v>0.99</v>
      </c>
      <c r="E905" s="10">
        <v>18.100000000000001</v>
      </c>
      <c r="F905" s="5">
        <f t="shared" si="106"/>
        <v>1945.7083333332655</v>
      </c>
      <c r="G905" s="5">
        <f>G897*4/12+G909*8/12</f>
        <v>2.25</v>
      </c>
      <c r="H905" s="5">
        <f t="shared" si="103"/>
        <v>220.55121546961325</v>
      </c>
      <c r="I905" s="5">
        <f t="shared" ref="I905:I968" si="110">C905*$E$1781/E905</f>
        <v>9.1896339779005523</v>
      </c>
      <c r="J905" s="9">
        <f t="shared" si="107"/>
        <v>11594.397494878343</v>
      </c>
      <c r="K905" s="5">
        <f t="shared" si="104"/>
        <v>13.784450966850828</v>
      </c>
      <c r="L905" s="9">
        <f t="shared" si="105"/>
        <v>724.64984342989646</v>
      </c>
      <c r="M905" s="5">
        <f t="shared" si="108"/>
        <v>13.798264951719784</v>
      </c>
      <c r="N905" s="9">
        <f t="shared" si="109"/>
        <v>18.249640785494677</v>
      </c>
    </row>
    <row r="906" spans="1:14" ht="13" x14ac:dyDescent="0.3">
      <c r="A906" s="1">
        <v>1945.1</v>
      </c>
      <c r="B906" s="5">
        <v>16.5</v>
      </c>
      <c r="C906" s="10">
        <v>0.66</v>
      </c>
      <c r="D906" s="10">
        <v>0.98</v>
      </c>
      <c r="E906" s="10">
        <v>18.100000000000001</v>
      </c>
      <c r="F906" s="5">
        <f t="shared" si="106"/>
        <v>1945.7916666665988</v>
      </c>
      <c r="G906" s="5">
        <f>G897*3/12+G909*9/12</f>
        <v>2.2350000000000003</v>
      </c>
      <c r="H906" s="5">
        <f t="shared" ref="H906:H969" si="111">B906*$E$1781/E906</f>
        <v>229.7408494475138</v>
      </c>
      <c r="I906" s="5">
        <f t="shared" si="110"/>
        <v>9.1896339779005523</v>
      </c>
      <c r="J906" s="9">
        <f t="shared" si="107"/>
        <v>12117.755715133268</v>
      </c>
      <c r="K906" s="5">
        <f t="shared" ref="K906:K969" si="112">D906*$E$1781/E906</f>
        <v>13.64521408839779</v>
      </c>
      <c r="L906" s="9">
        <f t="shared" ref="L906:L969" si="113">K906*(J906/H906)</f>
        <v>719.72124853518801</v>
      </c>
      <c r="M906" s="5">
        <f t="shared" si="108"/>
        <v>14.374662675391336</v>
      </c>
      <c r="N906" s="9">
        <f t="shared" si="109"/>
        <v>18.998880544708719</v>
      </c>
    </row>
    <row r="907" spans="1:14" ht="13" x14ac:dyDescent="0.3">
      <c r="A907" s="1">
        <v>1945.11</v>
      </c>
      <c r="B907" s="5">
        <v>17.04</v>
      </c>
      <c r="C907" s="10">
        <v>0.66</v>
      </c>
      <c r="D907" s="10">
        <v>0.97</v>
      </c>
      <c r="E907" s="10">
        <v>18.100000000000001</v>
      </c>
      <c r="F907" s="5">
        <f t="shared" ref="F907:F970" si="114">F906+1/12</f>
        <v>1945.874999999932</v>
      </c>
      <c r="G907" s="5">
        <f>G897*2/12+G909*10/12</f>
        <v>2.2199999999999998</v>
      </c>
      <c r="H907" s="5">
        <f t="shared" si="111"/>
        <v>237.25964088397785</v>
      </c>
      <c r="I907" s="5">
        <f t="shared" si="110"/>
        <v>9.1896339779005523</v>
      </c>
      <c r="J907" s="9">
        <f t="shared" ref="J907:J970" si="115">J906*((H907+(I907/12))/H906)</f>
        <v>12554.729330315344</v>
      </c>
      <c r="K907" s="5">
        <f t="shared" si="112"/>
        <v>13.505977209944751</v>
      </c>
      <c r="L907" s="9">
        <f t="shared" si="113"/>
        <v>714.67649356842048</v>
      </c>
      <c r="M907" s="5">
        <f t="shared" si="108"/>
        <v>14.847702661876781</v>
      </c>
      <c r="N907" s="9">
        <f t="shared" si="109"/>
        <v>19.60897595827285</v>
      </c>
    </row>
    <row r="908" spans="1:14" ht="13" x14ac:dyDescent="0.3">
      <c r="A908" s="1">
        <v>1945.12</v>
      </c>
      <c r="B908" s="5">
        <v>17.329999999999998</v>
      </c>
      <c r="C908" s="10">
        <v>0.66</v>
      </c>
      <c r="D908" s="10">
        <v>0.96</v>
      </c>
      <c r="E908" s="10">
        <v>18.2</v>
      </c>
      <c r="F908" s="5">
        <f t="shared" si="114"/>
        <v>1945.9583333332653</v>
      </c>
      <c r="G908" s="5">
        <f>G897*1/12+G909*11/12</f>
        <v>2.2050000000000001</v>
      </c>
      <c r="H908" s="5">
        <f t="shared" si="111"/>
        <v>239.97169986263734</v>
      </c>
      <c r="I908" s="5">
        <f t="shared" si="110"/>
        <v>9.1391414835164841</v>
      </c>
      <c r="J908" s="9">
        <f t="shared" si="115"/>
        <v>12738.539719974766</v>
      </c>
      <c r="K908" s="5">
        <f t="shared" si="112"/>
        <v>13.293296703296702</v>
      </c>
      <c r="L908" s="9">
        <f t="shared" si="113"/>
        <v>705.65482580356468</v>
      </c>
      <c r="M908" s="5">
        <f t="shared" si="108"/>
        <v>15.020347474739962</v>
      </c>
      <c r="N908" s="9">
        <f t="shared" si="109"/>
        <v>19.8213512488513</v>
      </c>
    </row>
    <row r="909" spans="1:14" ht="13" x14ac:dyDescent="0.3">
      <c r="A909" s="1">
        <v>1946.01</v>
      </c>
      <c r="B909" s="5">
        <v>18.02</v>
      </c>
      <c r="C909" s="10">
        <v>0.66666700000000001</v>
      </c>
      <c r="D909" s="10">
        <v>0.94</v>
      </c>
      <c r="E909" s="10">
        <v>18.2</v>
      </c>
      <c r="F909" s="5">
        <f t="shared" si="114"/>
        <v>1946.0416666665985</v>
      </c>
      <c r="G909" s="5">
        <v>2.19</v>
      </c>
      <c r="H909" s="5">
        <f t="shared" si="111"/>
        <v>249.5262568681319</v>
      </c>
      <c r="I909" s="5">
        <f t="shared" si="110"/>
        <v>9.2314606596840676</v>
      </c>
      <c r="J909" s="9">
        <f t="shared" si="115"/>
        <v>13286.565652562225</v>
      </c>
      <c r="K909" s="5">
        <f t="shared" si="112"/>
        <v>13.016353021978023</v>
      </c>
      <c r="L909" s="9">
        <f t="shared" si="113"/>
        <v>693.08389086617603</v>
      </c>
      <c r="M909" s="5">
        <f t="shared" si="108"/>
        <v>15.62316317776167</v>
      </c>
      <c r="N909" s="9">
        <f t="shared" si="109"/>
        <v>20.599482382192502</v>
      </c>
    </row>
    <row r="910" spans="1:14" ht="13" x14ac:dyDescent="0.3">
      <c r="A910" s="1">
        <v>1946.02</v>
      </c>
      <c r="B910" s="5">
        <v>18.07</v>
      </c>
      <c r="C910" s="10">
        <v>0.67333299999999996</v>
      </c>
      <c r="D910" s="10">
        <v>0.92</v>
      </c>
      <c r="E910" s="10">
        <v>18.100000000000001</v>
      </c>
      <c r="F910" s="5">
        <f t="shared" si="114"/>
        <v>1946.1249999999318</v>
      </c>
      <c r="G910" s="5">
        <f>G909*11/12+G921*1/12</f>
        <v>2.1949999999999998</v>
      </c>
      <c r="H910" s="5">
        <f t="shared" si="111"/>
        <v>251.60103936464088</v>
      </c>
      <c r="I910" s="5">
        <f t="shared" si="110"/>
        <v>9.3752785079419869</v>
      </c>
      <c r="J910" s="9">
        <f t="shared" si="115"/>
        <v>13438.642520603451</v>
      </c>
      <c r="K910" s="5">
        <f t="shared" si="112"/>
        <v>12.809792817679558</v>
      </c>
      <c r="L910" s="9">
        <f t="shared" si="113"/>
        <v>684.20316098257751</v>
      </c>
      <c r="M910" s="5">
        <f t="shared" si="108"/>
        <v>15.761666525801907</v>
      </c>
      <c r="N910" s="9">
        <f t="shared" si="109"/>
        <v>20.765541749059185</v>
      </c>
    </row>
    <row r="911" spans="1:14" ht="13" x14ac:dyDescent="0.3">
      <c r="A911" s="1">
        <v>1946.03</v>
      </c>
      <c r="B911" s="5">
        <v>17.53</v>
      </c>
      <c r="C911" s="10">
        <v>0.68</v>
      </c>
      <c r="D911" s="10">
        <v>0.9</v>
      </c>
      <c r="E911" s="10">
        <v>18.3</v>
      </c>
      <c r="F911" s="5">
        <f t="shared" si="114"/>
        <v>1946.208333333265</v>
      </c>
      <c r="G911" s="5">
        <f>G909*10/12+G921*2/12</f>
        <v>2.2000000000000002</v>
      </c>
      <c r="H911" s="5">
        <f t="shared" si="111"/>
        <v>241.41468237704922</v>
      </c>
      <c r="I911" s="5">
        <f t="shared" si="110"/>
        <v>9.3646311475409849</v>
      </c>
      <c r="J911" s="9">
        <f t="shared" si="115"/>
        <v>12936.246016458352</v>
      </c>
      <c r="K911" s="5">
        <f t="shared" si="112"/>
        <v>12.39436475409836</v>
      </c>
      <c r="L911" s="9">
        <f t="shared" si="113"/>
        <v>664.15410238519769</v>
      </c>
      <c r="M911" s="5">
        <f t="shared" si="108"/>
        <v>15.134873415142536</v>
      </c>
      <c r="N911" s="9">
        <f t="shared" si="109"/>
        <v>19.926591500429506</v>
      </c>
    </row>
    <row r="912" spans="1:14" ht="13" x14ac:dyDescent="0.3">
      <c r="A912" s="1">
        <v>1946.04</v>
      </c>
      <c r="B912" s="5">
        <v>18.66</v>
      </c>
      <c r="C912" s="10">
        <v>0.68</v>
      </c>
      <c r="D912" s="10">
        <v>0.88</v>
      </c>
      <c r="E912" s="10">
        <v>18.399999999999999</v>
      </c>
      <c r="F912" s="5">
        <f t="shared" si="114"/>
        <v>1946.2916666665983</v>
      </c>
      <c r="G912" s="5">
        <f>G909*9/12+G921*3/12</f>
        <v>2.2050000000000001</v>
      </c>
      <c r="H912" s="5">
        <f t="shared" si="111"/>
        <v>255.57988451086962</v>
      </c>
      <c r="I912" s="5">
        <f t="shared" si="110"/>
        <v>9.3137364130434808</v>
      </c>
      <c r="J912" s="9">
        <f t="shared" si="115"/>
        <v>13736.880578409784</v>
      </c>
      <c r="K912" s="5">
        <f t="shared" si="112"/>
        <v>12.053070652173913</v>
      </c>
      <c r="L912" s="9">
        <f t="shared" si="113"/>
        <v>647.82716554129729</v>
      </c>
      <c r="M912" s="5">
        <f t="shared" si="108"/>
        <v>16.040842386215921</v>
      </c>
      <c r="N912" s="9">
        <f t="shared" si="109"/>
        <v>21.101916955508479</v>
      </c>
    </row>
    <row r="913" spans="1:14" ht="13" x14ac:dyDescent="0.3">
      <c r="A913" s="1">
        <v>1946.05</v>
      </c>
      <c r="B913" s="5">
        <v>18.7</v>
      </c>
      <c r="C913" s="10">
        <v>0.68</v>
      </c>
      <c r="D913" s="10">
        <v>0.86</v>
      </c>
      <c r="E913" s="10">
        <v>18.5</v>
      </c>
      <c r="F913" s="5">
        <f t="shared" si="114"/>
        <v>1946.3749999999316</v>
      </c>
      <c r="G913" s="5">
        <f>G909*8/12+G921*4/12</f>
        <v>2.21</v>
      </c>
      <c r="H913" s="5">
        <f t="shared" si="111"/>
        <v>254.74327702702701</v>
      </c>
      <c r="I913" s="5">
        <f t="shared" si="110"/>
        <v>9.263391891891894</v>
      </c>
      <c r="J913" s="9">
        <f t="shared" si="115"/>
        <v>13733.405338496352</v>
      </c>
      <c r="K913" s="5">
        <f t="shared" si="112"/>
        <v>11.715466216216218</v>
      </c>
      <c r="L913" s="9">
        <f t="shared" si="113"/>
        <v>631.58976423031356</v>
      </c>
      <c r="M913" s="5">
        <f t="shared" si="108"/>
        <v>16.013723170832183</v>
      </c>
      <c r="N913" s="9">
        <f t="shared" si="109"/>
        <v>21.048307121707523</v>
      </c>
    </row>
    <row r="914" spans="1:14" ht="13" x14ac:dyDescent="0.3">
      <c r="A914" s="1">
        <v>1946.06</v>
      </c>
      <c r="B914" s="5">
        <v>18.579999999999998</v>
      </c>
      <c r="C914" s="10">
        <v>0.68</v>
      </c>
      <c r="D914" s="10">
        <v>0.84</v>
      </c>
      <c r="E914" s="10">
        <v>18.7</v>
      </c>
      <c r="F914" s="5">
        <f t="shared" si="114"/>
        <v>1946.4583333332648</v>
      </c>
      <c r="G914" s="5">
        <f>G909*7/12+G921*5/12</f>
        <v>2.2149999999999999</v>
      </c>
      <c r="H914" s="5">
        <f t="shared" si="111"/>
        <v>250.40151737967912</v>
      </c>
      <c r="I914" s="5">
        <f t="shared" si="110"/>
        <v>9.1643181818181834</v>
      </c>
      <c r="J914" s="9">
        <f t="shared" si="115"/>
        <v>13540.509032565629</v>
      </c>
      <c r="K914" s="5">
        <f t="shared" si="112"/>
        <v>11.320628342245991</v>
      </c>
      <c r="L914" s="9">
        <f t="shared" si="113"/>
        <v>612.16510157993173</v>
      </c>
      <c r="M914" s="5">
        <f t="shared" ref="M914:M977" si="116">H914/AVERAGE(K794:K913)</f>
        <v>15.773186880128739</v>
      </c>
      <c r="N914" s="9">
        <f t="shared" si="109"/>
        <v>20.71450792661139</v>
      </c>
    </row>
    <row r="915" spans="1:14" ht="13" x14ac:dyDescent="0.3">
      <c r="A915" s="1">
        <v>1946.07</v>
      </c>
      <c r="B915" s="5">
        <v>18.05</v>
      </c>
      <c r="C915" s="10">
        <v>0.68333299999999997</v>
      </c>
      <c r="D915" s="10">
        <v>0.85666699999999996</v>
      </c>
      <c r="E915" s="10">
        <v>19.8</v>
      </c>
      <c r="F915" s="5">
        <f t="shared" si="114"/>
        <v>1946.5416666665981</v>
      </c>
      <c r="G915" s="5">
        <f>G909*6/12+G921*6/12</f>
        <v>2.2199999999999998</v>
      </c>
      <c r="H915" s="5">
        <f t="shared" si="111"/>
        <v>229.74436553030301</v>
      </c>
      <c r="I915" s="5">
        <f t="shared" si="110"/>
        <v>8.6976125501893939</v>
      </c>
      <c r="J915" s="9">
        <f t="shared" si="115"/>
        <v>12462.663423163078</v>
      </c>
      <c r="K915" s="5">
        <f t="shared" si="112"/>
        <v>10.903845783143939</v>
      </c>
      <c r="L915" s="9">
        <f t="shared" si="113"/>
        <v>591.48767239506071</v>
      </c>
      <c r="M915" s="5">
        <f t="shared" si="116"/>
        <v>14.508136111909071</v>
      </c>
      <c r="N915" s="9">
        <f t="shared" si="109"/>
        <v>19.03897404049837</v>
      </c>
    </row>
    <row r="916" spans="1:14" ht="13" x14ac:dyDescent="0.3">
      <c r="A916" s="1">
        <v>1946.08</v>
      </c>
      <c r="B916" s="5">
        <v>17.7</v>
      </c>
      <c r="C916" s="10">
        <v>0.68666700000000003</v>
      </c>
      <c r="D916" s="10">
        <v>0.87333300000000003</v>
      </c>
      <c r="E916" s="10">
        <v>20.2</v>
      </c>
      <c r="F916" s="5">
        <f t="shared" si="114"/>
        <v>1946.6249999999313</v>
      </c>
      <c r="G916" s="5">
        <f>G909*5/12+G921*7/12</f>
        <v>2.2250000000000001</v>
      </c>
      <c r="H916" s="5">
        <f t="shared" si="111"/>
        <v>220.82831064356438</v>
      </c>
      <c r="I916" s="5">
        <f t="shared" si="110"/>
        <v>8.566978168626239</v>
      </c>
      <c r="J916" s="9">
        <f t="shared" si="115"/>
        <v>12017.731899274957</v>
      </c>
      <c r="K916" s="5">
        <f t="shared" si="112"/>
        <v>10.895855989789606</v>
      </c>
      <c r="L916" s="9">
        <f t="shared" si="113"/>
        <v>592.9650764287851</v>
      </c>
      <c r="M916" s="5">
        <f t="shared" si="116"/>
        <v>13.984939309942764</v>
      </c>
      <c r="N916" s="9">
        <f t="shared" si="109"/>
        <v>18.34064102174364</v>
      </c>
    </row>
    <row r="917" spans="1:14" ht="13" x14ac:dyDescent="0.3">
      <c r="A917" s="1">
        <v>1946.09</v>
      </c>
      <c r="B917" s="5">
        <v>15.09</v>
      </c>
      <c r="C917" s="10">
        <v>0.69</v>
      </c>
      <c r="D917" s="10">
        <v>0.89</v>
      </c>
      <c r="E917" s="10">
        <v>20.399999999999999</v>
      </c>
      <c r="F917" s="5">
        <f t="shared" si="114"/>
        <v>1946.7083333332646</v>
      </c>
      <c r="G917" s="5">
        <f>G909*4/12+G921*8/12</f>
        <v>2.23</v>
      </c>
      <c r="H917" s="5">
        <f t="shared" si="111"/>
        <v>186.4197518382353</v>
      </c>
      <c r="I917" s="5">
        <f t="shared" si="110"/>
        <v>8.5241636029411758</v>
      </c>
      <c r="J917" s="9">
        <f t="shared" si="115"/>
        <v>10183.836262529638</v>
      </c>
      <c r="K917" s="5">
        <f t="shared" si="112"/>
        <v>10.994935661764707</v>
      </c>
      <c r="L917" s="9">
        <f t="shared" si="113"/>
        <v>600.63712880393484</v>
      </c>
      <c r="M917" s="5">
        <f t="shared" si="116"/>
        <v>11.841267540149635</v>
      </c>
      <c r="N917" s="9">
        <f t="shared" si="109"/>
        <v>15.527660854694718</v>
      </c>
    </row>
    <row r="918" spans="1:14" ht="13" x14ac:dyDescent="0.3">
      <c r="A918" s="1">
        <v>1946.1</v>
      </c>
      <c r="B918" s="5">
        <v>14.75</v>
      </c>
      <c r="C918" s="10">
        <v>0.69666700000000004</v>
      </c>
      <c r="D918" s="10">
        <v>0.94666700000000004</v>
      </c>
      <c r="E918" s="10">
        <v>20.8</v>
      </c>
      <c r="F918" s="5">
        <f t="shared" si="114"/>
        <v>1946.7916666665978</v>
      </c>
      <c r="G918" s="5">
        <f>G909*3/12+G921*9/12</f>
        <v>2.2349999999999999</v>
      </c>
      <c r="H918" s="5">
        <f t="shared" si="111"/>
        <v>178.71521935096155</v>
      </c>
      <c r="I918" s="5">
        <f t="shared" si="110"/>
        <v>8.4410166589543287</v>
      </c>
      <c r="J918" s="9">
        <f t="shared" si="115"/>
        <v>9801.375700645267</v>
      </c>
      <c r="K918" s="5">
        <f t="shared" si="112"/>
        <v>11.470088173377404</v>
      </c>
      <c r="L918" s="9">
        <f t="shared" si="113"/>
        <v>629.06026646798318</v>
      </c>
      <c r="M918" s="5">
        <f t="shared" si="116"/>
        <v>11.387602961765051</v>
      </c>
      <c r="N918" s="9">
        <f t="shared" si="109"/>
        <v>14.931866479299607</v>
      </c>
    </row>
    <row r="919" spans="1:14" ht="13" x14ac:dyDescent="0.3">
      <c r="A919" s="1">
        <v>1946.11</v>
      </c>
      <c r="B919" s="5">
        <v>14.69</v>
      </c>
      <c r="C919" s="10">
        <v>0.70333299999999999</v>
      </c>
      <c r="D919" s="10">
        <v>1.0033300000000001</v>
      </c>
      <c r="E919" s="10">
        <v>21.3</v>
      </c>
      <c r="F919" s="5">
        <f t="shared" si="114"/>
        <v>1946.8749999999311</v>
      </c>
      <c r="G919" s="5">
        <f>G909*2/12+G921*10/12</f>
        <v>2.2400000000000002</v>
      </c>
      <c r="H919" s="5">
        <f t="shared" si="111"/>
        <v>173.81011443661973</v>
      </c>
      <c r="I919" s="5">
        <f t="shared" si="110"/>
        <v>8.3217419480633801</v>
      </c>
      <c r="J919" s="9">
        <f t="shared" si="115"/>
        <v>9570.395188800434</v>
      </c>
      <c r="K919" s="5">
        <f t="shared" si="112"/>
        <v>11.871266311619719</v>
      </c>
      <c r="L919" s="9">
        <f t="shared" si="113"/>
        <v>653.65994586651732</v>
      </c>
      <c r="M919" s="5">
        <f t="shared" si="116"/>
        <v>11.110043656743295</v>
      </c>
      <c r="N919" s="9">
        <f t="shared" si="109"/>
        <v>14.565527161951861</v>
      </c>
    </row>
    <row r="920" spans="1:14" ht="13" x14ac:dyDescent="0.3">
      <c r="A920" s="1">
        <v>1946.12</v>
      </c>
      <c r="B920" s="5">
        <v>15.13</v>
      </c>
      <c r="C920" s="10">
        <v>0.71</v>
      </c>
      <c r="D920" s="10">
        <v>1.06</v>
      </c>
      <c r="E920" s="10">
        <v>21.5</v>
      </c>
      <c r="F920" s="5">
        <f t="shared" si="114"/>
        <v>1946.9583333332644</v>
      </c>
      <c r="G920" s="5">
        <f>G909*1/12+G921*11/12</f>
        <v>2.2450000000000001</v>
      </c>
      <c r="H920" s="5">
        <f t="shared" si="111"/>
        <v>177.35086918604654</v>
      </c>
      <c r="I920" s="5">
        <f t="shared" si="110"/>
        <v>8.3224796511627908</v>
      </c>
      <c r="J920" s="9">
        <f t="shared" si="115"/>
        <v>9803.5454513787681</v>
      </c>
      <c r="K920" s="5">
        <f t="shared" si="112"/>
        <v>12.42511046511628</v>
      </c>
      <c r="L920" s="9">
        <f t="shared" si="113"/>
        <v>686.83134028165853</v>
      </c>
      <c r="M920" s="5">
        <f t="shared" si="116"/>
        <v>11.372779425862706</v>
      </c>
      <c r="N920" s="9">
        <f t="shared" si="109"/>
        <v>14.904166173962986</v>
      </c>
    </row>
    <row r="921" spans="1:14" ht="13" x14ac:dyDescent="0.3">
      <c r="A921" s="1">
        <v>1947.01</v>
      </c>
      <c r="B921" s="5">
        <v>15.21</v>
      </c>
      <c r="C921" s="10">
        <v>0.71333299999999999</v>
      </c>
      <c r="D921" s="10">
        <v>1.1299999999999999</v>
      </c>
      <c r="E921" s="10">
        <v>21.5</v>
      </c>
      <c r="F921" s="5">
        <f t="shared" si="114"/>
        <v>1947.0416666665976</v>
      </c>
      <c r="G921" s="5">
        <v>2.25</v>
      </c>
      <c r="H921" s="5">
        <f t="shared" si="111"/>
        <v>178.28861337209304</v>
      </c>
      <c r="I921" s="5">
        <f t="shared" si="110"/>
        <v>8.3615484183139532</v>
      </c>
      <c r="J921" s="9">
        <f t="shared" si="115"/>
        <v>9893.899032127787</v>
      </c>
      <c r="K921" s="5">
        <f t="shared" si="112"/>
        <v>13.245636627906975</v>
      </c>
      <c r="L921" s="9">
        <f t="shared" si="113"/>
        <v>735.04969798188017</v>
      </c>
      <c r="M921" s="5">
        <f t="shared" si="116"/>
        <v>11.469296334735578</v>
      </c>
      <c r="N921" s="9">
        <f t="shared" si="109"/>
        <v>15.022197025934338</v>
      </c>
    </row>
    <row r="922" spans="1:14" ht="13" x14ac:dyDescent="0.3">
      <c r="A922" s="1">
        <v>1947.02</v>
      </c>
      <c r="B922" s="5">
        <v>15.8</v>
      </c>
      <c r="C922" s="10">
        <v>0.71666700000000005</v>
      </c>
      <c r="D922" s="10">
        <v>1.2</v>
      </c>
      <c r="E922" s="10">
        <v>21.5</v>
      </c>
      <c r="F922" s="5">
        <f t="shared" si="114"/>
        <v>1947.1249999999309</v>
      </c>
      <c r="G922" s="5">
        <f>G921*11/12+G933*1/12</f>
        <v>2.2658333333333331</v>
      </c>
      <c r="H922" s="5">
        <f t="shared" si="111"/>
        <v>185.20447674418605</v>
      </c>
      <c r="I922" s="5">
        <f t="shared" si="110"/>
        <v>8.4006289072674427</v>
      </c>
      <c r="J922" s="9">
        <f t="shared" si="115"/>
        <v>10316.534557468147</v>
      </c>
      <c r="K922" s="5">
        <f t="shared" si="112"/>
        <v>14.066162790697675</v>
      </c>
      <c r="L922" s="9">
        <f t="shared" si="113"/>
        <v>783.53427018745424</v>
      </c>
      <c r="M922" s="5">
        <f t="shared" si="116"/>
        <v>11.949565314209435</v>
      </c>
      <c r="N922" s="9">
        <f t="shared" si="109"/>
        <v>15.637228584439006</v>
      </c>
    </row>
    <row r="923" spans="1:14" ht="13" x14ac:dyDescent="0.3">
      <c r="A923" s="1">
        <v>1947.03</v>
      </c>
      <c r="B923" s="5">
        <v>15.16</v>
      </c>
      <c r="C923" s="10">
        <v>0.72</v>
      </c>
      <c r="D923" s="10">
        <v>1.27</v>
      </c>
      <c r="E923" s="10">
        <v>21.9</v>
      </c>
      <c r="F923" s="5">
        <f t="shared" si="114"/>
        <v>1947.2083333332641</v>
      </c>
      <c r="G923" s="5">
        <f>G921*10/12+G933*2/12</f>
        <v>2.2816666666666667</v>
      </c>
      <c r="H923" s="5">
        <f t="shared" si="111"/>
        <v>174.45681506849317</v>
      </c>
      <c r="I923" s="5">
        <f t="shared" si="110"/>
        <v>8.2855479452054794</v>
      </c>
      <c r="J923" s="9">
        <f t="shared" si="115"/>
        <v>9756.3135172542115</v>
      </c>
      <c r="K923" s="5">
        <f t="shared" si="112"/>
        <v>14.614785958904113</v>
      </c>
      <c r="L923" s="9">
        <f t="shared" si="113"/>
        <v>817.31650177525398</v>
      </c>
      <c r="M923" s="5">
        <f t="shared" si="116"/>
        <v>11.28790309650128</v>
      </c>
      <c r="N923" s="9">
        <f t="shared" si="109"/>
        <v>14.757502576039039</v>
      </c>
    </row>
    <row r="924" spans="1:14" ht="13" x14ac:dyDescent="0.3">
      <c r="A924" s="1">
        <v>1947.04</v>
      </c>
      <c r="B924" s="5">
        <v>14.6</v>
      </c>
      <c r="C924" s="10">
        <v>0.73333300000000001</v>
      </c>
      <c r="D924" s="10">
        <v>1.32667</v>
      </c>
      <c r="E924" s="10">
        <v>21.9</v>
      </c>
      <c r="F924" s="5">
        <f t="shared" si="114"/>
        <v>1947.2916666665974</v>
      </c>
      <c r="G924" s="5">
        <f>G921*9/12+G933*3/12</f>
        <v>2.2974999999999999</v>
      </c>
      <c r="H924" s="5">
        <f t="shared" si="111"/>
        <v>168.01250000000002</v>
      </c>
      <c r="I924" s="5">
        <f t="shared" si="110"/>
        <v>8.4389801823630144</v>
      </c>
      <c r="J924" s="9">
        <f t="shared" si="115"/>
        <v>9435.2504116286636</v>
      </c>
      <c r="K924" s="5">
        <f t="shared" si="112"/>
        <v>15.266927628424659</v>
      </c>
      <c r="L924" s="9">
        <f t="shared" si="113"/>
        <v>857.3605249037945</v>
      </c>
      <c r="M924" s="5">
        <f t="shared" si="116"/>
        <v>10.900825126392672</v>
      </c>
      <c r="N924" s="9">
        <f t="shared" si="109"/>
        <v>14.239032702754542</v>
      </c>
    </row>
    <row r="925" spans="1:14" ht="13" x14ac:dyDescent="0.3">
      <c r="A925" s="1">
        <v>1947.05</v>
      </c>
      <c r="B925" s="5">
        <v>14.34</v>
      </c>
      <c r="C925" s="10">
        <v>0.74666699999999997</v>
      </c>
      <c r="D925" s="10">
        <v>1.3833299999999999</v>
      </c>
      <c r="E925" s="10">
        <v>21.9</v>
      </c>
      <c r="F925" s="5">
        <f t="shared" si="114"/>
        <v>1947.3749999999307</v>
      </c>
      <c r="G925" s="5">
        <f>G921*8/12+G933*4/12</f>
        <v>2.3133333333333335</v>
      </c>
      <c r="H925" s="5">
        <f t="shared" si="111"/>
        <v>165.02049657534249</v>
      </c>
      <c r="I925" s="5">
        <f t="shared" si="110"/>
        <v>8.5924239272260277</v>
      </c>
      <c r="J925" s="9">
        <f t="shared" si="115"/>
        <v>9307.4365351150682</v>
      </c>
      <c r="K925" s="5">
        <f t="shared" si="112"/>
        <v>15.918954220890413</v>
      </c>
      <c r="L925" s="9">
        <f t="shared" si="113"/>
        <v>897.85607964579685</v>
      </c>
      <c r="M925" s="5">
        <f t="shared" si="116"/>
        <v>10.733674273688537</v>
      </c>
      <c r="N925" s="9">
        <f t="shared" si="109"/>
        <v>14.008519289638578</v>
      </c>
    </row>
    <row r="926" spans="1:14" ht="13" x14ac:dyDescent="0.3">
      <c r="A926" s="1">
        <v>1947.06</v>
      </c>
      <c r="B926" s="5">
        <v>14.84</v>
      </c>
      <c r="C926" s="10">
        <v>0.76</v>
      </c>
      <c r="D926" s="10">
        <v>1.44</v>
      </c>
      <c r="E926" s="10">
        <v>22</v>
      </c>
      <c r="F926" s="5">
        <f t="shared" si="114"/>
        <v>1947.4583333332639</v>
      </c>
      <c r="G926" s="5">
        <f>G921*7/12+G933*5/12</f>
        <v>2.3291666666666666</v>
      </c>
      <c r="H926" s="5">
        <f t="shared" si="111"/>
        <v>169.99810227272727</v>
      </c>
      <c r="I926" s="5">
        <f t="shared" si="110"/>
        <v>8.7061022727272732</v>
      </c>
      <c r="J926" s="9">
        <f t="shared" si="115"/>
        <v>9629.1018721962118</v>
      </c>
      <c r="K926" s="5">
        <f t="shared" si="112"/>
        <v>16.495772727272726</v>
      </c>
      <c r="L926" s="9">
        <f t="shared" si="113"/>
        <v>934.3602894853467</v>
      </c>
      <c r="M926" s="5">
        <f t="shared" si="116"/>
        <v>11.082715855052092</v>
      </c>
      <c r="N926" s="9">
        <f t="shared" si="109"/>
        <v>14.448343003675765</v>
      </c>
    </row>
    <row r="927" spans="1:14" ht="13" x14ac:dyDescent="0.3">
      <c r="A927" s="1">
        <v>1947.07</v>
      </c>
      <c r="B927" s="5">
        <v>15.77</v>
      </c>
      <c r="C927" s="10">
        <v>0.77</v>
      </c>
      <c r="D927" s="10">
        <v>1.4766699999999999</v>
      </c>
      <c r="E927" s="10">
        <v>22.2</v>
      </c>
      <c r="F927" s="5">
        <f t="shared" si="114"/>
        <v>1947.5416666665972</v>
      </c>
      <c r="G927" s="5">
        <f>G921*6/12+G933*6/12</f>
        <v>2.3449999999999998</v>
      </c>
      <c r="H927" s="5">
        <f t="shared" si="111"/>
        <v>179.02413006756757</v>
      </c>
      <c r="I927" s="5">
        <f t="shared" si="110"/>
        <v>8.7411908783783794</v>
      </c>
      <c r="J927" s="9">
        <f t="shared" si="115"/>
        <v>10181.617996414217</v>
      </c>
      <c r="K927" s="5">
        <f t="shared" si="112"/>
        <v>16.763447187500002</v>
      </c>
      <c r="L927" s="9">
        <f t="shared" si="113"/>
        <v>953.38553245180628</v>
      </c>
      <c r="M927" s="5">
        <f t="shared" si="116"/>
        <v>11.696446553354363</v>
      </c>
      <c r="N927" s="9">
        <f t="shared" si="109"/>
        <v>15.226610589449001</v>
      </c>
    </row>
    <row r="928" spans="1:14" ht="13" x14ac:dyDescent="0.3">
      <c r="A928" s="1">
        <v>1947.08</v>
      </c>
      <c r="B928" s="5">
        <v>15.46</v>
      </c>
      <c r="C928" s="10">
        <v>0.78</v>
      </c>
      <c r="D928" s="10">
        <v>1.5133300000000001</v>
      </c>
      <c r="E928" s="10">
        <v>22.5</v>
      </c>
      <c r="F928" s="5">
        <f t="shared" si="114"/>
        <v>1947.6249999999304</v>
      </c>
      <c r="G928" s="5">
        <f>G921*5/12+G933*7/12</f>
        <v>2.3608333333333329</v>
      </c>
      <c r="H928" s="5">
        <f t="shared" si="111"/>
        <v>173.16488333333336</v>
      </c>
      <c r="I928" s="5">
        <f t="shared" si="110"/>
        <v>8.7366500000000009</v>
      </c>
      <c r="J928" s="9">
        <f t="shared" si="115"/>
        <v>9889.7922935366532</v>
      </c>
      <c r="K928" s="5">
        <f t="shared" si="112"/>
        <v>16.950557108333335</v>
      </c>
      <c r="L928" s="9">
        <f t="shared" si="113"/>
        <v>968.08016633750458</v>
      </c>
      <c r="M928" s="5">
        <f t="shared" si="116"/>
        <v>11.337472355329828</v>
      </c>
      <c r="N928" s="9">
        <f t="shared" si="109"/>
        <v>14.739100764648146</v>
      </c>
    </row>
    <row r="929" spans="1:14" ht="13" x14ac:dyDescent="0.3">
      <c r="A929" s="1">
        <v>1947.09</v>
      </c>
      <c r="B929" s="5">
        <v>15.06</v>
      </c>
      <c r="C929" s="10">
        <v>0.79</v>
      </c>
      <c r="D929" s="10">
        <v>1.55</v>
      </c>
      <c r="E929" s="10">
        <v>23</v>
      </c>
      <c r="F929" s="5">
        <f t="shared" si="114"/>
        <v>1947.7083333332637</v>
      </c>
      <c r="G929" s="5">
        <f>G921*4/12+G933*8/12</f>
        <v>2.3766666666666669</v>
      </c>
      <c r="H929" s="5">
        <f t="shared" si="111"/>
        <v>165.01749456521739</v>
      </c>
      <c r="I929" s="5">
        <f t="shared" si="110"/>
        <v>8.6562961956521747</v>
      </c>
      <c r="J929" s="9">
        <f t="shared" si="115"/>
        <v>9465.6768476846155</v>
      </c>
      <c r="K929" s="5">
        <f t="shared" si="112"/>
        <v>16.983872282608697</v>
      </c>
      <c r="L929" s="9">
        <f t="shared" si="113"/>
        <v>974.22304873248049</v>
      </c>
      <c r="M929" s="5">
        <f t="shared" si="116"/>
        <v>10.827463017228832</v>
      </c>
      <c r="N929" s="9">
        <f t="shared" si="109"/>
        <v>14.058032932818943</v>
      </c>
    </row>
    <row r="930" spans="1:14" ht="13" x14ac:dyDescent="0.3">
      <c r="A930" s="1">
        <v>1947.1</v>
      </c>
      <c r="B930" s="5">
        <v>15.45</v>
      </c>
      <c r="C930" s="10">
        <v>0.80666700000000002</v>
      </c>
      <c r="D930" s="10">
        <v>1.57</v>
      </c>
      <c r="E930" s="10">
        <v>23</v>
      </c>
      <c r="F930" s="5">
        <f t="shared" si="114"/>
        <v>1947.7916666665969</v>
      </c>
      <c r="G930" s="5">
        <f>G921*3/12+G933*9/12</f>
        <v>2.3925000000000001</v>
      </c>
      <c r="H930" s="5">
        <f t="shared" si="111"/>
        <v>169.29085597826088</v>
      </c>
      <c r="I930" s="5">
        <f t="shared" si="110"/>
        <v>8.8389221307065231</v>
      </c>
      <c r="J930" s="9">
        <f t="shared" si="115"/>
        <v>9753.0552053254687</v>
      </c>
      <c r="K930" s="5">
        <f t="shared" si="112"/>
        <v>17.203019021739131</v>
      </c>
      <c r="L930" s="9">
        <f t="shared" si="113"/>
        <v>991.08716325961075</v>
      </c>
      <c r="M930" s="5">
        <f t="shared" si="116"/>
        <v>11.132662042754786</v>
      </c>
      <c r="N930" s="9">
        <f t="shared" si="109"/>
        <v>14.435005794121892</v>
      </c>
    </row>
    <row r="931" spans="1:14" ht="13" x14ac:dyDescent="0.3">
      <c r="A931" s="1">
        <v>1947.11</v>
      </c>
      <c r="B931" s="5">
        <v>15.27</v>
      </c>
      <c r="C931" s="10">
        <v>0.82333299999999998</v>
      </c>
      <c r="D931" s="10">
        <v>1.59</v>
      </c>
      <c r="E931" s="10">
        <v>23.1</v>
      </c>
      <c r="F931" s="5">
        <f t="shared" si="114"/>
        <v>1947.8749999999302</v>
      </c>
      <c r="G931" s="5">
        <f>G921*2/12+G933*10/12</f>
        <v>2.4083333333333332</v>
      </c>
      <c r="H931" s="5">
        <f t="shared" si="111"/>
        <v>166.59421266233764</v>
      </c>
      <c r="I931" s="5">
        <f t="shared" si="110"/>
        <v>8.9824828352272714</v>
      </c>
      <c r="J931" s="9">
        <f t="shared" si="115"/>
        <v>9640.822581940467</v>
      </c>
      <c r="K931" s="5">
        <f t="shared" si="112"/>
        <v>17.346745129870133</v>
      </c>
      <c r="L931" s="9">
        <f t="shared" si="113"/>
        <v>1003.8577541116796</v>
      </c>
      <c r="M931" s="5">
        <f t="shared" si="116"/>
        <v>10.975407324839065</v>
      </c>
      <c r="N931" s="9">
        <f t="shared" si="109"/>
        <v>14.214670910685848</v>
      </c>
    </row>
    <row r="932" spans="1:14" ht="13" x14ac:dyDescent="0.3">
      <c r="A932" s="1">
        <v>1947.12</v>
      </c>
      <c r="B932" s="5">
        <v>15.03</v>
      </c>
      <c r="C932" s="10">
        <v>0.84</v>
      </c>
      <c r="D932" s="10">
        <v>1.61</v>
      </c>
      <c r="E932" s="10">
        <v>23.4</v>
      </c>
      <c r="F932" s="5">
        <f t="shared" si="114"/>
        <v>1947.9583333332635</v>
      </c>
      <c r="G932" s="5">
        <f>G921*1/12+G933*11/12</f>
        <v>2.4241666666666668</v>
      </c>
      <c r="H932" s="5">
        <f t="shared" si="111"/>
        <v>161.87358173076925</v>
      </c>
      <c r="I932" s="5">
        <f t="shared" si="110"/>
        <v>9.0468269230769245</v>
      </c>
      <c r="J932" s="9">
        <f t="shared" si="115"/>
        <v>9411.2676238159147</v>
      </c>
      <c r="K932" s="5">
        <f t="shared" si="112"/>
        <v>17.339751602564107</v>
      </c>
      <c r="L932" s="9">
        <f t="shared" si="113"/>
        <v>1008.1264720122173</v>
      </c>
      <c r="M932" s="5">
        <f t="shared" si="116"/>
        <v>10.680912531969184</v>
      </c>
      <c r="N932" s="9">
        <f t="shared" si="109"/>
        <v>13.820049087776749</v>
      </c>
    </row>
    <row r="933" spans="1:14" ht="13" x14ac:dyDescent="0.3">
      <c r="A933" s="1">
        <v>1948.01</v>
      </c>
      <c r="B933" s="5">
        <v>14.83</v>
      </c>
      <c r="C933" s="10">
        <v>0.843333</v>
      </c>
      <c r="D933" s="10">
        <v>1.64333</v>
      </c>
      <c r="E933" s="10">
        <v>23.7</v>
      </c>
      <c r="F933" s="5">
        <f t="shared" si="114"/>
        <v>1948.0416666665967</v>
      </c>
      <c r="G933" s="5">
        <v>2.44</v>
      </c>
      <c r="H933" s="5">
        <f t="shared" si="111"/>
        <v>157.69780854430383</v>
      </c>
      <c r="I933" s="5">
        <f t="shared" si="110"/>
        <v>8.9677522571202548</v>
      </c>
      <c r="J933" s="9">
        <f t="shared" si="115"/>
        <v>9211.9382524455668</v>
      </c>
      <c r="K933" s="5">
        <f t="shared" si="112"/>
        <v>17.474682381329117</v>
      </c>
      <c r="L933" s="9">
        <f t="shared" si="113"/>
        <v>1020.7858724471594</v>
      </c>
      <c r="M933" s="5">
        <f t="shared" si="116"/>
        <v>10.419342657320321</v>
      </c>
      <c r="N933" s="9">
        <f t="shared" si="109"/>
        <v>13.470659208036281</v>
      </c>
    </row>
    <row r="934" spans="1:14" ht="13" x14ac:dyDescent="0.3">
      <c r="A934" s="1">
        <v>1948.02</v>
      </c>
      <c r="B934" s="5">
        <v>14.1</v>
      </c>
      <c r="C934" s="10">
        <v>0.84666699999999995</v>
      </c>
      <c r="D934" s="10">
        <v>1.6766700000000001</v>
      </c>
      <c r="E934" s="10">
        <v>23.5</v>
      </c>
      <c r="F934" s="5">
        <f t="shared" si="114"/>
        <v>1948.12499999993</v>
      </c>
      <c r="G934" s="5">
        <f>G933*11/12+G945*1/12</f>
        <v>2.4291666666666667</v>
      </c>
      <c r="H934" s="5">
        <f t="shared" si="111"/>
        <v>151.21125000000001</v>
      </c>
      <c r="I934" s="5">
        <f t="shared" si="110"/>
        <v>9.0798280428191482</v>
      </c>
      <c r="J934" s="9">
        <f t="shared" si="115"/>
        <v>8877.225026801314</v>
      </c>
      <c r="K934" s="5">
        <f t="shared" si="112"/>
        <v>17.980947981382979</v>
      </c>
      <c r="L934" s="9">
        <f t="shared" si="113"/>
        <v>1055.615381963614</v>
      </c>
      <c r="M934" s="5">
        <f t="shared" si="116"/>
        <v>9.9997611691441772</v>
      </c>
      <c r="N934" s="9">
        <f t="shared" si="109"/>
        <v>12.922123925363083</v>
      </c>
    </row>
    <row r="935" spans="1:14" ht="13" x14ac:dyDescent="0.3">
      <c r="A935" s="1">
        <v>1948.03</v>
      </c>
      <c r="B935" s="5">
        <v>14.3</v>
      </c>
      <c r="C935" s="10">
        <v>0.85</v>
      </c>
      <c r="D935" s="10">
        <v>1.71</v>
      </c>
      <c r="E935" s="10">
        <v>23.4</v>
      </c>
      <c r="F935" s="5">
        <f t="shared" si="114"/>
        <v>1948.2083333332632</v>
      </c>
      <c r="G935" s="5">
        <f>G933*10/12+G945*2/12</f>
        <v>2.418333333333333</v>
      </c>
      <c r="H935" s="5">
        <f t="shared" si="111"/>
        <v>154.01145833333337</v>
      </c>
      <c r="I935" s="5">
        <f t="shared" si="110"/>
        <v>9.1545272435897438</v>
      </c>
      <c r="J935" s="9">
        <f t="shared" si="115"/>
        <v>9086.4046526109141</v>
      </c>
      <c r="K935" s="5">
        <f t="shared" si="112"/>
        <v>18.41675480769231</v>
      </c>
      <c r="L935" s="9">
        <f t="shared" si="113"/>
        <v>1086.5560808366897</v>
      </c>
      <c r="M935" s="5">
        <f t="shared" si="116"/>
        <v>10.18668060948967</v>
      </c>
      <c r="N935" s="9">
        <f t="shared" si="109"/>
        <v>13.157348384869669</v>
      </c>
    </row>
    <row r="936" spans="1:14" ht="13" x14ac:dyDescent="0.3">
      <c r="A936" s="1">
        <v>1948.04</v>
      </c>
      <c r="B936" s="5">
        <v>15.4</v>
      </c>
      <c r="C936" s="10">
        <v>0.85</v>
      </c>
      <c r="D936" s="10">
        <v>1.76</v>
      </c>
      <c r="E936" s="10">
        <v>23.8</v>
      </c>
      <c r="F936" s="5">
        <f t="shared" si="114"/>
        <v>1948.2916666665965</v>
      </c>
      <c r="G936" s="5">
        <f>G933*9/12+G945*3/12</f>
        <v>2.4075000000000002</v>
      </c>
      <c r="H936" s="5">
        <f t="shared" si="111"/>
        <v>163.07095588235296</v>
      </c>
      <c r="I936" s="5">
        <f t="shared" si="110"/>
        <v>9.000669642857142</v>
      </c>
      <c r="J936" s="9">
        <f t="shared" si="115"/>
        <v>9665.1510146517339</v>
      </c>
      <c r="K936" s="5">
        <f t="shared" si="112"/>
        <v>18.636680672268906</v>
      </c>
      <c r="L936" s="9">
        <f t="shared" si="113"/>
        <v>1104.5886873887694</v>
      </c>
      <c r="M936" s="5">
        <f t="shared" si="116"/>
        <v>10.779484482024614</v>
      </c>
      <c r="N936" s="9">
        <f t="shared" si="109"/>
        <v>13.912519101434736</v>
      </c>
    </row>
    <row r="937" spans="1:14" ht="13" x14ac:dyDescent="0.3">
      <c r="A937" s="1">
        <v>1948.05</v>
      </c>
      <c r="B937" s="5">
        <v>16.149999999999999</v>
      </c>
      <c r="C937" s="10">
        <v>0.85</v>
      </c>
      <c r="D937" s="10">
        <v>1.81</v>
      </c>
      <c r="E937" s="10">
        <v>23.9</v>
      </c>
      <c r="F937" s="5">
        <f t="shared" si="114"/>
        <v>1948.3749999999297</v>
      </c>
      <c r="G937" s="5">
        <f>G933*8/12+G945*4/12</f>
        <v>2.3966666666666665</v>
      </c>
      <c r="H937" s="5">
        <f t="shared" si="111"/>
        <v>170.29718880753137</v>
      </c>
      <c r="I937" s="5">
        <f t="shared" si="110"/>
        <v>8.9630099372384944</v>
      </c>
      <c r="J937" s="9">
        <f t="shared" si="115"/>
        <v>10137.716484415276</v>
      </c>
      <c r="K937" s="5">
        <f t="shared" si="112"/>
        <v>19.085938807531384</v>
      </c>
      <c r="L937" s="9">
        <f t="shared" si="113"/>
        <v>1136.1775131140344</v>
      </c>
      <c r="M937" s="5">
        <f t="shared" si="116"/>
        <v>11.24103269798443</v>
      </c>
      <c r="N937" s="9">
        <f t="shared" si="109"/>
        <v>14.496634879651308</v>
      </c>
    </row>
    <row r="938" spans="1:14" ht="13" x14ac:dyDescent="0.3">
      <c r="A938" s="1">
        <v>1948.06</v>
      </c>
      <c r="B938" s="5">
        <v>16.82</v>
      </c>
      <c r="C938" s="10">
        <v>0.85</v>
      </c>
      <c r="D938" s="10">
        <v>1.86</v>
      </c>
      <c r="E938" s="10">
        <v>24.1</v>
      </c>
      <c r="F938" s="5">
        <f t="shared" si="114"/>
        <v>1948.458333333263</v>
      </c>
      <c r="G938" s="5">
        <f>G933*7/12+G945*5/12</f>
        <v>2.3858333333333333</v>
      </c>
      <c r="H938" s="5">
        <f t="shared" si="111"/>
        <v>175.89026452282158</v>
      </c>
      <c r="I938" s="5">
        <f t="shared" si="110"/>
        <v>8.888628112033194</v>
      </c>
      <c r="J938" s="9">
        <f t="shared" si="115"/>
        <v>10514.764488779672</v>
      </c>
      <c r="K938" s="5">
        <f t="shared" si="112"/>
        <v>19.450409751037345</v>
      </c>
      <c r="L938" s="9">
        <f t="shared" si="113"/>
        <v>1162.7504131468602</v>
      </c>
      <c r="M938" s="5">
        <f t="shared" si="116"/>
        <v>11.583895756523836</v>
      </c>
      <c r="N938" s="9">
        <f t="shared" si="109"/>
        <v>14.925847493337095</v>
      </c>
    </row>
    <row r="939" spans="1:14" ht="13" x14ac:dyDescent="0.3">
      <c r="A939" s="1">
        <v>1948.07</v>
      </c>
      <c r="B939" s="5">
        <v>16.420000000000002</v>
      </c>
      <c r="C939" s="10">
        <v>0.85666699999999996</v>
      </c>
      <c r="D939" s="10">
        <v>1.93</v>
      </c>
      <c r="E939" s="10">
        <v>24.4</v>
      </c>
      <c r="F939" s="5">
        <f t="shared" si="114"/>
        <v>1948.5416666665963</v>
      </c>
      <c r="G939" s="5">
        <f>G933*6/12+G945*6/12</f>
        <v>2.375</v>
      </c>
      <c r="H939" s="5">
        <f t="shared" si="111"/>
        <v>169.59622438524593</v>
      </c>
      <c r="I939" s="5">
        <f t="shared" si="110"/>
        <v>8.8482027256659848</v>
      </c>
      <c r="J939" s="9">
        <f t="shared" si="115"/>
        <v>10182.584160869364</v>
      </c>
      <c r="K939" s="5">
        <f t="shared" si="112"/>
        <v>19.934269979508198</v>
      </c>
      <c r="L939" s="9">
        <f t="shared" si="113"/>
        <v>1196.8567253640604</v>
      </c>
      <c r="M939" s="5">
        <f t="shared" si="116"/>
        <v>11.134621739180927</v>
      </c>
      <c r="N939" s="9">
        <f t="shared" si="109"/>
        <v>14.338438705434077</v>
      </c>
    </row>
    <row r="940" spans="1:14" ht="13" x14ac:dyDescent="0.3">
      <c r="A940" s="1">
        <v>1948.08</v>
      </c>
      <c r="B940" s="5">
        <v>15.94</v>
      </c>
      <c r="C940" s="10">
        <v>0.86333300000000002</v>
      </c>
      <c r="D940" s="10">
        <v>2</v>
      </c>
      <c r="E940" s="10">
        <v>24.5</v>
      </c>
      <c r="F940" s="5">
        <f t="shared" si="114"/>
        <v>1948.6249999999295</v>
      </c>
      <c r="G940" s="5">
        <f>G933*5/12+G945*7/12</f>
        <v>2.3641666666666667</v>
      </c>
      <c r="H940" s="5">
        <f t="shared" si="111"/>
        <v>163.96648469387756</v>
      </c>
      <c r="I940" s="5">
        <f t="shared" si="110"/>
        <v>8.8806572854591845</v>
      </c>
      <c r="J940" s="9">
        <f t="shared" si="115"/>
        <v>9889.0067043318104</v>
      </c>
      <c r="K940" s="5">
        <f t="shared" si="112"/>
        <v>20.572959183673472</v>
      </c>
      <c r="L940" s="9">
        <f t="shared" si="113"/>
        <v>1240.7787583854217</v>
      </c>
      <c r="M940" s="5">
        <f t="shared" si="116"/>
        <v>10.72355666247813</v>
      </c>
      <c r="N940" s="9">
        <f t="shared" si="109"/>
        <v>13.804163636491667</v>
      </c>
    </row>
    <row r="941" spans="1:14" ht="13" x14ac:dyDescent="0.3">
      <c r="A941" s="1">
        <v>1948.09</v>
      </c>
      <c r="B941" s="5">
        <v>15.76</v>
      </c>
      <c r="C941" s="10">
        <v>0.87</v>
      </c>
      <c r="D941" s="10">
        <v>2.0699999999999998</v>
      </c>
      <c r="E941" s="10">
        <v>24.5</v>
      </c>
      <c r="F941" s="5">
        <f t="shared" si="114"/>
        <v>1948.7083333332628</v>
      </c>
      <c r="G941" s="5">
        <f>G933*4/12+G945*8/12</f>
        <v>2.3533333333333335</v>
      </c>
      <c r="H941" s="5">
        <f t="shared" si="111"/>
        <v>162.11491836734695</v>
      </c>
      <c r="I941" s="5">
        <f t="shared" si="110"/>
        <v>8.9492372448979598</v>
      </c>
      <c r="J941" s="9">
        <f t="shared" si="115"/>
        <v>9822.3148460685934</v>
      </c>
      <c r="K941" s="5">
        <f t="shared" si="112"/>
        <v>21.293012755102037</v>
      </c>
      <c r="L941" s="9">
        <f t="shared" si="113"/>
        <v>1290.113688538197</v>
      </c>
      <c r="M941" s="5">
        <f t="shared" si="116"/>
        <v>10.553013689399156</v>
      </c>
      <c r="N941" s="9">
        <f t="shared" si="109"/>
        <v>13.581595172569703</v>
      </c>
    </row>
    <row r="942" spans="1:14" ht="13" x14ac:dyDescent="0.3">
      <c r="A942" s="1">
        <v>1948.1</v>
      </c>
      <c r="B942" s="5">
        <v>16.190000000000001</v>
      </c>
      <c r="C942" s="10">
        <v>0.89</v>
      </c>
      <c r="D942" s="10">
        <v>2.1433300000000002</v>
      </c>
      <c r="E942" s="10">
        <v>24.4</v>
      </c>
      <c r="F942" s="5">
        <f t="shared" si="114"/>
        <v>1948.791666666596</v>
      </c>
      <c r="G942" s="5">
        <f>G933*3/12+G945*9/12</f>
        <v>2.3424999999999998</v>
      </c>
      <c r="H942" s="5">
        <f t="shared" si="111"/>
        <v>167.22063780737707</v>
      </c>
      <c r="I942" s="5">
        <f t="shared" si="110"/>
        <v>9.1924871926229521</v>
      </c>
      <c r="J942" s="9">
        <f t="shared" si="115"/>
        <v>10178.07652666244</v>
      </c>
      <c r="K942" s="5">
        <f t="shared" si="112"/>
        <v>22.137678173668036</v>
      </c>
      <c r="L942" s="9">
        <f t="shared" si="113"/>
        <v>1347.4352539772333</v>
      </c>
      <c r="M942" s="5">
        <f t="shared" si="116"/>
        <v>10.825409809169491</v>
      </c>
      <c r="N942" s="9">
        <f t="shared" si="109"/>
        <v>13.929311962219323</v>
      </c>
    </row>
    <row r="943" spans="1:14" ht="13" x14ac:dyDescent="0.3">
      <c r="A943" s="1">
        <v>1948.11</v>
      </c>
      <c r="B943" s="5">
        <v>15.29</v>
      </c>
      <c r="C943" s="10">
        <v>0.91</v>
      </c>
      <c r="D943" s="10">
        <v>2.2166700000000001</v>
      </c>
      <c r="E943" s="10">
        <v>24.2</v>
      </c>
      <c r="F943" s="5">
        <f t="shared" si="114"/>
        <v>1948.8749999999293</v>
      </c>
      <c r="G943" s="5">
        <f>G933*2/12+G945*10/12</f>
        <v>2.3316666666666666</v>
      </c>
      <c r="H943" s="5">
        <f t="shared" si="111"/>
        <v>159.23002840909092</v>
      </c>
      <c r="I943" s="5">
        <f t="shared" si="110"/>
        <v>9.476738119834712</v>
      </c>
      <c r="J943" s="9">
        <f t="shared" si="115"/>
        <v>9739.7866056682706</v>
      </c>
      <c r="K943" s="5">
        <f t="shared" si="112"/>
        <v>23.084396800103306</v>
      </c>
      <c r="L943" s="9">
        <f t="shared" si="113"/>
        <v>1412.0269964150873</v>
      </c>
      <c r="M943" s="5">
        <f t="shared" si="116"/>
        <v>10.248096205635568</v>
      </c>
      <c r="N943" s="9">
        <f t="shared" si="109"/>
        <v>13.18703534099852</v>
      </c>
    </row>
    <row r="944" spans="1:14" ht="13" x14ac:dyDescent="0.3">
      <c r="A944" s="1">
        <v>1948.12</v>
      </c>
      <c r="B944" s="5">
        <v>15.19</v>
      </c>
      <c r="C944" s="10">
        <v>0.93</v>
      </c>
      <c r="D944" s="10">
        <v>2.29</v>
      </c>
      <c r="E944" s="10">
        <v>24.1</v>
      </c>
      <c r="F944" s="5">
        <f t="shared" si="114"/>
        <v>1948.9583333332625</v>
      </c>
      <c r="G944" s="5">
        <f>G933*1/12+G945*11/12</f>
        <v>2.3208333333333333</v>
      </c>
      <c r="H944" s="5">
        <f t="shared" si="111"/>
        <v>158.84501296680497</v>
      </c>
      <c r="I944" s="5">
        <f t="shared" si="110"/>
        <v>9.7252048755186724</v>
      </c>
      <c r="J944" s="9">
        <f t="shared" si="115"/>
        <v>9765.8086033758809</v>
      </c>
      <c r="K944" s="5">
        <f t="shared" si="112"/>
        <v>23.947009854771785</v>
      </c>
      <c r="L944" s="9">
        <f t="shared" si="113"/>
        <v>1472.2647598242772</v>
      </c>
      <c r="M944" s="5">
        <f t="shared" si="116"/>
        <v>10.159652938900914</v>
      </c>
      <c r="N944" s="9">
        <f t="shared" si="109"/>
        <v>13.07386200877856</v>
      </c>
    </row>
    <row r="945" spans="1:14" ht="13" x14ac:dyDescent="0.3">
      <c r="A945" s="1">
        <v>1949.01</v>
      </c>
      <c r="B945" s="5">
        <v>15.36</v>
      </c>
      <c r="C945" s="10">
        <v>0.94666700000000004</v>
      </c>
      <c r="D945" s="10">
        <v>2.3199999999999998</v>
      </c>
      <c r="E945" s="10">
        <v>24</v>
      </c>
      <c r="F945" s="5">
        <f t="shared" si="114"/>
        <v>1949.0416666665958</v>
      </c>
      <c r="G945" s="5">
        <v>2.31</v>
      </c>
      <c r="H945" s="5">
        <f t="shared" si="111"/>
        <v>161.292</v>
      </c>
      <c r="I945" s="5">
        <f t="shared" si="110"/>
        <v>9.94074308359375</v>
      </c>
      <c r="J945" s="9">
        <f t="shared" si="115"/>
        <v>9967.1794613661496</v>
      </c>
      <c r="K945" s="5">
        <f t="shared" si="112"/>
        <v>24.361812499999999</v>
      </c>
      <c r="L945" s="9">
        <f t="shared" si="113"/>
        <v>1505.4593978105122</v>
      </c>
      <c r="M945" s="5">
        <f t="shared" si="116"/>
        <v>10.248285758038977</v>
      </c>
      <c r="N945" s="9">
        <f t="shared" si="109"/>
        <v>13.187399442600721</v>
      </c>
    </row>
    <row r="946" spans="1:14" ht="13" x14ac:dyDescent="0.3">
      <c r="A946" s="1">
        <v>1949.02</v>
      </c>
      <c r="B946" s="5">
        <v>14.77</v>
      </c>
      <c r="C946" s="10">
        <v>0.96333299999999999</v>
      </c>
      <c r="D946" s="10">
        <v>2.35</v>
      </c>
      <c r="E946" s="10">
        <v>23.8</v>
      </c>
      <c r="F946" s="5">
        <f t="shared" si="114"/>
        <v>1949.1249999999291</v>
      </c>
      <c r="G946" s="5">
        <f>G945*11/12+G957*1/12</f>
        <v>2.3108333333333335</v>
      </c>
      <c r="H946" s="5">
        <f t="shared" si="111"/>
        <v>156.39987132352942</v>
      </c>
      <c r="I946" s="5">
        <f t="shared" si="110"/>
        <v>10.200755398897059</v>
      </c>
      <c r="J946" s="9">
        <f t="shared" si="115"/>
        <v>9717.3964932630461</v>
      </c>
      <c r="K946" s="5">
        <f t="shared" si="112"/>
        <v>24.88420430672269</v>
      </c>
      <c r="L946" s="9">
        <f t="shared" si="113"/>
        <v>1546.098968122421</v>
      </c>
      <c r="M946" s="5">
        <f t="shared" si="116"/>
        <v>9.8725171405700571</v>
      </c>
      <c r="N946" s="9">
        <f t="shared" si="109"/>
        <v>12.705981845428795</v>
      </c>
    </row>
    <row r="947" spans="1:14" ht="13" x14ac:dyDescent="0.3">
      <c r="A947" s="1">
        <v>1949.03</v>
      </c>
      <c r="B947" s="5">
        <v>14.91</v>
      </c>
      <c r="C947" s="10">
        <v>0.98</v>
      </c>
      <c r="D947" s="10">
        <v>2.38</v>
      </c>
      <c r="E947" s="10">
        <v>23.8</v>
      </c>
      <c r="F947" s="5">
        <f t="shared" si="114"/>
        <v>1949.2083333332623</v>
      </c>
      <c r="G947" s="5">
        <f>G945*10/12+G957*2/12</f>
        <v>2.3116666666666665</v>
      </c>
      <c r="H947" s="5">
        <f t="shared" si="111"/>
        <v>157.88233455882352</v>
      </c>
      <c r="I947" s="5">
        <f t="shared" si="110"/>
        <v>10.377242647058823</v>
      </c>
      <c r="J947" s="9">
        <f t="shared" si="115"/>
        <v>9863.2341973483508</v>
      </c>
      <c r="K947" s="5">
        <f t="shared" si="112"/>
        <v>25.201874999999998</v>
      </c>
      <c r="L947" s="9">
        <f t="shared" si="113"/>
        <v>1574.4129704687509</v>
      </c>
      <c r="M947" s="5">
        <f t="shared" si="116"/>
        <v>9.9013324912409182</v>
      </c>
      <c r="N947" s="9">
        <f t="shared" si="109"/>
        <v>12.744166953113297</v>
      </c>
    </row>
    <row r="948" spans="1:14" ht="13" x14ac:dyDescent="0.3">
      <c r="A948" s="1">
        <v>1949.04</v>
      </c>
      <c r="B948" s="5">
        <v>14.89</v>
      </c>
      <c r="C948" s="10">
        <v>0.99333300000000002</v>
      </c>
      <c r="D948" s="10">
        <v>2.3866700000000001</v>
      </c>
      <c r="E948" s="10">
        <v>23.9</v>
      </c>
      <c r="F948" s="5">
        <f t="shared" si="114"/>
        <v>1949.2916666665956</v>
      </c>
      <c r="G948" s="5">
        <f>G945*9/12+G957*3/12</f>
        <v>2.3125</v>
      </c>
      <c r="H948" s="5">
        <f t="shared" si="111"/>
        <v>157.010844665272</v>
      </c>
      <c r="I948" s="5">
        <f t="shared" si="110"/>
        <v>10.474415941161089</v>
      </c>
      <c r="J948" s="9">
        <f t="shared" si="115"/>
        <v>9863.3202901865789</v>
      </c>
      <c r="K948" s="5">
        <f t="shared" si="112"/>
        <v>25.166761090481174</v>
      </c>
      <c r="L948" s="9">
        <f t="shared" si="113"/>
        <v>1580.9597472786836</v>
      </c>
      <c r="M948" s="5">
        <f t="shared" si="116"/>
        <v>9.783639867544057</v>
      </c>
      <c r="N948" s="9">
        <f t="shared" si="109"/>
        <v>12.593798560825588</v>
      </c>
    </row>
    <row r="949" spans="1:14" ht="13" x14ac:dyDescent="0.3">
      <c r="A949" s="1">
        <v>1949.05</v>
      </c>
      <c r="B949" s="5">
        <v>14.78</v>
      </c>
      <c r="C949" s="10">
        <v>1.00667</v>
      </c>
      <c r="D949" s="10">
        <v>2.3933300000000002</v>
      </c>
      <c r="E949" s="10">
        <v>23.8</v>
      </c>
      <c r="F949" s="5">
        <f t="shared" si="114"/>
        <v>1949.3749999999288</v>
      </c>
      <c r="G949" s="5">
        <f>G945*8/12+G957*4/12</f>
        <v>2.3133333333333335</v>
      </c>
      <c r="H949" s="5">
        <f t="shared" si="111"/>
        <v>156.50576155462184</v>
      </c>
      <c r="I949" s="5">
        <f t="shared" si="110"/>
        <v>10.659651893382351</v>
      </c>
      <c r="J949" s="9">
        <f t="shared" si="115"/>
        <v>9887.3940003926818</v>
      </c>
      <c r="K949" s="5">
        <f t="shared" si="112"/>
        <v>25.343026678046222</v>
      </c>
      <c r="L949" s="9">
        <f t="shared" si="113"/>
        <v>1601.0687877510029</v>
      </c>
      <c r="M949" s="5">
        <f t="shared" si="116"/>
        <v>9.6922950863958111</v>
      </c>
      <c r="N949" s="9">
        <f t="shared" si="109"/>
        <v>12.478488236972913</v>
      </c>
    </row>
    <row r="950" spans="1:14" ht="13" x14ac:dyDescent="0.3">
      <c r="A950" s="1">
        <v>1949.06</v>
      </c>
      <c r="B950" s="5">
        <v>13.97</v>
      </c>
      <c r="C950" s="10">
        <v>1.02</v>
      </c>
      <c r="D950" s="10">
        <v>2.4</v>
      </c>
      <c r="E950" s="10">
        <v>23.9</v>
      </c>
      <c r="F950" s="5">
        <f t="shared" si="114"/>
        <v>1949.4583333332621</v>
      </c>
      <c r="G950" s="5">
        <f>G945*7/12+G957*5/12</f>
        <v>2.3141666666666669</v>
      </c>
      <c r="H950" s="5">
        <f t="shared" si="111"/>
        <v>147.30970449790797</v>
      </c>
      <c r="I950" s="5">
        <f t="shared" si="110"/>
        <v>10.755611924686193</v>
      </c>
      <c r="J950" s="9">
        <f t="shared" si="115"/>
        <v>9363.0493533536683</v>
      </c>
      <c r="K950" s="5">
        <f t="shared" si="112"/>
        <v>25.307322175732221</v>
      </c>
      <c r="L950" s="9">
        <f t="shared" si="113"/>
        <v>1608.5410485360633</v>
      </c>
      <c r="M950" s="5">
        <f t="shared" si="116"/>
        <v>9.067718943419532</v>
      </c>
      <c r="N950" s="9">
        <f t="shared" si="109"/>
        <v>11.680724874168511</v>
      </c>
    </row>
    <row r="951" spans="1:14" ht="13" x14ac:dyDescent="0.3">
      <c r="A951" s="1">
        <v>1949.07</v>
      </c>
      <c r="B951" s="5">
        <v>14.76</v>
      </c>
      <c r="C951" s="10">
        <v>1.02667</v>
      </c>
      <c r="D951" s="10">
        <v>2.3966699999999999</v>
      </c>
      <c r="E951" s="10">
        <v>23.7</v>
      </c>
      <c r="F951" s="5">
        <f t="shared" si="114"/>
        <v>1949.5416666665953</v>
      </c>
      <c r="G951" s="5">
        <f>G945*6/12+G957*6/12</f>
        <v>2.3149999999999999</v>
      </c>
      <c r="H951" s="5">
        <f t="shared" si="111"/>
        <v>156.95344936708861</v>
      </c>
      <c r="I951" s="5">
        <f t="shared" si="110"/>
        <v>10.917303378164558</v>
      </c>
      <c r="J951" s="9">
        <f t="shared" si="115"/>
        <v>10033.834284729095</v>
      </c>
      <c r="K951" s="5">
        <f t="shared" si="112"/>
        <v>25.485475846518991</v>
      </c>
      <c r="L951" s="9">
        <f t="shared" si="113"/>
        <v>1629.2540389689489</v>
      </c>
      <c r="M951" s="5">
        <f t="shared" si="116"/>
        <v>9.6050380933639214</v>
      </c>
      <c r="N951" s="9">
        <f t="shared" si="109"/>
        <v>12.375822887753236</v>
      </c>
    </row>
    <row r="952" spans="1:14" ht="13" x14ac:dyDescent="0.3">
      <c r="A952" s="1">
        <v>1949.08</v>
      </c>
      <c r="B952" s="5">
        <v>15.29</v>
      </c>
      <c r="C952" s="10">
        <v>1.0333300000000001</v>
      </c>
      <c r="D952" s="10">
        <v>2.3933300000000002</v>
      </c>
      <c r="E952" s="10">
        <v>23.8</v>
      </c>
      <c r="F952" s="5">
        <f t="shared" si="114"/>
        <v>1949.6249999999286</v>
      </c>
      <c r="G952" s="5">
        <f>G945*5/12+G957*7/12</f>
        <v>2.3158333333333334</v>
      </c>
      <c r="H952" s="5">
        <f t="shared" si="111"/>
        <v>161.90616334033612</v>
      </c>
      <c r="I952" s="5">
        <f t="shared" si="110"/>
        <v>10.941955249474791</v>
      </c>
      <c r="J952" s="9">
        <f t="shared" si="115"/>
        <v>10408.747092623369</v>
      </c>
      <c r="K952" s="5">
        <f t="shared" si="112"/>
        <v>25.343026678046222</v>
      </c>
      <c r="L952" s="9">
        <f t="shared" si="113"/>
        <v>1629.2718560620206</v>
      </c>
      <c r="M952" s="5">
        <f t="shared" si="116"/>
        <v>9.8513486380792301</v>
      </c>
      <c r="N952" s="9">
        <f t="shared" si="109"/>
        <v>12.693529992002601</v>
      </c>
    </row>
    <row r="953" spans="1:14" ht="13" x14ac:dyDescent="0.3">
      <c r="A953" s="1">
        <v>1949.09</v>
      </c>
      <c r="B953" s="5">
        <v>15.49</v>
      </c>
      <c r="C953" s="10">
        <v>1.04</v>
      </c>
      <c r="D953" s="10">
        <v>2.39</v>
      </c>
      <c r="E953" s="10">
        <v>23.9</v>
      </c>
      <c r="F953" s="5">
        <f t="shared" si="114"/>
        <v>1949.7083333332619</v>
      </c>
      <c r="G953" s="5">
        <f>G945*4/12+G957*8/12</f>
        <v>2.3166666666666664</v>
      </c>
      <c r="H953" s="5">
        <f t="shared" si="111"/>
        <v>163.33767520920503</v>
      </c>
      <c r="I953" s="5">
        <f t="shared" si="110"/>
        <v>10.96650627615063</v>
      </c>
      <c r="J953" s="9">
        <f t="shared" si="115"/>
        <v>10559.529148677684</v>
      </c>
      <c r="K953" s="5">
        <f t="shared" si="112"/>
        <v>25.201875000000001</v>
      </c>
      <c r="L953" s="9">
        <f t="shared" si="113"/>
        <v>1629.2624057675703</v>
      </c>
      <c r="M953" s="5">
        <f t="shared" si="116"/>
        <v>9.8840483617382873</v>
      </c>
      <c r="N953" s="9">
        <f t="shared" si="109"/>
        <v>12.735568365609859</v>
      </c>
    </row>
    <row r="954" spans="1:14" ht="13" x14ac:dyDescent="0.3">
      <c r="A954" s="1">
        <v>1949.1</v>
      </c>
      <c r="B954" s="5">
        <v>15.89</v>
      </c>
      <c r="C954" s="10">
        <v>1.0733299999999999</v>
      </c>
      <c r="D954" s="10">
        <v>2.3666700000000001</v>
      </c>
      <c r="E954" s="10">
        <v>23.7</v>
      </c>
      <c r="F954" s="5">
        <f t="shared" si="114"/>
        <v>1949.7916666665951</v>
      </c>
      <c r="G954" s="5">
        <f>G945*3/12+G957*9/12</f>
        <v>2.3174999999999999</v>
      </c>
      <c r="H954" s="5">
        <f t="shared" si="111"/>
        <v>168.9695332278481</v>
      </c>
      <c r="I954" s="5">
        <f t="shared" si="110"/>
        <v>11.413471938291138</v>
      </c>
      <c r="J954" s="9">
        <f t="shared" si="115"/>
        <v>10985.108711313038</v>
      </c>
      <c r="K954" s="5">
        <f t="shared" si="112"/>
        <v>25.166464770569622</v>
      </c>
      <c r="L954" s="9">
        <f t="shared" si="113"/>
        <v>1636.1313551795613</v>
      </c>
      <c r="M954" s="5">
        <f t="shared" si="116"/>
        <v>10.169850844772142</v>
      </c>
      <c r="N954" s="9">
        <f t="shared" si="109"/>
        <v>13.104711241762121</v>
      </c>
    </row>
    <row r="955" spans="1:14" ht="13" x14ac:dyDescent="0.3">
      <c r="A955" s="1">
        <v>1949.11</v>
      </c>
      <c r="B955" s="5">
        <v>16.11</v>
      </c>
      <c r="C955" s="10">
        <v>1.10667</v>
      </c>
      <c r="D955" s="10">
        <v>2.3433299999999999</v>
      </c>
      <c r="E955" s="10">
        <v>23.8</v>
      </c>
      <c r="F955" s="5">
        <f t="shared" si="114"/>
        <v>1949.8749999999284</v>
      </c>
      <c r="G955" s="5">
        <f>G945*2/12+G957*10/12</f>
        <v>2.3183333333333334</v>
      </c>
      <c r="H955" s="5">
        <f t="shared" si="111"/>
        <v>170.58916228991598</v>
      </c>
      <c r="I955" s="5">
        <f t="shared" si="110"/>
        <v>11.718554204306724</v>
      </c>
      <c r="J955" s="9">
        <f t="shared" si="115"/>
        <v>11153.892200049066</v>
      </c>
      <c r="K955" s="5">
        <f t="shared" si="112"/>
        <v>24.813575522584031</v>
      </c>
      <c r="L955" s="9">
        <f t="shared" si="113"/>
        <v>1622.4239732551814</v>
      </c>
      <c r="M955" s="5">
        <f t="shared" si="116"/>
        <v>10.215861011650645</v>
      </c>
      <c r="N955" s="9">
        <f t="shared" si="109"/>
        <v>13.165319750818004</v>
      </c>
    </row>
    <row r="956" spans="1:14" ht="13" x14ac:dyDescent="0.3">
      <c r="A956" s="1">
        <v>1949.12</v>
      </c>
      <c r="B956" s="5">
        <v>16.54</v>
      </c>
      <c r="C956" s="10">
        <v>1.1399999999999999</v>
      </c>
      <c r="D956" s="10">
        <v>2.3199999999999998</v>
      </c>
      <c r="E956" s="10">
        <v>23.6</v>
      </c>
      <c r="F956" s="5">
        <f t="shared" si="114"/>
        <v>1949.9583333332616</v>
      </c>
      <c r="G956" s="5">
        <f>G945*1/12+G957*11/12</f>
        <v>2.3191666666666664</v>
      </c>
      <c r="H956" s="5">
        <f t="shared" si="111"/>
        <v>176.6267002118644</v>
      </c>
      <c r="I956" s="5">
        <f t="shared" si="110"/>
        <v>12.173787076271186</v>
      </c>
      <c r="J956" s="9">
        <f t="shared" si="115"/>
        <v>11614.985224984022</v>
      </c>
      <c r="K956" s="5">
        <f t="shared" si="112"/>
        <v>24.774724576271183</v>
      </c>
      <c r="L956" s="9">
        <f t="shared" si="113"/>
        <v>1629.1877703726075</v>
      </c>
      <c r="M956" s="5">
        <f t="shared" si="116"/>
        <v>10.529330904131147</v>
      </c>
      <c r="N956" s="9">
        <f t="shared" si="109"/>
        <v>13.570829980109973</v>
      </c>
    </row>
    <row r="957" spans="1:14" ht="13" x14ac:dyDescent="0.3">
      <c r="A957" s="1">
        <v>1950.01</v>
      </c>
      <c r="B957" s="5">
        <v>16.88</v>
      </c>
      <c r="C957" s="10">
        <v>1.1499999999999999</v>
      </c>
      <c r="D957" s="10">
        <v>2.3366699999999998</v>
      </c>
      <c r="E957" s="10">
        <v>23.5</v>
      </c>
      <c r="F957" s="5">
        <f t="shared" si="114"/>
        <v>1950.0416666665949</v>
      </c>
      <c r="G957" s="5">
        <v>2.3199999999999998</v>
      </c>
      <c r="H957" s="5">
        <f t="shared" si="111"/>
        <v>181.02453191489363</v>
      </c>
      <c r="I957" s="5">
        <f t="shared" si="110"/>
        <v>12.33283244680851</v>
      </c>
      <c r="J957" s="9">
        <f t="shared" si="115"/>
        <v>11971.770971786274</v>
      </c>
      <c r="K957" s="5">
        <f t="shared" si="112"/>
        <v>25.058921385638296</v>
      </c>
      <c r="L957" s="9">
        <f t="shared" si="113"/>
        <v>1657.2321135452505</v>
      </c>
      <c r="M957" s="5">
        <f t="shared" si="116"/>
        <v>10.74573329974791</v>
      </c>
      <c r="N957" s="9">
        <f t="shared" si="109"/>
        <v>13.849682296613796</v>
      </c>
    </row>
    <row r="958" spans="1:14" ht="13" x14ac:dyDescent="0.3">
      <c r="A958" s="1">
        <v>1950.02</v>
      </c>
      <c r="B958" s="5">
        <v>17.21</v>
      </c>
      <c r="C958" s="10">
        <v>1.1599999999999999</v>
      </c>
      <c r="D958" s="10">
        <v>2.3533300000000001</v>
      </c>
      <c r="E958" s="10">
        <v>23.5</v>
      </c>
      <c r="F958" s="5">
        <f t="shared" si="114"/>
        <v>1950.1249999999281</v>
      </c>
      <c r="G958" s="5">
        <f>G957*11/12+G969*1/12</f>
        <v>2.3408333333333333</v>
      </c>
      <c r="H958" s="5">
        <f t="shared" si="111"/>
        <v>184.56351861702129</v>
      </c>
      <c r="I958" s="5">
        <f t="shared" si="110"/>
        <v>12.440074468085106</v>
      </c>
      <c r="J958" s="9">
        <f t="shared" si="115"/>
        <v>12274.374977392246</v>
      </c>
      <c r="K958" s="5">
        <f t="shared" si="112"/>
        <v>25.237586593085108</v>
      </c>
      <c r="L958" s="9">
        <f t="shared" si="113"/>
        <v>1678.4227115366937</v>
      </c>
      <c r="M958" s="5">
        <f t="shared" si="116"/>
        <v>10.91156406673168</v>
      </c>
      <c r="N958" s="9">
        <f t="shared" si="109"/>
        <v>14.060924925588559</v>
      </c>
    </row>
    <row r="959" spans="1:14" ht="13" x14ac:dyDescent="0.3">
      <c r="A959" s="1">
        <v>1950.03</v>
      </c>
      <c r="B959" s="5">
        <v>17.350000000000001</v>
      </c>
      <c r="C959" s="10">
        <v>1.17</v>
      </c>
      <c r="D959" s="10">
        <v>2.37</v>
      </c>
      <c r="E959" s="10">
        <v>23.6</v>
      </c>
      <c r="F959" s="5">
        <f t="shared" si="114"/>
        <v>1950.2083333332614</v>
      </c>
      <c r="G959" s="5">
        <f>G957*10/12+G969*2/12</f>
        <v>2.3616666666666668</v>
      </c>
      <c r="H959" s="5">
        <f t="shared" si="111"/>
        <v>185.27649629237291</v>
      </c>
      <c r="I959" s="5">
        <f t="shared" si="110"/>
        <v>12.494149894067796</v>
      </c>
      <c r="J959" s="9">
        <f t="shared" si="115"/>
        <v>12391.034970120358</v>
      </c>
      <c r="K959" s="5">
        <f t="shared" si="112"/>
        <v>25.308662605932206</v>
      </c>
      <c r="L959" s="9">
        <f t="shared" si="113"/>
        <v>1692.6082351115415</v>
      </c>
      <c r="M959" s="5">
        <f t="shared" si="116"/>
        <v>10.910946522976255</v>
      </c>
      <c r="N959" s="9">
        <f t="shared" si="109"/>
        <v>14.056777000220658</v>
      </c>
    </row>
    <row r="960" spans="1:14" ht="13" x14ac:dyDescent="0.3">
      <c r="A960" s="1">
        <v>1950.04</v>
      </c>
      <c r="B960" s="5">
        <v>17.84</v>
      </c>
      <c r="C960" s="10">
        <v>1.18</v>
      </c>
      <c r="D960" s="10">
        <v>2.4266700000000001</v>
      </c>
      <c r="E960" s="10">
        <v>23.6</v>
      </c>
      <c r="F960" s="5">
        <f t="shared" si="114"/>
        <v>1950.2916666665947</v>
      </c>
      <c r="G960" s="5">
        <f>G957*9/12+G969*3/12</f>
        <v>2.3824999999999998</v>
      </c>
      <c r="H960" s="5">
        <f t="shared" si="111"/>
        <v>190.50908898305084</v>
      </c>
      <c r="I960" s="5">
        <f t="shared" si="110"/>
        <v>12.600937499999999</v>
      </c>
      <c r="J960" s="9">
        <f t="shared" si="115"/>
        <v>12811.211276023572</v>
      </c>
      <c r="K960" s="5">
        <f t="shared" si="112"/>
        <v>25.913827968750002</v>
      </c>
      <c r="L960" s="9">
        <f t="shared" si="113"/>
        <v>1742.6335239455227</v>
      </c>
      <c r="M960" s="5">
        <f t="shared" si="116"/>
        <v>11.178021600956095</v>
      </c>
      <c r="N960" s="9">
        <f t="shared" si="109"/>
        <v>14.39494088612734</v>
      </c>
    </row>
    <row r="961" spans="1:14" ht="13" x14ac:dyDescent="0.3">
      <c r="A961" s="1">
        <v>1950.05</v>
      </c>
      <c r="B961" s="5">
        <v>18.440000000000001</v>
      </c>
      <c r="C961" s="10">
        <v>1.19</v>
      </c>
      <c r="D961" s="10">
        <v>2.48333</v>
      </c>
      <c r="E961" s="10">
        <v>23.7</v>
      </c>
      <c r="F961" s="5">
        <f t="shared" si="114"/>
        <v>1950.3749999999279</v>
      </c>
      <c r="G961" s="5">
        <f>G957*8/12+G969*4/12</f>
        <v>2.4033333333333333</v>
      </c>
      <c r="H961" s="5">
        <f t="shared" si="111"/>
        <v>196.08547468354433</v>
      </c>
      <c r="I961" s="5">
        <f t="shared" si="110"/>
        <v>12.654106012658229</v>
      </c>
      <c r="J961" s="9">
        <f t="shared" si="115"/>
        <v>13257.120661706253</v>
      </c>
      <c r="K961" s="5">
        <f t="shared" si="112"/>
        <v>26.406992507911397</v>
      </c>
      <c r="L961" s="9">
        <f t="shared" si="113"/>
        <v>1785.3473672904008</v>
      </c>
      <c r="M961" s="5">
        <f t="shared" si="116"/>
        <v>11.461543104586227</v>
      </c>
      <c r="N961" s="9">
        <f t="shared" si="109"/>
        <v>14.750478376961704</v>
      </c>
    </row>
    <row r="962" spans="1:14" ht="13" x14ac:dyDescent="0.3">
      <c r="A962" s="1">
        <v>1950.06</v>
      </c>
      <c r="B962" s="5">
        <v>18.739999999999998</v>
      </c>
      <c r="C962" s="10">
        <v>1.2</v>
      </c>
      <c r="D962" s="10">
        <v>2.54</v>
      </c>
      <c r="E962" s="10">
        <v>23.8</v>
      </c>
      <c r="F962" s="5">
        <f t="shared" si="114"/>
        <v>1950.4583333332612</v>
      </c>
      <c r="G962" s="5">
        <f>G957*7/12+G969*5/12</f>
        <v>2.4241666666666664</v>
      </c>
      <c r="H962" s="5">
        <f t="shared" si="111"/>
        <v>198.43829306722688</v>
      </c>
      <c r="I962" s="5">
        <f t="shared" si="110"/>
        <v>12.706827731092437</v>
      </c>
      <c r="J962" s="9">
        <f t="shared" si="115"/>
        <v>13487.783299953368</v>
      </c>
      <c r="K962" s="5">
        <f t="shared" si="112"/>
        <v>26.896118697478993</v>
      </c>
      <c r="L962" s="9">
        <f t="shared" si="113"/>
        <v>1828.1200417226016</v>
      </c>
      <c r="M962" s="5">
        <f t="shared" si="116"/>
        <v>11.554126144044286</v>
      </c>
      <c r="N962" s="9">
        <f t="shared" ref="N962:N1025" si="117">J962/AVERAGE(L842:L961)</f>
        <v>14.858173852604374</v>
      </c>
    </row>
    <row r="963" spans="1:14" ht="13" x14ac:dyDescent="0.3">
      <c r="A963" s="1">
        <v>1950.07</v>
      </c>
      <c r="B963" s="5">
        <v>17.38</v>
      </c>
      <c r="C963" s="10">
        <v>1.24333</v>
      </c>
      <c r="D963" s="10">
        <v>2.6</v>
      </c>
      <c r="E963" s="10">
        <v>24.1</v>
      </c>
      <c r="F963" s="5">
        <f t="shared" si="114"/>
        <v>1950.5416666665944</v>
      </c>
      <c r="G963" s="5">
        <f>G957*6/12+G969*6/12</f>
        <v>2.4449999999999998</v>
      </c>
      <c r="H963" s="5">
        <f t="shared" si="111"/>
        <v>181.7463018672199</v>
      </c>
      <c r="I963" s="5">
        <f t="shared" si="110"/>
        <v>13.00176234180498</v>
      </c>
      <c r="J963" s="9">
        <f t="shared" si="115"/>
        <v>12426.878114697007</v>
      </c>
      <c r="K963" s="5">
        <f t="shared" si="112"/>
        <v>27.18874481327801</v>
      </c>
      <c r="L963" s="9">
        <f t="shared" si="113"/>
        <v>1859.026645466756</v>
      </c>
      <c r="M963" s="5">
        <f t="shared" si="116"/>
        <v>10.53974565893099</v>
      </c>
      <c r="N963" s="9">
        <f t="shared" si="117"/>
        <v>13.550950714985742</v>
      </c>
    </row>
    <row r="964" spans="1:14" ht="13" x14ac:dyDescent="0.3">
      <c r="A964" s="1">
        <v>1950.08</v>
      </c>
      <c r="B964" s="5">
        <v>18.43</v>
      </c>
      <c r="C964" s="10">
        <v>1.28667</v>
      </c>
      <c r="D964" s="10">
        <v>2.66</v>
      </c>
      <c r="E964" s="10">
        <v>24.3</v>
      </c>
      <c r="F964" s="5">
        <f t="shared" si="114"/>
        <v>1950.6249999999277</v>
      </c>
      <c r="G964" s="5">
        <f>G957*5/12+G969*7/12</f>
        <v>2.4658333333333333</v>
      </c>
      <c r="H964" s="5">
        <f t="shared" si="111"/>
        <v>191.14014660493828</v>
      </c>
      <c r="I964" s="5">
        <f t="shared" si="110"/>
        <v>13.344237245370369</v>
      </c>
      <c r="J964" s="9">
        <f t="shared" si="115"/>
        <v>13145.21513939135</v>
      </c>
      <c r="K964" s="5">
        <f t="shared" si="112"/>
        <v>27.58723765432099</v>
      </c>
      <c r="L964" s="9">
        <f t="shared" si="113"/>
        <v>1897.2475458915351</v>
      </c>
      <c r="M964" s="5">
        <f t="shared" si="116"/>
        <v>11.040611670261541</v>
      </c>
      <c r="N964" s="9">
        <f t="shared" si="117"/>
        <v>14.189059134964507</v>
      </c>
    </row>
    <row r="965" spans="1:14" ht="13" x14ac:dyDescent="0.3">
      <c r="A965" s="1">
        <v>1950.09</v>
      </c>
      <c r="B965" s="5">
        <v>19.079999999999998</v>
      </c>
      <c r="C965" s="10">
        <v>1.33</v>
      </c>
      <c r="D965" s="10">
        <v>2.72</v>
      </c>
      <c r="E965" s="10">
        <v>24.4</v>
      </c>
      <c r="F965" s="5">
        <f t="shared" si="114"/>
        <v>1950.708333333261</v>
      </c>
      <c r="G965" s="5">
        <f>G957*4/12+G969*8/12</f>
        <v>2.4866666666666664</v>
      </c>
      <c r="H965" s="5">
        <f t="shared" si="111"/>
        <v>197.07039959016396</v>
      </c>
      <c r="I965" s="5">
        <f t="shared" si="110"/>
        <v>13.737087602459018</v>
      </c>
      <c r="J965" s="9">
        <f t="shared" si="115"/>
        <v>13631.782372739854</v>
      </c>
      <c r="K965" s="5">
        <f t="shared" si="112"/>
        <v>28.093893442622957</v>
      </c>
      <c r="L965" s="9">
        <f t="shared" si="113"/>
        <v>1943.31488751847</v>
      </c>
      <c r="M965" s="5">
        <f t="shared" si="116"/>
        <v>11.337391102277302</v>
      </c>
      <c r="N965" s="9">
        <f t="shared" si="117"/>
        <v>14.563472220744719</v>
      </c>
    </row>
    <row r="966" spans="1:14" ht="13" x14ac:dyDescent="0.3">
      <c r="A966" s="1">
        <v>1950.1</v>
      </c>
      <c r="B966" s="5">
        <v>19.87</v>
      </c>
      <c r="C966" s="10">
        <v>1.3766700000000001</v>
      </c>
      <c r="D966" s="10">
        <v>2.76</v>
      </c>
      <c r="E966" s="10">
        <v>24.6</v>
      </c>
      <c r="F966" s="5">
        <f t="shared" si="114"/>
        <v>1950.7916666665942</v>
      </c>
      <c r="G966" s="5">
        <f>G957*3/12+G969*9/12</f>
        <v>2.5074999999999998</v>
      </c>
      <c r="H966" s="5">
        <f t="shared" si="111"/>
        <v>203.5614862804878</v>
      </c>
      <c r="I966" s="5">
        <f t="shared" si="110"/>
        <v>14.103522461890245</v>
      </c>
      <c r="J966" s="9">
        <f t="shared" si="115"/>
        <v>14162.082342107213</v>
      </c>
      <c r="K966" s="5">
        <f t="shared" si="112"/>
        <v>28.275274390243897</v>
      </c>
      <c r="L966" s="9">
        <f t="shared" si="113"/>
        <v>1967.1538633223906</v>
      </c>
      <c r="M966" s="5">
        <f t="shared" si="116"/>
        <v>11.662444039105258</v>
      </c>
      <c r="N966" s="9">
        <f t="shared" si="117"/>
        <v>14.972212563986416</v>
      </c>
    </row>
    <row r="967" spans="1:14" ht="13" x14ac:dyDescent="0.3">
      <c r="A967" s="1">
        <v>1950.11</v>
      </c>
      <c r="B967" s="5">
        <v>19.829999999999998</v>
      </c>
      <c r="C967" s="10">
        <v>1.42333</v>
      </c>
      <c r="D967" s="10">
        <v>2.8</v>
      </c>
      <c r="E967" s="10">
        <v>24.7</v>
      </c>
      <c r="F967" s="5">
        <f t="shared" si="114"/>
        <v>1950.8749999999275</v>
      </c>
      <c r="G967" s="5">
        <f>G957*2/12+G969*10/12</f>
        <v>2.5283333333333333</v>
      </c>
      <c r="H967" s="5">
        <f t="shared" si="111"/>
        <v>202.32922317813762</v>
      </c>
      <c r="I967" s="5">
        <f t="shared" si="110"/>
        <v>14.522503944838059</v>
      </c>
      <c r="J967" s="9">
        <f t="shared" si="115"/>
        <v>14160.547981138612</v>
      </c>
      <c r="K967" s="5">
        <f t="shared" si="112"/>
        <v>28.568927125506075</v>
      </c>
      <c r="L967" s="9">
        <f t="shared" si="113"/>
        <v>1999.4722313256743</v>
      </c>
      <c r="M967" s="5">
        <f t="shared" si="116"/>
        <v>11.542173388716297</v>
      </c>
      <c r="N967" s="9">
        <f t="shared" si="117"/>
        <v>14.812579571593126</v>
      </c>
    </row>
    <row r="968" spans="1:14" ht="13" x14ac:dyDescent="0.3">
      <c r="A968" s="1">
        <v>1950.12</v>
      </c>
      <c r="B968" s="5">
        <v>19.75</v>
      </c>
      <c r="C968" s="10">
        <v>1.47</v>
      </c>
      <c r="D968" s="10">
        <v>2.84</v>
      </c>
      <c r="E968" s="10">
        <v>25</v>
      </c>
      <c r="F968" s="5">
        <f t="shared" si="114"/>
        <v>1950.9583333332607</v>
      </c>
      <c r="G968" s="5">
        <f>G957*1/12+G969*11/12</f>
        <v>2.5491666666666668</v>
      </c>
      <c r="H968" s="5">
        <f t="shared" si="111"/>
        <v>199.09481250000002</v>
      </c>
      <c r="I968" s="5">
        <f t="shared" si="110"/>
        <v>14.818702499999999</v>
      </c>
      <c r="J968" s="9">
        <f t="shared" si="115"/>
        <v>14020.606347862582</v>
      </c>
      <c r="K968" s="5">
        <f t="shared" si="112"/>
        <v>28.62933</v>
      </c>
      <c r="L968" s="9">
        <f t="shared" si="113"/>
        <v>2016.1276976166953</v>
      </c>
      <c r="M968" s="5">
        <f t="shared" si="116"/>
        <v>11.306665788890761</v>
      </c>
      <c r="N968" s="9">
        <f t="shared" si="117"/>
        <v>14.508560511396022</v>
      </c>
    </row>
    <row r="969" spans="1:14" ht="13" x14ac:dyDescent="0.3">
      <c r="A969" s="1">
        <v>1951.01</v>
      </c>
      <c r="B969" s="5">
        <v>21.21</v>
      </c>
      <c r="C969" s="10">
        <v>1.4866699999999999</v>
      </c>
      <c r="D969" s="10">
        <v>2.8366699999999998</v>
      </c>
      <c r="E969" s="10">
        <v>25.4</v>
      </c>
      <c r="F969" s="5">
        <f t="shared" si="114"/>
        <v>1951.041666666594</v>
      </c>
      <c r="G969" s="5">
        <v>2.57</v>
      </c>
      <c r="H969" s="5">
        <f t="shared" si="111"/>
        <v>210.44557824803155</v>
      </c>
      <c r="I969" s="5">
        <f t="shared" ref="I969:I1032" si="118">C969*$E$1781/E969</f>
        <v>14.750736813484252</v>
      </c>
      <c r="J969" s="9">
        <f t="shared" si="115"/>
        <v>14906.511605440221</v>
      </c>
      <c r="K969" s="5">
        <f t="shared" si="112"/>
        <v>28.14543415600394</v>
      </c>
      <c r="L969" s="9">
        <f t="shared" si="113"/>
        <v>1993.62820725149</v>
      </c>
      <c r="M969" s="5">
        <f t="shared" si="116"/>
        <v>11.895759839437067</v>
      </c>
      <c r="N969" s="9">
        <f t="shared" si="117"/>
        <v>15.257997535425208</v>
      </c>
    </row>
    <row r="970" spans="1:14" ht="13" x14ac:dyDescent="0.3">
      <c r="A970" s="1">
        <v>1951.02</v>
      </c>
      <c r="B970" s="5">
        <v>22</v>
      </c>
      <c r="C970" s="10">
        <v>1.5033300000000001</v>
      </c>
      <c r="D970" s="10">
        <v>2.8333300000000001</v>
      </c>
      <c r="E970" s="10">
        <v>25.7</v>
      </c>
      <c r="F970" s="5">
        <f t="shared" si="114"/>
        <v>1951.1249999999272</v>
      </c>
      <c r="G970" s="5">
        <f>G969*11/12+G981*1/12</f>
        <v>2.5791666666666666</v>
      </c>
      <c r="H970" s="5">
        <f t="shared" ref="H970:H1033" si="119">B970*$E$1781/E970</f>
        <v>215.73589494163426</v>
      </c>
      <c r="I970" s="5">
        <f t="shared" si="118"/>
        <v>14.741920133754865</v>
      </c>
      <c r="J970" s="9">
        <f t="shared" si="115"/>
        <v>15368.259095196481</v>
      </c>
      <c r="K970" s="5">
        <f t="shared" ref="K970:K1033" si="120">D970*$E$1781/E970</f>
        <v>27.784135600680937</v>
      </c>
      <c r="L970" s="9">
        <f t="shared" ref="L970:L1033" si="121">K970*(J970/H970)</f>
        <v>1979.2431610087749</v>
      </c>
      <c r="M970" s="5">
        <f t="shared" si="116"/>
        <v>12.141507370682694</v>
      </c>
      <c r="N970" s="9">
        <f t="shared" si="117"/>
        <v>15.565638866147712</v>
      </c>
    </row>
    <row r="971" spans="1:14" ht="13" x14ac:dyDescent="0.3">
      <c r="A971" s="1">
        <v>1951.03</v>
      </c>
      <c r="B971" s="5">
        <v>21.63</v>
      </c>
      <c r="C971" s="10">
        <v>1.52</v>
      </c>
      <c r="D971" s="10">
        <v>2.83</v>
      </c>
      <c r="E971" s="10">
        <v>25.8</v>
      </c>
      <c r="F971" s="5">
        <f t="shared" ref="F971:F1034" si="122">F970+1/12</f>
        <v>1951.2083333332605</v>
      </c>
      <c r="G971" s="5">
        <f>G969*10/12+G981*2/12</f>
        <v>2.5883333333333334</v>
      </c>
      <c r="H971" s="5">
        <f t="shared" si="119"/>
        <v>211.28548691860465</v>
      </c>
      <c r="I971" s="5">
        <f t="shared" si="118"/>
        <v>14.847616279069769</v>
      </c>
      <c r="J971" s="9">
        <f t="shared" ref="J971:J1034" si="123">J970*((H971+(I971/12))/H970)</f>
        <v>15139.368785757157</v>
      </c>
      <c r="K971" s="5">
        <f t="shared" si="120"/>
        <v>27.643917151162793</v>
      </c>
      <c r="L971" s="9">
        <f t="shared" si="121"/>
        <v>1980.7865771471456</v>
      </c>
      <c r="M971" s="5">
        <f t="shared" si="116"/>
        <v>11.841626487283097</v>
      </c>
      <c r="N971" s="9">
        <f t="shared" si="117"/>
        <v>15.177316546374938</v>
      </c>
    </row>
    <row r="972" spans="1:14" ht="13" x14ac:dyDescent="0.3">
      <c r="A972" s="1">
        <v>1951.04</v>
      </c>
      <c r="B972" s="5">
        <v>21.92</v>
      </c>
      <c r="C972" s="10">
        <v>1.5333300000000001</v>
      </c>
      <c r="D972" s="10">
        <v>2.7933300000000001</v>
      </c>
      <c r="E972" s="10">
        <v>25.8</v>
      </c>
      <c r="F972" s="5">
        <f t="shared" si="122"/>
        <v>1951.2916666665938</v>
      </c>
      <c r="G972" s="5">
        <f>G969*9/12+G981*3/12</f>
        <v>2.5975000000000001</v>
      </c>
      <c r="H972" s="5">
        <f t="shared" si="119"/>
        <v>214.11825581395354</v>
      </c>
      <c r="I972" s="5">
        <f t="shared" si="118"/>
        <v>14.977825966569768</v>
      </c>
      <c r="J972" s="9">
        <f t="shared" si="123"/>
        <v>15431.781529302776</v>
      </c>
      <c r="K972" s="5">
        <f t="shared" si="120"/>
        <v>27.285718408430235</v>
      </c>
      <c r="L972" s="9">
        <f t="shared" si="121"/>
        <v>1966.5172581773411</v>
      </c>
      <c r="M972" s="5">
        <f t="shared" si="116"/>
        <v>11.951097197083959</v>
      </c>
      <c r="N972" s="9">
        <f t="shared" si="117"/>
        <v>15.314143757332667</v>
      </c>
    </row>
    <row r="973" spans="1:14" ht="13" x14ac:dyDescent="0.3">
      <c r="A973" s="1">
        <v>1951.05</v>
      </c>
      <c r="B973" s="5">
        <v>21.93</v>
      </c>
      <c r="C973" s="10">
        <v>1.54667</v>
      </c>
      <c r="D973" s="10">
        <v>2.7566700000000002</v>
      </c>
      <c r="E973" s="10">
        <v>25.9</v>
      </c>
      <c r="F973" s="5">
        <f t="shared" si="122"/>
        <v>1951.374999999927</v>
      </c>
      <c r="G973" s="5">
        <f>G969*8/12+G981*4/12</f>
        <v>2.6066666666666665</v>
      </c>
      <c r="H973" s="5">
        <f t="shared" si="119"/>
        <v>213.38884893822396</v>
      </c>
      <c r="I973" s="5">
        <f t="shared" si="118"/>
        <v>15.0498007746139</v>
      </c>
      <c r="J973" s="9">
        <f t="shared" si="123"/>
        <v>15469.600454261328</v>
      </c>
      <c r="K973" s="5">
        <f t="shared" si="120"/>
        <v>26.823649712837842</v>
      </c>
      <c r="L973" s="9">
        <f t="shared" si="121"/>
        <v>1944.577450262133</v>
      </c>
      <c r="M973" s="5">
        <f t="shared" si="116"/>
        <v>11.863875406269178</v>
      </c>
      <c r="N973" s="9">
        <f t="shared" si="117"/>
        <v>15.20066723938363</v>
      </c>
    </row>
    <row r="974" spans="1:14" ht="13" x14ac:dyDescent="0.3">
      <c r="A974" s="1">
        <v>1951.06</v>
      </c>
      <c r="B974" s="5">
        <v>21.55</v>
      </c>
      <c r="C974" s="10">
        <v>1.56</v>
      </c>
      <c r="D974" s="10">
        <v>2.72</v>
      </c>
      <c r="E974" s="10">
        <v>25.9</v>
      </c>
      <c r="F974" s="5">
        <f t="shared" si="122"/>
        <v>1951.4583333332603</v>
      </c>
      <c r="G974" s="5">
        <f>G969*7/12+G981*5/12</f>
        <v>2.6158333333333332</v>
      </c>
      <c r="H974" s="5">
        <f t="shared" si="119"/>
        <v>209.69127654440157</v>
      </c>
      <c r="I974" s="5">
        <f t="shared" si="118"/>
        <v>15.179507722007726</v>
      </c>
      <c r="J974" s="9">
        <f t="shared" si="123"/>
        <v>15293.248419899026</v>
      </c>
      <c r="K974" s="5">
        <f t="shared" si="120"/>
        <v>26.466833976833982</v>
      </c>
      <c r="L974" s="9">
        <f t="shared" si="121"/>
        <v>1930.2847193561649</v>
      </c>
      <c r="M974" s="5">
        <f t="shared" si="116"/>
        <v>11.61566485702518</v>
      </c>
      <c r="N974" s="9">
        <f t="shared" si="117"/>
        <v>14.884429187428113</v>
      </c>
    </row>
    <row r="975" spans="1:14" ht="13" x14ac:dyDescent="0.3">
      <c r="A975" s="1">
        <v>1951.07</v>
      </c>
      <c r="B975" s="5">
        <v>21.93</v>
      </c>
      <c r="C975" s="10">
        <v>1.54667</v>
      </c>
      <c r="D975" s="10">
        <v>2.65</v>
      </c>
      <c r="E975" s="10">
        <v>25.9</v>
      </c>
      <c r="F975" s="5">
        <f t="shared" si="122"/>
        <v>1951.5416666665935</v>
      </c>
      <c r="G975" s="5">
        <f>G969*6/12+G981*6/12</f>
        <v>2.625</v>
      </c>
      <c r="H975" s="5">
        <f t="shared" si="119"/>
        <v>213.38884893822396</v>
      </c>
      <c r="I975" s="5">
        <f t="shared" si="118"/>
        <v>15.0498007746139</v>
      </c>
      <c r="J975" s="9">
        <f t="shared" si="123"/>
        <v>15654.388486907321</v>
      </c>
      <c r="K975" s="5">
        <f t="shared" si="120"/>
        <v>25.785702220077219</v>
      </c>
      <c r="L975" s="9">
        <f t="shared" si="121"/>
        <v>1891.6611714685087</v>
      </c>
      <c r="M975" s="5">
        <f t="shared" si="116"/>
        <v>11.778190092457811</v>
      </c>
      <c r="N975" s="9">
        <f t="shared" si="117"/>
        <v>15.093562700583247</v>
      </c>
    </row>
    <row r="976" spans="1:14" ht="13" x14ac:dyDescent="0.3">
      <c r="A976" s="1">
        <v>1951.08</v>
      </c>
      <c r="B976" s="5">
        <v>22.89</v>
      </c>
      <c r="C976" s="10">
        <v>1.5333300000000001</v>
      </c>
      <c r="D976" s="10">
        <v>2.58</v>
      </c>
      <c r="E976" s="10">
        <v>25.9</v>
      </c>
      <c r="F976" s="5">
        <f t="shared" si="122"/>
        <v>1951.6249999999268</v>
      </c>
      <c r="G976" s="5">
        <f>G969*5/12+G981*7/12</f>
        <v>2.6341666666666668</v>
      </c>
      <c r="H976" s="5">
        <f t="shared" si="119"/>
        <v>222.7300844594595</v>
      </c>
      <c r="I976" s="5">
        <f t="shared" si="118"/>
        <v>14.9199965226834</v>
      </c>
      <c r="J976" s="9">
        <f t="shared" si="123"/>
        <v>16430.88149066094</v>
      </c>
      <c r="K976" s="5">
        <f t="shared" si="120"/>
        <v>25.104570463320467</v>
      </c>
      <c r="L976" s="9">
        <f t="shared" si="121"/>
        <v>1851.9735362999222</v>
      </c>
      <c r="M976" s="5">
        <f t="shared" si="116"/>
        <v>12.256989084145145</v>
      </c>
      <c r="N976" s="9">
        <f t="shared" si="117"/>
        <v>15.703908734990353</v>
      </c>
    </row>
    <row r="977" spans="1:14" ht="13" x14ac:dyDescent="0.3">
      <c r="A977" s="1">
        <v>1951.09</v>
      </c>
      <c r="B977" s="5">
        <v>23.48</v>
      </c>
      <c r="C977" s="10">
        <v>1.52</v>
      </c>
      <c r="D977" s="10">
        <v>2.5099999999999998</v>
      </c>
      <c r="E977" s="10">
        <v>26.1</v>
      </c>
      <c r="F977" s="5">
        <f t="shared" si="122"/>
        <v>1951.70833333326</v>
      </c>
      <c r="G977" s="5">
        <f>G969*4/12+G981*8/12</f>
        <v>2.6433333333333335</v>
      </c>
      <c r="H977" s="5">
        <f t="shared" si="119"/>
        <v>226.72031609195403</v>
      </c>
      <c r="I977" s="5">
        <f t="shared" si="118"/>
        <v>14.676954022988506</v>
      </c>
      <c r="J977" s="9">
        <f t="shared" si="123"/>
        <v>16815.469399525267</v>
      </c>
      <c r="K977" s="5">
        <f t="shared" si="120"/>
        <v>24.236285919540229</v>
      </c>
      <c r="L977" s="9">
        <f t="shared" si="121"/>
        <v>1797.5650848725904</v>
      </c>
      <c r="M977" s="5">
        <f t="shared" si="116"/>
        <v>12.44495315715004</v>
      </c>
      <c r="N977" s="9">
        <f t="shared" si="117"/>
        <v>15.939525555027881</v>
      </c>
    </row>
    <row r="978" spans="1:14" ht="13" x14ac:dyDescent="0.3">
      <c r="A978" s="1">
        <v>1951.1</v>
      </c>
      <c r="B978" s="5">
        <v>23.36</v>
      </c>
      <c r="C978" s="10">
        <v>1.48333</v>
      </c>
      <c r="D978" s="10">
        <v>2.4866700000000002</v>
      </c>
      <c r="E978" s="10">
        <v>26.2</v>
      </c>
      <c r="F978" s="5">
        <f t="shared" si="122"/>
        <v>1951.7916666665933</v>
      </c>
      <c r="G978" s="5">
        <f>G969*3/12+G981*9/12</f>
        <v>2.6525000000000003</v>
      </c>
      <c r="H978" s="5">
        <f t="shared" si="119"/>
        <v>224.70068702290078</v>
      </c>
      <c r="I978" s="5">
        <f t="shared" si="118"/>
        <v>14.268205054866414</v>
      </c>
      <c r="J978" s="9">
        <f t="shared" si="123"/>
        <v>16753.864288026554</v>
      </c>
      <c r="K978" s="5">
        <f t="shared" si="120"/>
        <v>23.919368895515273</v>
      </c>
      <c r="L978" s="9">
        <f t="shared" si="121"/>
        <v>1783.4474190542378</v>
      </c>
      <c r="M978" s="5">
        <f t="shared" ref="M978:M1041" si="124">H978/AVERAGE(K858:K977)</f>
        <v>12.309457904118693</v>
      </c>
      <c r="N978" s="9">
        <f t="shared" si="117"/>
        <v>15.760621840301772</v>
      </c>
    </row>
    <row r="979" spans="1:14" ht="13" x14ac:dyDescent="0.3">
      <c r="A979" s="1">
        <v>1951.11</v>
      </c>
      <c r="B979" s="5">
        <v>22.71</v>
      </c>
      <c r="C979" s="10">
        <v>1.4466699999999999</v>
      </c>
      <c r="D979" s="10">
        <v>2.46333</v>
      </c>
      <c r="E979" s="10">
        <v>26.4</v>
      </c>
      <c r="F979" s="5">
        <f t="shared" si="122"/>
        <v>1951.8749999999266</v>
      </c>
      <c r="G979" s="5">
        <f>G969*2/12+G981*10/12</f>
        <v>2.6616666666666666</v>
      </c>
      <c r="H979" s="5">
        <f t="shared" si="119"/>
        <v>216.79340198863639</v>
      </c>
      <c r="I979" s="5">
        <f t="shared" si="118"/>
        <v>13.810150191761364</v>
      </c>
      <c r="J979" s="9">
        <f t="shared" si="123"/>
        <v>16250.098738064366</v>
      </c>
      <c r="K979" s="5">
        <f t="shared" si="120"/>
        <v>23.515354069602274</v>
      </c>
      <c r="L979" s="9">
        <f t="shared" si="121"/>
        <v>1762.6312516264243</v>
      </c>
      <c r="M979" s="5">
        <f t="shared" si="124"/>
        <v>11.852030617771042</v>
      </c>
      <c r="N979" s="9">
        <f t="shared" si="117"/>
        <v>15.171743623530055</v>
      </c>
    </row>
    <row r="980" spans="1:14" ht="13" x14ac:dyDescent="0.3">
      <c r="A980" s="1">
        <v>1951.12</v>
      </c>
      <c r="B980" s="5">
        <v>23.41</v>
      </c>
      <c r="C980" s="10">
        <v>1.41</v>
      </c>
      <c r="D980" s="10">
        <v>2.44</v>
      </c>
      <c r="E980" s="10">
        <v>26.5</v>
      </c>
      <c r="F980" s="5">
        <f t="shared" si="122"/>
        <v>1951.9583333332598</v>
      </c>
      <c r="G980" s="5">
        <f>G969*1/12+G981*11/12</f>
        <v>2.6708333333333334</v>
      </c>
      <c r="H980" s="5">
        <f t="shared" si="119"/>
        <v>222.63241273584907</v>
      </c>
      <c r="I980" s="5">
        <f t="shared" si="118"/>
        <v>13.409299528301887</v>
      </c>
      <c r="J980" s="9">
        <f t="shared" si="123"/>
        <v>16771.530833859186</v>
      </c>
      <c r="K980" s="5">
        <f t="shared" si="120"/>
        <v>23.204745283018866</v>
      </c>
      <c r="L980" s="9">
        <f t="shared" si="121"/>
        <v>1748.0792496632382</v>
      </c>
      <c r="M980" s="5">
        <f t="shared" si="124"/>
        <v>12.147072568106781</v>
      </c>
      <c r="N980" s="9">
        <f t="shared" si="117"/>
        <v>15.543321334370372</v>
      </c>
    </row>
    <row r="981" spans="1:14" ht="13" x14ac:dyDescent="0.3">
      <c r="A981" s="1">
        <v>1952.01</v>
      </c>
      <c r="B981" s="5">
        <v>24.19</v>
      </c>
      <c r="C981" s="10">
        <v>1.41333</v>
      </c>
      <c r="D981" s="10">
        <v>2.4266700000000001</v>
      </c>
      <c r="E981" s="10">
        <v>26.5</v>
      </c>
      <c r="F981" s="5">
        <f t="shared" si="122"/>
        <v>1952.0416666665931</v>
      </c>
      <c r="G981" s="5">
        <v>2.68</v>
      </c>
      <c r="H981" s="5">
        <f t="shared" si="119"/>
        <v>230.05032311320758</v>
      </c>
      <c r="I981" s="5">
        <f t="shared" si="118"/>
        <v>13.440968299528302</v>
      </c>
      <c r="J981" s="9">
        <f t="shared" si="123"/>
        <v>17414.721907041374</v>
      </c>
      <c r="K981" s="5">
        <f t="shared" si="120"/>
        <v>23.077975096698118</v>
      </c>
      <c r="L981" s="9">
        <f t="shared" si="121"/>
        <v>1746.9939317966141</v>
      </c>
      <c r="M981" s="5">
        <f t="shared" si="124"/>
        <v>12.527059748172304</v>
      </c>
      <c r="N981" s="9">
        <f t="shared" si="117"/>
        <v>16.02245008652185</v>
      </c>
    </row>
    <row r="982" spans="1:14" ht="13" x14ac:dyDescent="0.3">
      <c r="A982" s="1">
        <v>1952.02</v>
      </c>
      <c r="B982" s="5">
        <v>23.75</v>
      </c>
      <c r="C982" s="10">
        <v>1.4166700000000001</v>
      </c>
      <c r="D982" s="10">
        <v>2.4133300000000002</v>
      </c>
      <c r="E982" s="10">
        <v>26.3</v>
      </c>
      <c r="F982" s="5">
        <f t="shared" si="122"/>
        <v>1952.1249999999263</v>
      </c>
      <c r="G982" s="5">
        <f>G981*11/12+G993*1/12</f>
        <v>2.6924999999999999</v>
      </c>
      <c r="H982" s="5">
        <f t="shared" si="119"/>
        <v>227.5834719581749</v>
      </c>
      <c r="I982" s="5">
        <f t="shared" si="118"/>
        <v>13.575186409220532</v>
      </c>
      <c r="J982" s="9">
        <f t="shared" si="123"/>
        <v>17313.618583834519</v>
      </c>
      <c r="K982" s="5">
        <f t="shared" si="120"/>
        <v>23.125642963403042</v>
      </c>
      <c r="L982" s="9">
        <f t="shared" si="121"/>
        <v>1759.3042162915942</v>
      </c>
      <c r="M982" s="5">
        <f t="shared" si="124"/>
        <v>12.364119350461092</v>
      </c>
      <c r="N982" s="9">
        <f t="shared" si="117"/>
        <v>15.811036351158718</v>
      </c>
    </row>
    <row r="983" spans="1:14" ht="13" x14ac:dyDescent="0.3">
      <c r="A983" s="1">
        <v>1952.03</v>
      </c>
      <c r="B983" s="5">
        <v>23.81</v>
      </c>
      <c r="C983" s="10">
        <v>1.42</v>
      </c>
      <c r="D983" s="10">
        <v>2.4</v>
      </c>
      <c r="E983" s="10">
        <v>26.3</v>
      </c>
      <c r="F983" s="5">
        <f t="shared" si="122"/>
        <v>1952.2083333332596</v>
      </c>
      <c r="G983" s="5">
        <f>G981*10/12+G993*2/12</f>
        <v>2.7050000000000001</v>
      </c>
      <c r="H983" s="5">
        <f t="shared" si="119"/>
        <v>228.15841967680606</v>
      </c>
      <c r="I983" s="5">
        <f t="shared" si="118"/>
        <v>13.607096007604563</v>
      </c>
      <c r="J983" s="9">
        <f t="shared" si="123"/>
        <v>17443.622597060505</v>
      </c>
      <c r="K983" s="5">
        <f t="shared" si="120"/>
        <v>22.997908745247148</v>
      </c>
      <c r="L983" s="9">
        <f t="shared" si="121"/>
        <v>1758.2819921438563</v>
      </c>
      <c r="M983" s="5">
        <f t="shared" si="124"/>
        <v>12.362339087390367</v>
      </c>
      <c r="N983" s="9">
        <f t="shared" si="117"/>
        <v>15.807510372330899</v>
      </c>
    </row>
    <row r="984" spans="1:14" ht="13" x14ac:dyDescent="0.3">
      <c r="A984" s="1">
        <v>1952.04</v>
      </c>
      <c r="B984" s="5">
        <v>23.74</v>
      </c>
      <c r="C984" s="10">
        <v>1.43</v>
      </c>
      <c r="D984" s="10">
        <v>2.38</v>
      </c>
      <c r="E984" s="10">
        <v>26.4</v>
      </c>
      <c r="F984" s="5">
        <f t="shared" si="122"/>
        <v>1952.2916666665928</v>
      </c>
      <c r="G984" s="5">
        <f>G981*9/12+G993*3/12</f>
        <v>2.7175000000000002</v>
      </c>
      <c r="H984" s="5">
        <f t="shared" si="119"/>
        <v>226.62595170454546</v>
      </c>
      <c r="I984" s="5">
        <f t="shared" si="118"/>
        <v>13.651015625000001</v>
      </c>
      <c r="J984" s="9">
        <f t="shared" si="123"/>
        <v>17413.432188538518</v>
      </c>
      <c r="K984" s="5">
        <f t="shared" si="120"/>
        <v>22.719872159090908</v>
      </c>
      <c r="L984" s="9">
        <f t="shared" si="121"/>
        <v>1745.7442547902976</v>
      </c>
      <c r="M984" s="5">
        <f t="shared" si="124"/>
        <v>12.242728683266888</v>
      </c>
      <c r="N984" s="9">
        <f t="shared" si="117"/>
        <v>15.656398613772158</v>
      </c>
    </row>
    <row r="985" spans="1:14" ht="13" x14ac:dyDescent="0.3">
      <c r="A985" s="1">
        <v>1952.05</v>
      </c>
      <c r="B985" s="5">
        <v>23.73</v>
      </c>
      <c r="C985" s="10">
        <v>1.44</v>
      </c>
      <c r="D985" s="10">
        <v>2.36</v>
      </c>
      <c r="E985" s="10">
        <v>26.4</v>
      </c>
      <c r="F985" s="5">
        <f t="shared" si="122"/>
        <v>1952.3749999999261</v>
      </c>
      <c r="G985" s="5">
        <f>G981*8/12+G993*4/12</f>
        <v>2.7300000000000004</v>
      </c>
      <c r="H985" s="5">
        <f t="shared" si="119"/>
        <v>226.53049005681822</v>
      </c>
      <c r="I985" s="5">
        <f t="shared" si="118"/>
        <v>13.746477272727272</v>
      </c>
      <c r="J985" s="9">
        <f t="shared" si="123"/>
        <v>17494.117847373363</v>
      </c>
      <c r="K985" s="5">
        <f t="shared" si="120"/>
        <v>22.528948863636362</v>
      </c>
      <c r="L985" s="9">
        <f t="shared" si="121"/>
        <v>1739.8279865065792</v>
      </c>
      <c r="M985" s="5">
        <f t="shared" si="124"/>
        <v>12.200478761945842</v>
      </c>
      <c r="N985" s="9">
        <f t="shared" si="117"/>
        <v>15.606497043627138</v>
      </c>
    </row>
    <row r="986" spans="1:14" ht="13" x14ac:dyDescent="0.3">
      <c r="A986" s="1">
        <v>1952.06</v>
      </c>
      <c r="B986" s="5">
        <v>24.38</v>
      </c>
      <c r="C986" s="10">
        <v>1.45</v>
      </c>
      <c r="D986" s="10">
        <v>2.34</v>
      </c>
      <c r="E986" s="10">
        <v>26.5</v>
      </c>
      <c r="F986" s="5">
        <f t="shared" si="122"/>
        <v>1952.4583333332594</v>
      </c>
      <c r="G986" s="5">
        <f>G981*7/12+G993*5/12</f>
        <v>2.7425000000000002</v>
      </c>
      <c r="H986" s="5">
        <f t="shared" si="119"/>
        <v>231.85724999999999</v>
      </c>
      <c r="I986" s="5">
        <f t="shared" si="118"/>
        <v>13.789705188679246</v>
      </c>
      <c r="J986" s="9">
        <f t="shared" si="123"/>
        <v>17994.227980303145</v>
      </c>
      <c r="K986" s="5">
        <f t="shared" si="120"/>
        <v>22.253731132075472</v>
      </c>
      <c r="L986" s="9">
        <f t="shared" si="121"/>
        <v>1727.0916109068648</v>
      </c>
      <c r="M986" s="5">
        <f t="shared" si="124"/>
        <v>12.447881581789376</v>
      </c>
      <c r="N986" s="9">
        <f t="shared" si="117"/>
        <v>15.927302555632703</v>
      </c>
    </row>
    <row r="987" spans="1:14" ht="13" x14ac:dyDescent="0.3">
      <c r="A987" s="1">
        <v>1952.07</v>
      </c>
      <c r="B987" s="5">
        <v>25.08</v>
      </c>
      <c r="C987" s="10">
        <v>1.45</v>
      </c>
      <c r="D987" s="10">
        <v>2.34667</v>
      </c>
      <c r="E987" s="10">
        <v>26.7</v>
      </c>
      <c r="F987" s="5">
        <f t="shared" si="122"/>
        <v>1952.5416666665926</v>
      </c>
      <c r="G987" s="5">
        <f>G981*6/12+G993*6/12</f>
        <v>2.7549999999999999</v>
      </c>
      <c r="H987" s="5">
        <f t="shared" si="119"/>
        <v>236.72772471910113</v>
      </c>
      <c r="I987" s="5">
        <f t="shared" si="118"/>
        <v>13.686411516853934</v>
      </c>
      <c r="J987" s="9">
        <f t="shared" si="123"/>
        <v>18460.736862629168</v>
      </c>
      <c r="K987" s="5">
        <f t="shared" si="120"/>
        <v>22.149994009831463</v>
      </c>
      <c r="L987" s="9">
        <f t="shared" si="121"/>
        <v>1727.3228617793459</v>
      </c>
      <c r="M987" s="5">
        <f t="shared" si="124"/>
        <v>12.669112889622486</v>
      </c>
      <c r="N987" s="9">
        <f t="shared" si="117"/>
        <v>16.214043524370471</v>
      </c>
    </row>
    <row r="988" spans="1:14" ht="13" x14ac:dyDescent="0.3">
      <c r="A988" s="1">
        <v>1952.08</v>
      </c>
      <c r="B988" s="5">
        <v>25.18</v>
      </c>
      <c r="C988" s="10">
        <v>1.45</v>
      </c>
      <c r="D988" s="10">
        <v>2.3533300000000001</v>
      </c>
      <c r="E988" s="10">
        <v>26.7</v>
      </c>
      <c r="F988" s="5">
        <f t="shared" si="122"/>
        <v>1952.6249999999259</v>
      </c>
      <c r="G988" s="5">
        <f>G981*5/12+G993*7/12</f>
        <v>2.7675000000000001</v>
      </c>
      <c r="H988" s="5">
        <f t="shared" si="119"/>
        <v>237.67161516853932</v>
      </c>
      <c r="I988" s="5">
        <f t="shared" si="118"/>
        <v>13.686411516853934</v>
      </c>
      <c r="J988" s="9">
        <f t="shared" si="123"/>
        <v>18623.286545929168</v>
      </c>
      <c r="K988" s="5">
        <f t="shared" si="120"/>
        <v>22.212857113764045</v>
      </c>
      <c r="L988" s="9">
        <f t="shared" si="121"/>
        <v>1740.537685747875</v>
      </c>
      <c r="M988" s="5">
        <f t="shared" si="124"/>
        <v>12.678378236328628</v>
      </c>
      <c r="N988" s="9">
        <f t="shared" si="117"/>
        <v>16.230371537881858</v>
      </c>
    </row>
    <row r="989" spans="1:14" ht="13" x14ac:dyDescent="0.3">
      <c r="A989" s="1">
        <v>1952.09</v>
      </c>
      <c r="B989" s="5">
        <v>24.78</v>
      </c>
      <c r="C989" s="10">
        <v>1.45</v>
      </c>
      <c r="D989" s="10">
        <v>2.36</v>
      </c>
      <c r="E989" s="10">
        <v>26.7</v>
      </c>
      <c r="F989" s="5">
        <f t="shared" si="122"/>
        <v>1952.7083333332591</v>
      </c>
      <c r="G989" s="5">
        <f>G981*4/12+G993*8/12</f>
        <v>2.7800000000000002</v>
      </c>
      <c r="H989" s="5">
        <f t="shared" si="119"/>
        <v>233.89605337078655</v>
      </c>
      <c r="I989" s="5">
        <f t="shared" si="118"/>
        <v>13.686411516853934</v>
      </c>
      <c r="J989" s="9">
        <f t="shared" si="123"/>
        <v>18416.813121488933</v>
      </c>
      <c r="K989" s="5">
        <f t="shared" si="120"/>
        <v>22.275814606741573</v>
      </c>
      <c r="L989" s="9">
        <f t="shared" si="121"/>
        <v>1753.9822020465649</v>
      </c>
      <c r="M989" s="5">
        <f t="shared" si="124"/>
        <v>12.434678020425515</v>
      </c>
      <c r="N989" s="9">
        <f t="shared" si="117"/>
        <v>15.924746204626697</v>
      </c>
    </row>
    <row r="990" spans="1:14" ht="13" x14ac:dyDescent="0.3">
      <c r="A990" s="1">
        <v>1952.1</v>
      </c>
      <c r="B990" s="5">
        <v>24.26</v>
      </c>
      <c r="C990" s="10">
        <v>1.4366699999999999</v>
      </c>
      <c r="D990" s="10">
        <v>2.3733300000000002</v>
      </c>
      <c r="E990" s="10">
        <v>26.7</v>
      </c>
      <c r="F990" s="5">
        <f t="shared" si="122"/>
        <v>1952.7916666665924</v>
      </c>
      <c r="G990" s="5">
        <f>G981*3/12+G993*9/12</f>
        <v>2.7925</v>
      </c>
      <c r="H990" s="5">
        <f t="shared" si="119"/>
        <v>228.98782303370791</v>
      </c>
      <c r="I990" s="5">
        <f t="shared" si="118"/>
        <v>13.56059091994382</v>
      </c>
      <c r="J990" s="9">
        <f t="shared" si="123"/>
        <v>18119.321760946688</v>
      </c>
      <c r="K990" s="5">
        <f t="shared" si="120"/>
        <v>22.40163520365169</v>
      </c>
      <c r="L990" s="9">
        <f t="shared" si="121"/>
        <v>1772.593978355631</v>
      </c>
      <c r="M990" s="5">
        <f t="shared" si="124"/>
        <v>12.131183558686876</v>
      </c>
      <c r="N990" s="9">
        <f t="shared" si="117"/>
        <v>15.543695751343822</v>
      </c>
    </row>
    <row r="991" spans="1:14" ht="13" x14ac:dyDescent="0.3">
      <c r="A991" s="1">
        <v>1952.11</v>
      </c>
      <c r="B991" s="5">
        <v>25.03</v>
      </c>
      <c r="C991" s="10">
        <v>1.42333</v>
      </c>
      <c r="D991" s="10">
        <v>2.3866700000000001</v>
      </c>
      <c r="E991" s="10">
        <v>26.7</v>
      </c>
      <c r="F991" s="5">
        <f t="shared" si="122"/>
        <v>1952.8749999999256</v>
      </c>
      <c r="G991" s="5">
        <f>G981*2/12+G993*10/12</f>
        <v>2.8050000000000002</v>
      </c>
      <c r="H991" s="5">
        <f t="shared" si="119"/>
        <v>236.25577949438207</v>
      </c>
      <c r="I991" s="5">
        <f t="shared" si="118"/>
        <v>13.434675933988766</v>
      </c>
      <c r="J991" s="9">
        <f t="shared" si="123"/>
        <v>18783.007894888553</v>
      </c>
      <c r="K991" s="5">
        <f t="shared" si="120"/>
        <v>22.527550189606742</v>
      </c>
      <c r="L991" s="9">
        <f t="shared" si="121"/>
        <v>1791.0044527564387</v>
      </c>
      <c r="M991" s="5">
        <f t="shared" si="124"/>
        <v>12.473469765515317</v>
      </c>
      <c r="N991" s="9">
        <f t="shared" si="117"/>
        <v>15.986440360881492</v>
      </c>
    </row>
    <row r="992" spans="1:14" ht="13" x14ac:dyDescent="0.3">
      <c r="A992" s="1">
        <v>1952.12</v>
      </c>
      <c r="B992" s="5">
        <v>26.04</v>
      </c>
      <c r="C992" s="10">
        <v>1.41</v>
      </c>
      <c r="D992" s="10">
        <v>2.4</v>
      </c>
      <c r="E992" s="10">
        <v>26.7</v>
      </c>
      <c r="F992" s="5">
        <f t="shared" si="122"/>
        <v>1952.9583333332589</v>
      </c>
      <c r="G992" s="5">
        <f>G981*1/12+G993*11/12</f>
        <v>2.8174999999999999</v>
      </c>
      <c r="H992" s="5">
        <f t="shared" si="119"/>
        <v>245.78907303370789</v>
      </c>
      <c r="I992" s="5">
        <f t="shared" si="118"/>
        <v>13.308855337078651</v>
      </c>
      <c r="J992" s="9">
        <f t="shared" si="123"/>
        <v>19629.106232942358</v>
      </c>
      <c r="K992" s="5">
        <f t="shared" si="120"/>
        <v>22.653370786516856</v>
      </c>
      <c r="L992" s="9">
        <f t="shared" si="121"/>
        <v>1809.1342150177286</v>
      </c>
      <c r="M992" s="5">
        <f t="shared" si="124"/>
        <v>12.933964306161378</v>
      </c>
      <c r="N992" s="9">
        <f t="shared" si="117"/>
        <v>16.57651945241723</v>
      </c>
    </row>
    <row r="993" spans="1:14" ht="13" x14ac:dyDescent="0.3">
      <c r="A993" s="1">
        <v>1953.01</v>
      </c>
      <c r="B993" s="5">
        <v>26.18</v>
      </c>
      <c r="C993" s="10">
        <v>1.41</v>
      </c>
      <c r="D993" s="10">
        <v>2.41</v>
      </c>
      <c r="E993" s="10">
        <v>26.6</v>
      </c>
      <c r="F993" s="5">
        <f t="shared" si="122"/>
        <v>1953.0416666665922</v>
      </c>
      <c r="G993" s="5">
        <v>2.83</v>
      </c>
      <c r="H993" s="5">
        <f t="shared" si="119"/>
        <v>248.03950657894737</v>
      </c>
      <c r="I993" s="5">
        <f t="shared" si="118"/>
        <v>13.358888627819548</v>
      </c>
      <c r="J993" s="9">
        <f t="shared" si="123"/>
        <v>19897.734608689643</v>
      </c>
      <c r="K993" s="5">
        <f t="shared" si="120"/>
        <v>22.83327772556391</v>
      </c>
      <c r="L993" s="9">
        <f t="shared" si="121"/>
        <v>1831.686035406495</v>
      </c>
      <c r="M993" s="5">
        <f t="shared" si="124"/>
        <v>13.01077344799519</v>
      </c>
      <c r="N993" s="9">
        <f t="shared" si="117"/>
        <v>16.673801176941971</v>
      </c>
    </row>
    <row r="994" spans="1:14" ht="13" x14ac:dyDescent="0.3">
      <c r="A994" s="1">
        <v>1953.02</v>
      </c>
      <c r="B994" s="5">
        <v>25.86</v>
      </c>
      <c r="C994" s="10">
        <v>1.41</v>
      </c>
      <c r="D994" s="10">
        <v>2.42</v>
      </c>
      <c r="E994" s="10">
        <v>26.5</v>
      </c>
      <c r="F994" s="5">
        <f t="shared" si="122"/>
        <v>1953.1249999999254</v>
      </c>
      <c r="G994" s="5">
        <v>2.8008333333333333</v>
      </c>
      <c r="H994" s="5">
        <f t="shared" si="119"/>
        <v>245.93225943396229</v>
      </c>
      <c r="I994" s="5">
        <f t="shared" si="118"/>
        <v>13.409299528301887</v>
      </c>
      <c r="J994" s="9">
        <f t="shared" si="123"/>
        <v>19818.332388553059</v>
      </c>
      <c r="K994" s="5">
        <f t="shared" si="120"/>
        <v>23.014542452830188</v>
      </c>
      <c r="L994" s="9">
        <f t="shared" si="121"/>
        <v>1854.6157919682287</v>
      </c>
      <c r="M994" s="5">
        <f t="shared" si="124"/>
        <v>12.859346880687905</v>
      </c>
      <c r="N994" s="9">
        <f t="shared" si="117"/>
        <v>16.479048621864901</v>
      </c>
    </row>
    <row r="995" spans="1:14" ht="13" x14ac:dyDescent="0.3">
      <c r="A995" s="1">
        <v>1953.03</v>
      </c>
      <c r="B995" s="5">
        <v>25.99</v>
      </c>
      <c r="C995" s="10">
        <v>1.41</v>
      </c>
      <c r="D995" s="10">
        <v>2.4300000000000002</v>
      </c>
      <c r="E995" s="10">
        <v>26.6</v>
      </c>
      <c r="F995" s="5">
        <f t="shared" si="122"/>
        <v>1953.2083333332587</v>
      </c>
      <c r="G995" s="5">
        <v>2.7716666666666665</v>
      </c>
      <c r="H995" s="5">
        <f t="shared" si="119"/>
        <v>246.23937265037591</v>
      </c>
      <c r="I995" s="5">
        <f t="shared" si="118"/>
        <v>13.358888627819548</v>
      </c>
      <c r="J995" s="9">
        <f t="shared" si="123"/>
        <v>19932.790924679659</v>
      </c>
      <c r="K995" s="5">
        <f t="shared" si="120"/>
        <v>23.022765507518798</v>
      </c>
      <c r="L995" s="9">
        <f t="shared" si="121"/>
        <v>1863.6661003067172</v>
      </c>
      <c r="M995" s="5">
        <f t="shared" si="124"/>
        <v>12.834819340092494</v>
      </c>
      <c r="N995" s="9">
        <f t="shared" si="117"/>
        <v>16.446063827451084</v>
      </c>
    </row>
    <row r="996" spans="1:14" ht="13" x14ac:dyDescent="0.3">
      <c r="A996" s="1">
        <v>1953.04</v>
      </c>
      <c r="B996" s="5">
        <v>24.71</v>
      </c>
      <c r="C996" s="10">
        <v>1.41333</v>
      </c>
      <c r="D996" s="10">
        <v>2.4566699999999999</v>
      </c>
      <c r="E996" s="10">
        <v>26.6</v>
      </c>
      <c r="F996" s="5">
        <f t="shared" si="122"/>
        <v>1953.2916666665919</v>
      </c>
      <c r="G996" s="5">
        <v>2.83</v>
      </c>
      <c r="H996" s="5">
        <f t="shared" si="119"/>
        <v>234.11215460526316</v>
      </c>
      <c r="I996" s="5">
        <f t="shared" si="118"/>
        <v>13.390438343515038</v>
      </c>
      <c r="J996" s="9">
        <f t="shared" si="123"/>
        <v>19041.435091649324</v>
      </c>
      <c r="K996" s="5">
        <f t="shared" si="120"/>
        <v>23.27544746475564</v>
      </c>
      <c r="L996" s="9">
        <f t="shared" si="121"/>
        <v>1893.1008638851536</v>
      </c>
      <c r="M996" s="5">
        <f t="shared" si="124"/>
        <v>12.163901454006805</v>
      </c>
      <c r="N996" s="9">
        <f t="shared" si="117"/>
        <v>15.589068380196132</v>
      </c>
    </row>
    <row r="997" spans="1:14" ht="13" x14ac:dyDescent="0.3">
      <c r="A997" s="1">
        <v>1953.05</v>
      </c>
      <c r="B997" s="5">
        <v>24.84</v>
      </c>
      <c r="C997" s="10">
        <v>1.4166700000000001</v>
      </c>
      <c r="D997" s="10">
        <v>2.48333</v>
      </c>
      <c r="E997" s="10">
        <v>26.7</v>
      </c>
      <c r="F997" s="5">
        <f t="shared" si="122"/>
        <v>1953.3749999999252</v>
      </c>
      <c r="G997" s="5">
        <v>3.05</v>
      </c>
      <c r="H997" s="5">
        <f t="shared" si="119"/>
        <v>234.46238764044946</v>
      </c>
      <c r="I997" s="5">
        <f t="shared" si="118"/>
        <v>13.37181283005618</v>
      </c>
      <c r="J997" s="9">
        <f t="shared" si="123"/>
        <v>19160.553846896804</v>
      </c>
      <c r="K997" s="5">
        <f t="shared" si="120"/>
        <v>23.439914698033711</v>
      </c>
      <c r="L997" s="9">
        <f t="shared" si="121"/>
        <v>1915.5385742598328</v>
      </c>
      <c r="M997" s="5">
        <f t="shared" si="124"/>
        <v>12.141970791867788</v>
      </c>
      <c r="N997" s="9">
        <f t="shared" si="117"/>
        <v>15.563203387107293</v>
      </c>
    </row>
    <row r="998" spans="1:14" ht="13" x14ac:dyDescent="0.3">
      <c r="A998" s="1">
        <v>1953.06</v>
      </c>
      <c r="B998" s="5">
        <v>23.95</v>
      </c>
      <c r="C998" s="10">
        <v>1.42</v>
      </c>
      <c r="D998" s="10">
        <v>2.5099999999999998</v>
      </c>
      <c r="E998" s="10">
        <v>26.8</v>
      </c>
      <c r="F998" s="5">
        <f t="shared" si="122"/>
        <v>1953.4583333332585</v>
      </c>
      <c r="G998" s="5">
        <v>3.11</v>
      </c>
      <c r="H998" s="5">
        <f t="shared" si="119"/>
        <v>225.21824860074628</v>
      </c>
      <c r="I998" s="5">
        <f t="shared" si="118"/>
        <v>13.353232276119403</v>
      </c>
      <c r="J998" s="9">
        <f t="shared" si="123"/>
        <v>18496.048344607178</v>
      </c>
      <c r="K998" s="5">
        <f t="shared" si="120"/>
        <v>23.603248600746269</v>
      </c>
      <c r="L998" s="9">
        <f t="shared" si="121"/>
        <v>1938.4167576185394</v>
      </c>
      <c r="M998" s="5">
        <f t="shared" si="124"/>
        <v>11.624407885470088</v>
      </c>
      <c r="N998" s="9">
        <f t="shared" si="117"/>
        <v>14.904522212477072</v>
      </c>
    </row>
    <row r="999" spans="1:14" ht="13" x14ac:dyDescent="0.3">
      <c r="A999" s="1">
        <v>1953.07</v>
      </c>
      <c r="B999" s="5">
        <v>24.29</v>
      </c>
      <c r="C999" s="10">
        <v>1.42</v>
      </c>
      <c r="D999" s="10">
        <v>2.5233300000000001</v>
      </c>
      <c r="E999" s="10">
        <v>26.8</v>
      </c>
      <c r="F999" s="5">
        <f t="shared" si="122"/>
        <v>1953.5416666665917</v>
      </c>
      <c r="G999" s="5">
        <v>2.93</v>
      </c>
      <c r="H999" s="5">
        <f t="shared" si="119"/>
        <v>228.41550139925371</v>
      </c>
      <c r="I999" s="5">
        <f t="shared" si="118"/>
        <v>13.353232276119403</v>
      </c>
      <c r="J999" s="9">
        <f t="shared" si="123"/>
        <v>18850.00890791733</v>
      </c>
      <c r="K999" s="5">
        <f t="shared" si="120"/>
        <v>23.728599717817165</v>
      </c>
      <c r="L999" s="9">
        <f t="shared" si="121"/>
        <v>1958.2047335370542</v>
      </c>
      <c r="M999" s="5">
        <f t="shared" si="124"/>
        <v>11.750201645310009</v>
      </c>
      <c r="N999" s="9">
        <f t="shared" si="117"/>
        <v>15.069129207230203</v>
      </c>
    </row>
    <row r="1000" spans="1:14" ht="13" x14ac:dyDescent="0.3">
      <c r="A1000" s="1">
        <v>1953.08</v>
      </c>
      <c r="B1000" s="5">
        <v>24.39</v>
      </c>
      <c r="C1000" s="10">
        <v>1.42</v>
      </c>
      <c r="D1000" s="10">
        <v>2.53667</v>
      </c>
      <c r="E1000" s="10">
        <v>26.9</v>
      </c>
      <c r="F1000" s="5">
        <f t="shared" si="122"/>
        <v>1953.624999999925</v>
      </c>
      <c r="G1000" s="5">
        <v>2.95</v>
      </c>
      <c r="H1000" s="5">
        <f t="shared" si="119"/>
        <v>228.50324581784389</v>
      </c>
      <c r="I1000" s="5">
        <f t="shared" si="118"/>
        <v>13.303592007434945</v>
      </c>
      <c r="J1000" s="9">
        <f t="shared" si="123"/>
        <v>18948.740029876433</v>
      </c>
      <c r="K1000" s="5">
        <f t="shared" si="120"/>
        <v>23.765368125000002</v>
      </c>
      <c r="L1000" s="9">
        <f t="shared" si="121"/>
        <v>1970.7544227792803</v>
      </c>
      <c r="M1000" s="5">
        <f t="shared" si="124"/>
        <v>11.715076201734011</v>
      </c>
      <c r="N1000" s="9">
        <f t="shared" si="117"/>
        <v>15.027019046734058</v>
      </c>
    </row>
    <row r="1001" spans="1:14" ht="13" x14ac:dyDescent="0.3">
      <c r="A1001" s="1">
        <v>1953.09</v>
      </c>
      <c r="B1001" s="5">
        <v>23.27</v>
      </c>
      <c r="C1001" s="10">
        <v>1.42</v>
      </c>
      <c r="D1001" s="10">
        <v>2.5499999999999998</v>
      </c>
      <c r="E1001" s="10">
        <v>26.9</v>
      </c>
      <c r="F1001" s="5">
        <f t="shared" si="122"/>
        <v>1953.7083333332582</v>
      </c>
      <c r="G1001" s="5">
        <v>2.87</v>
      </c>
      <c r="H1001" s="5">
        <f t="shared" si="119"/>
        <v>218.0102718401487</v>
      </c>
      <c r="I1001" s="5">
        <f t="shared" si="118"/>
        <v>13.303592007434945</v>
      </c>
      <c r="J1001" s="9">
        <f t="shared" si="123"/>
        <v>18170.539076073252</v>
      </c>
      <c r="K1001" s="5">
        <f t="shared" si="120"/>
        <v>23.890253252788106</v>
      </c>
      <c r="L1001" s="9">
        <f t="shared" si="121"/>
        <v>1991.1849868494539</v>
      </c>
      <c r="M1001" s="5">
        <f t="shared" si="124"/>
        <v>11.13934935726293</v>
      </c>
      <c r="N1001" s="9">
        <f t="shared" si="117"/>
        <v>14.294747954197067</v>
      </c>
    </row>
    <row r="1002" spans="1:14" ht="13" x14ac:dyDescent="0.3">
      <c r="A1002" s="1">
        <v>1953.1</v>
      </c>
      <c r="B1002" s="5">
        <v>23.97</v>
      </c>
      <c r="C1002" s="10">
        <v>1.43</v>
      </c>
      <c r="D1002" s="10">
        <v>2.53667</v>
      </c>
      <c r="E1002" s="10">
        <v>27</v>
      </c>
      <c r="F1002" s="5">
        <f t="shared" si="122"/>
        <v>1953.7916666665915</v>
      </c>
      <c r="G1002" s="5">
        <v>2.66</v>
      </c>
      <c r="H1002" s="5">
        <f t="shared" si="119"/>
        <v>223.73664583333334</v>
      </c>
      <c r="I1002" s="5">
        <f t="shared" si="118"/>
        <v>13.347659722222224</v>
      </c>
      <c r="J1002" s="9">
        <f t="shared" si="123"/>
        <v>18740.523611228004</v>
      </c>
      <c r="K1002" s="5">
        <f t="shared" si="120"/>
        <v>23.677348243055555</v>
      </c>
      <c r="L1002" s="9">
        <f t="shared" si="121"/>
        <v>1983.2508981599387</v>
      </c>
      <c r="M1002" s="5">
        <f t="shared" si="124"/>
        <v>11.391934765421421</v>
      </c>
      <c r="N1002" s="9">
        <f t="shared" si="117"/>
        <v>14.623798898879679</v>
      </c>
    </row>
    <row r="1003" spans="1:14" ht="13" x14ac:dyDescent="0.3">
      <c r="A1003" s="1">
        <v>1953.11</v>
      </c>
      <c r="B1003" s="5">
        <v>24.5</v>
      </c>
      <c r="C1003" s="10">
        <v>1.44</v>
      </c>
      <c r="D1003" s="10">
        <v>2.5233300000000001</v>
      </c>
      <c r="E1003" s="10">
        <v>26.9</v>
      </c>
      <c r="F1003" s="5">
        <f t="shared" si="122"/>
        <v>1953.8749999999247</v>
      </c>
      <c r="G1003" s="5">
        <v>2.68</v>
      </c>
      <c r="H1003" s="5">
        <f t="shared" si="119"/>
        <v>229.53380576208181</v>
      </c>
      <c r="I1003" s="5">
        <f t="shared" si="118"/>
        <v>13.490966542750929</v>
      </c>
      <c r="J1003" s="9">
        <f t="shared" si="123"/>
        <v>19320.271258105633</v>
      </c>
      <c r="K1003" s="5">
        <f t="shared" si="120"/>
        <v>23.64038930994424</v>
      </c>
      <c r="L1003" s="9">
        <f t="shared" si="121"/>
        <v>1989.8538805598239</v>
      </c>
      <c r="M1003" s="5">
        <f t="shared" si="124"/>
        <v>11.644070268505779</v>
      </c>
      <c r="N1003" s="9">
        <f t="shared" si="117"/>
        <v>14.953068513374747</v>
      </c>
    </row>
    <row r="1004" spans="1:14" ht="13" x14ac:dyDescent="0.3">
      <c r="A1004" s="1">
        <v>1953.12</v>
      </c>
      <c r="B1004" s="5">
        <v>24.83</v>
      </c>
      <c r="C1004" s="10">
        <v>1.45</v>
      </c>
      <c r="D1004" s="10">
        <v>2.5099999999999998</v>
      </c>
      <c r="E1004" s="10">
        <v>26.9</v>
      </c>
      <c r="F1004" s="5">
        <f t="shared" si="122"/>
        <v>1953.958333333258</v>
      </c>
      <c r="G1004" s="5">
        <v>2.59</v>
      </c>
      <c r="H1004" s="5">
        <f t="shared" si="119"/>
        <v>232.62548559479552</v>
      </c>
      <c r="I1004" s="5">
        <f t="shared" si="118"/>
        <v>13.584653810408923</v>
      </c>
      <c r="J1004" s="9">
        <f t="shared" si="123"/>
        <v>19675.790535338117</v>
      </c>
      <c r="K1004" s="5">
        <f t="shared" si="120"/>
        <v>23.515504182156135</v>
      </c>
      <c r="L1004" s="9">
        <f t="shared" si="121"/>
        <v>1988.9743956382877</v>
      </c>
      <c r="M1004" s="5">
        <f t="shared" si="124"/>
        <v>11.754449184027303</v>
      </c>
      <c r="N1004" s="9">
        <f t="shared" si="117"/>
        <v>15.101395257015955</v>
      </c>
    </row>
    <row r="1005" spans="1:14" ht="13" x14ac:dyDescent="0.3">
      <c r="A1005" s="1">
        <v>1954.01</v>
      </c>
      <c r="B1005" s="5">
        <v>25.46</v>
      </c>
      <c r="C1005" s="10">
        <v>1.4566699999999999</v>
      </c>
      <c r="D1005" s="10">
        <v>2.5233300000000001</v>
      </c>
      <c r="E1005" s="10">
        <v>26.9</v>
      </c>
      <c r="F1005" s="5">
        <f t="shared" si="122"/>
        <v>1954.0416666665913</v>
      </c>
      <c r="G1005" s="5">
        <v>2.48</v>
      </c>
      <c r="H1005" s="5">
        <f t="shared" si="119"/>
        <v>238.52778345724911</v>
      </c>
      <c r="I1005" s="5">
        <f t="shared" si="118"/>
        <v>13.647143217936803</v>
      </c>
      <c r="J1005" s="9">
        <f t="shared" si="123"/>
        <v>20271.206397354057</v>
      </c>
      <c r="K1005" s="5">
        <f t="shared" si="120"/>
        <v>23.64038930994424</v>
      </c>
      <c r="L1005" s="9">
        <f t="shared" si="121"/>
        <v>2009.0708263407464</v>
      </c>
      <c r="M1005" s="5">
        <f t="shared" si="124"/>
        <v>12.002650554927836</v>
      </c>
      <c r="N1005" s="9">
        <f t="shared" si="117"/>
        <v>15.427061391002441</v>
      </c>
    </row>
    <row r="1006" spans="1:14" ht="13" x14ac:dyDescent="0.3">
      <c r="A1006" s="1">
        <v>1954.02</v>
      </c>
      <c r="B1006" s="5">
        <v>26.02</v>
      </c>
      <c r="C1006" s="10">
        <v>1.46333</v>
      </c>
      <c r="D1006" s="10">
        <v>2.53667</v>
      </c>
      <c r="E1006" s="10">
        <v>26.9</v>
      </c>
      <c r="F1006" s="5">
        <f t="shared" si="122"/>
        <v>1954.1249999999245</v>
      </c>
      <c r="G1006" s="5">
        <v>2.4700000000000002</v>
      </c>
      <c r="H1006" s="5">
        <f t="shared" si="119"/>
        <v>243.77427044609666</v>
      </c>
      <c r="I1006" s="5">
        <f t="shared" si="118"/>
        <v>13.709538938197028</v>
      </c>
      <c r="J1006" s="9">
        <f t="shared" si="123"/>
        <v>20814.169121390645</v>
      </c>
      <c r="K1006" s="5">
        <f t="shared" si="120"/>
        <v>23.765368125000002</v>
      </c>
      <c r="L1006" s="9">
        <f t="shared" si="121"/>
        <v>2029.1575090375868</v>
      </c>
      <c r="M1006" s="5">
        <f t="shared" si="124"/>
        <v>12.215052485432846</v>
      </c>
      <c r="N1006" s="9">
        <f t="shared" si="117"/>
        <v>15.705755365444597</v>
      </c>
    </row>
    <row r="1007" spans="1:14" ht="13" x14ac:dyDescent="0.3">
      <c r="A1007" s="1">
        <v>1954.03</v>
      </c>
      <c r="B1007" s="5">
        <v>26.57</v>
      </c>
      <c r="C1007" s="10">
        <v>1.47</v>
      </c>
      <c r="D1007" s="10">
        <v>2.5499999999999998</v>
      </c>
      <c r="E1007" s="10">
        <v>26.9</v>
      </c>
      <c r="F1007" s="5">
        <f t="shared" si="122"/>
        <v>1954.2083333332578</v>
      </c>
      <c r="G1007" s="5">
        <v>2.37</v>
      </c>
      <c r="H1007" s="5">
        <f t="shared" si="119"/>
        <v>248.92707016728627</v>
      </c>
      <c r="I1007" s="5">
        <f t="shared" si="118"/>
        <v>13.772028345724907</v>
      </c>
      <c r="J1007" s="9">
        <f t="shared" si="123"/>
        <v>21352.121801411216</v>
      </c>
      <c r="K1007" s="5">
        <f t="shared" si="120"/>
        <v>23.890253252788106</v>
      </c>
      <c r="L1007" s="9">
        <f t="shared" si="121"/>
        <v>2049.2250882046897</v>
      </c>
      <c r="M1007" s="5">
        <f t="shared" si="124"/>
        <v>12.420105295189982</v>
      </c>
      <c r="N1007" s="9">
        <f t="shared" si="117"/>
        <v>15.974058403613141</v>
      </c>
    </row>
    <row r="1008" spans="1:14" ht="13" x14ac:dyDescent="0.3">
      <c r="A1008" s="1">
        <v>1954.04</v>
      </c>
      <c r="B1008" s="5">
        <v>27.63</v>
      </c>
      <c r="C1008" s="10">
        <v>1.46333</v>
      </c>
      <c r="D1008" s="10">
        <v>2.5733299999999999</v>
      </c>
      <c r="E1008" s="10">
        <v>26.8</v>
      </c>
      <c r="F1008" s="5">
        <f t="shared" si="122"/>
        <v>1954.291666666591</v>
      </c>
      <c r="G1008" s="5">
        <v>2.29</v>
      </c>
      <c r="H1008" s="5">
        <f t="shared" si="119"/>
        <v>259.82380830223883</v>
      </c>
      <c r="I1008" s="5">
        <f t="shared" si="118"/>
        <v>13.760693934235075</v>
      </c>
      <c r="J1008" s="9">
        <f t="shared" si="123"/>
        <v>22385.169275124779</v>
      </c>
      <c r="K1008" s="5">
        <f t="shared" si="120"/>
        <v>24.198783952891791</v>
      </c>
      <c r="L1008" s="9">
        <f t="shared" si="121"/>
        <v>2084.8508016922488</v>
      </c>
      <c r="M1008" s="5">
        <f t="shared" si="124"/>
        <v>12.907868184060929</v>
      </c>
      <c r="N1008" s="9">
        <f t="shared" si="117"/>
        <v>16.60305929186945</v>
      </c>
    </row>
    <row r="1009" spans="1:14" ht="13" x14ac:dyDescent="0.3">
      <c r="A1009" s="1">
        <v>1954.05</v>
      </c>
      <c r="B1009" s="5">
        <v>28.73</v>
      </c>
      <c r="C1009" s="10">
        <v>1.4566699999999999</v>
      </c>
      <c r="D1009" s="10">
        <v>2.59667</v>
      </c>
      <c r="E1009" s="10">
        <v>26.9</v>
      </c>
      <c r="F1009" s="5">
        <f t="shared" si="122"/>
        <v>1954.3749999999243</v>
      </c>
      <c r="G1009" s="5">
        <v>2.37</v>
      </c>
      <c r="H1009" s="5">
        <f t="shared" si="119"/>
        <v>269.16351998141266</v>
      </c>
      <c r="I1009" s="5">
        <f t="shared" si="118"/>
        <v>13.647143217936803</v>
      </c>
      <c r="J1009" s="9">
        <f t="shared" si="123"/>
        <v>23287.814915541356</v>
      </c>
      <c r="K1009" s="5">
        <f t="shared" si="120"/>
        <v>24.327491730947955</v>
      </c>
      <c r="L1009" s="9">
        <f t="shared" si="121"/>
        <v>2104.7953483027763</v>
      </c>
      <c r="M1009" s="5">
        <f t="shared" si="124"/>
        <v>13.312042238025869</v>
      </c>
      <c r="N1009" s="9">
        <f t="shared" si="117"/>
        <v>17.121370897689324</v>
      </c>
    </row>
    <row r="1010" spans="1:14" ht="13" x14ac:dyDescent="0.3">
      <c r="A1010" s="1">
        <v>1954.06</v>
      </c>
      <c r="B1010" s="5">
        <v>28.96</v>
      </c>
      <c r="C1010" s="10">
        <v>1.45</v>
      </c>
      <c r="D1010" s="10">
        <v>2.62</v>
      </c>
      <c r="E1010" s="10">
        <v>26.9</v>
      </c>
      <c r="F1010" s="5">
        <f t="shared" si="122"/>
        <v>1954.4583333332575</v>
      </c>
      <c r="G1010" s="5">
        <v>2.38</v>
      </c>
      <c r="H1010" s="5">
        <f t="shared" si="119"/>
        <v>271.31832713754653</v>
      </c>
      <c r="I1010" s="5">
        <f t="shared" si="118"/>
        <v>13.584653810408923</v>
      </c>
      <c r="J1010" s="9">
        <f t="shared" si="123"/>
        <v>23572.191585672554</v>
      </c>
      <c r="K1010" s="5">
        <f t="shared" si="120"/>
        <v>24.546064126394054</v>
      </c>
      <c r="L1010" s="9">
        <f t="shared" si="121"/>
        <v>2132.5670564386078</v>
      </c>
      <c r="M1010" s="5">
        <f t="shared" si="124"/>
        <v>13.357885903659007</v>
      </c>
      <c r="N1010" s="9">
        <f t="shared" si="117"/>
        <v>17.178043503737321</v>
      </c>
    </row>
    <row r="1011" spans="1:14" ht="13" x14ac:dyDescent="0.3">
      <c r="A1011" s="1">
        <v>1954.07</v>
      </c>
      <c r="B1011" s="5">
        <v>30.13</v>
      </c>
      <c r="C1011" s="10">
        <v>1.4566699999999999</v>
      </c>
      <c r="D1011" s="10">
        <v>2.6233300000000002</v>
      </c>
      <c r="E1011" s="10">
        <v>26.9</v>
      </c>
      <c r="F1011" s="5">
        <f t="shared" si="122"/>
        <v>1954.5416666665908</v>
      </c>
      <c r="G1011" s="5">
        <v>2.2999999999999998</v>
      </c>
      <c r="H1011" s="5">
        <f t="shared" si="119"/>
        <v>282.27973745353165</v>
      </c>
      <c r="I1011" s="5">
        <f t="shared" si="118"/>
        <v>13.647143217936803</v>
      </c>
      <c r="J1011" s="9">
        <f t="shared" si="123"/>
        <v>24623.326697838602</v>
      </c>
      <c r="K1011" s="5">
        <f t="shared" si="120"/>
        <v>24.577261986524167</v>
      </c>
      <c r="L1011" s="9">
        <f t="shared" si="121"/>
        <v>2143.8802398354114</v>
      </c>
      <c r="M1011" s="5">
        <f t="shared" si="124"/>
        <v>13.833009564245339</v>
      </c>
      <c r="N1011" s="9">
        <f t="shared" si="117"/>
        <v>17.784289655101251</v>
      </c>
    </row>
    <row r="1012" spans="1:14" ht="13" x14ac:dyDescent="0.3">
      <c r="A1012" s="1">
        <v>1954.08</v>
      </c>
      <c r="B1012" s="5">
        <v>30.73</v>
      </c>
      <c r="C1012" s="10">
        <v>1.46333</v>
      </c>
      <c r="D1012" s="10">
        <v>2.6266699999999998</v>
      </c>
      <c r="E1012" s="10">
        <v>26.9</v>
      </c>
      <c r="F1012" s="5">
        <f t="shared" si="122"/>
        <v>1954.6249999999241</v>
      </c>
      <c r="G1012" s="5">
        <v>2.36</v>
      </c>
      <c r="H1012" s="5">
        <f t="shared" si="119"/>
        <v>287.90097351301119</v>
      </c>
      <c r="I1012" s="5">
        <f t="shared" si="118"/>
        <v>13.709538938197028</v>
      </c>
      <c r="J1012" s="9">
        <f t="shared" si="123"/>
        <v>25213.325605021881</v>
      </c>
      <c r="K1012" s="5">
        <f t="shared" si="120"/>
        <v>24.608553533921931</v>
      </c>
      <c r="L1012" s="9">
        <f t="shared" si="121"/>
        <v>2155.1280822304852</v>
      </c>
      <c r="M1012" s="5">
        <f t="shared" si="124"/>
        <v>14.042112347320586</v>
      </c>
      <c r="N1012" s="9">
        <f t="shared" si="117"/>
        <v>18.047877301272536</v>
      </c>
    </row>
    <row r="1013" spans="1:14" ht="13" x14ac:dyDescent="0.3">
      <c r="A1013" s="1">
        <v>1954.09</v>
      </c>
      <c r="B1013" s="5">
        <v>31.45</v>
      </c>
      <c r="C1013" s="10">
        <v>1.47</v>
      </c>
      <c r="D1013" s="10">
        <v>2.63</v>
      </c>
      <c r="E1013" s="10">
        <v>26.8</v>
      </c>
      <c r="F1013" s="5">
        <f t="shared" si="122"/>
        <v>1954.7083333332573</v>
      </c>
      <c r="G1013" s="5">
        <v>2.38</v>
      </c>
      <c r="H1013" s="5">
        <f t="shared" si="119"/>
        <v>295.74588386194029</v>
      </c>
      <c r="I1013" s="5">
        <f t="shared" si="118"/>
        <v>13.823416511194029</v>
      </c>
      <c r="J1013" s="9">
        <f t="shared" si="123"/>
        <v>26001.238203316901</v>
      </c>
      <c r="K1013" s="5">
        <f t="shared" si="120"/>
        <v>24.731690764925375</v>
      </c>
      <c r="L1013" s="9">
        <f t="shared" si="121"/>
        <v>2174.3483775746727</v>
      </c>
      <c r="M1013" s="5">
        <f t="shared" si="124"/>
        <v>14.35647414329698</v>
      </c>
      <c r="N1013" s="9">
        <f t="shared" si="117"/>
        <v>18.445764153358326</v>
      </c>
    </row>
    <row r="1014" spans="1:14" ht="13" x14ac:dyDescent="0.3">
      <c r="A1014" s="1">
        <v>1954.1</v>
      </c>
      <c r="B1014" s="5">
        <v>32.18</v>
      </c>
      <c r="C1014" s="10">
        <v>1.49333</v>
      </c>
      <c r="D1014" s="10">
        <v>2.6766700000000001</v>
      </c>
      <c r="E1014" s="10">
        <v>26.8</v>
      </c>
      <c r="F1014" s="5">
        <f t="shared" si="122"/>
        <v>1954.7916666665906</v>
      </c>
      <c r="G1014" s="5">
        <v>2.4300000000000002</v>
      </c>
      <c r="H1014" s="5">
        <f t="shared" si="119"/>
        <v>302.61057369402988</v>
      </c>
      <c r="I1014" s="5">
        <f t="shared" si="118"/>
        <v>14.042804475279851</v>
      </c>
      <c r="J1014" s="9">
        <f t="shared" si="123"/>
        <v>26707.648578799726</v>
      </c>
      <c r="K1014" s="5">
        <f t="shared" si="120"/>
        <v>25.170560729944029</v>
      </c>
      <c r="L1014" s="9">
        <f t="shared" si="121"/>
        <v>2221.490420180729</v>
      </c>
      <c r="M1014" s="5">
        <f t="shared" si="124"/>
        <v>14.619231935730568</v>
      </c>
      <c r="N1014" s="9">
        <f t="shared" si="117"/>
        <v>18.776965474104706</v>
      </c>
    </row>
    <row r="1015" spans="1:14" ht="13" x14ac:dyDescent="0.3">
      <c r="A1015" s="1">
        <v>1954.11</v>
      </c>
      <c r="B1015" s="5">
        <v>33.44</v>
      </c>
      <c r="C1015" s="10">
        <v>1.51667</v>
      </c>
      <c r="D1015" s="10">
        <v>2.7233299999999998</v>
      </c>
      <c r="E1015" s="10">
        <v>26.8</v>
      </c>
      <c r="F1015" s="5">
        <f t="shared" si="122"/>
        <v>1954.8749999999238</v>
      </c>
      <c r="G1015" s="5">
        <v>2.48</v>
      </c>
      <c r="H1015" s="5">
        <f t="shared" si="119"/>
        <v>314.4592164179104</v>
      </c>
      <c r="I1015" s="5">
        <f t="shared" si="118"/>
        <v>14.262286476212685</v>
      </c>
      <c r="J1015" s="9">
        <f t="shared" si="123"/>
        <v>27858.276131838513</v>
      </c>
      <c r="K1015" s="5">
        <f t="shared" si="120"/>
        <v>25.609336658115669</v>
      </c>
      <c r="L1015" s="9">
        <f t="shared" si="121"/>
        <v>2268.7583474318117</v>
      </c>
      <c r="M1015" s="5">
        <f t="shared" si="124"/>
        <v>15.11731169743439</v>
      </c>
      <c r="N1015" s="9">
        <f t="shared" si="117"/>
        <v>19.407607457588689</v>
      </c>
    </row>
    <row r="1016" spans="1:14" ht="13" x14ac:dyDescent="0.3">
      <c r="A1016" s="1">
        <v>1954.12</v>
      </c>
      <c r="B1016" s="5">
        <v>34.97</v>
      </c>
      <c r="C1016" s="10">
        <v>1.54</v>
      </c>
      <c r="D1016" s="10">
        <v>2.77</v>
      </c>
      <c r="E1016" s="10">
        <v>26.7</v>
      </c>
      <c r="F1016" s="5">
        <f t="shared" si="122"/>
        <v>1954.9583333332571</v>
      </c>
      <c r="G1016" s="5">
        <v>2.5099999999999998</v>
      </c>
      <c r="H1016" s="5">
        <f t="shared" si="119"/>
        <v>330.0784901685393</v>
      </c>
      <c r="I1016" s="5">
        <f t="shared" si="118"/>
        <v>14.535912921348315</v>
      </c>
      <c r="J1016" s="9">
        <f t="shared" si="123"/>
        <v>29349.316855012235</v>
      </c>
      <c r="K1016" s="5">
        <f t="shared" si="120"/>
        <v>26.145765449438205</v>
      </c>
      <c r="L1016" s="9">
        <f t="shared" si="121"/>
        <v>2324.7814609203292</v>
      </c>
      <c r="M1016" s="5">
        <f t="shared" si="124"/>
        <v>15.789062002327084</v>
      </c>
      <c r="N1016" s="9">
        <f t="shared" si="117"/>
        <v>20.257529192442476</v>
      </c>
    </row>
    <row r="1017" spans="1:14" ht="13" x14ac:dyDescent="0.3">
      <c r="A1017" s="1">
        <v>1955.01</v>
      </c>
      <c r="B1017" s="5">
        <v>35.6</v>
      </c>
      <c r="C1017" s="10">
        <v>1.54667</v>
      </c>
      <c r="D1017" s="10">
        <v>2.8333300000000001</v>
      </c>
      <c r="E1017" s="10">
        <v>26.7</v>
      </c>
      <c r="F1017" s="5">
        <f t="shared" si="122"/>
        <v>1955.0416666665903</v>
      </c>
      <c r="G1017" s="5">
        <v>2.61</v>
      </c>
      <c r="H1017" s="5">
        <f t="shared" si="119"/>
        <v>336.02500000000003</v>
      </c>
      <c r="I1017" s="5">
        <f t="shared" si="118"/>
        <v>14.598870414325843</v>
      </c>
      <c r="J1017" s="9">
        <f t="shared" si="123"/>
        <v>29986.230741495969</v>
      </c>
      <c r="K1017" s="5">
        <f t="shared" si="120"/>
        <v>26.743531271067418</v>
      </c>
      <c r="L1017" s="9">
        <f t="shared" si="121"/>
        <v>2386.5417737865946</v>
      </c>
      <c r="M1017" s="5">
        <f t="shared" si="124"/>
        <v>15.990781062969832</v>
      </c>
      <c r="N1017" s="9">
        <f t="shared" si="117"/>
        <v>20.501927865048497</v>
      </c>
    </row>
    <row r="1018" spans="1:14" ht="13" x14ac:dyDescent="0.3">
      <c r="A1018" s="1">
        <v>1955.02</v>
      </c>
      <c r="B1018" s="5">
        <v>36.79</v>
      </c>
      <c r="C1018" s="10">
        <v>1.5533300000000001</v>
      </c>
      <c r="D1018" s="10">
        <v>2.8966699999999999</v>
      </c>
      <c r="E1018" s="10">
        <v>26.7</v>
      </c>
      <c r="F1018" s="5">
        <f t="shared" si="122"/>
        <v>1955.1249999999236</v>
      </c>
      <c r="G1018" s="5">
        <v>2.65</v>
      </c>
      <c r="H1018" s="5">
        <f t="shared" si="119"/>
        <v>347.25729634831464</v>
      </c>
      <c r="I1018" s="5">
        <f t="shared" si="118"/>
        <v>14.661733518258428</v>
      </c>
      <c r="J1018" s="9">
        <f t="shared" si="123"/>
        <v>31097.611562624828</v>
      </c>
      <c r="K1018" s="5">
        <f t="shared" si="120"/>
        <v>27.341391481741574</v>
      </c>
      <c r="L1018" s="9">
        <f t="shared" si="121"/>
        <v>2448.4783496903628</v>
      </c>
      <c r="M1018" s="5">
        <f t="shared" si="124"/>
        <v>16.437728215987114</v>
      </c>
      <c r="N1018" s="9">
        <f t="shared" si="117"/>
        <v>21.056961301473883</v>
      </c>
    </row>
    <row r="1019" spans="1:14" ht="13" x14ac:dyDescent="0.3">
      <c r="A1019" s="1">
        <v>1955.03</v>
      </c>
      <c r="B1019" s="5">
        <v>36.5</v>
      </c>
      <c r="C1019" s="10">
        <v>1.56</v>
      </c>
      <c r="D1019" s="10">
        <v>2.96</v>
      </c>
      <c r="E1019" s="10">
        <v>26.7</v>
      </c>
      <c r="F1019" s="5">
        <f t="shared" si="122"/>
        <v>1955.2083333332569</v>
      </c>
      <c r="G1019" s="5">
        <v>2.68</v>
      </c>
      <c r="H1019" s="5">
        <f t="shared" si="119"/>
        <v>344.52001404494388</v>
      </c>
      <c r="I1019" s="5">
        <f t="shared" si="118"/>
        <v>14.724691011235958</v>
      </c>
      <c r="J1019" s="9">
        <f t="shared" si="123"/>
        <v>30962.367804809666</v>
      </c>
      <c r="K1019" s="5">
        <f t="shared" si="120"/>
        <v>27.939157303370788</v>
      </c>
      <c r="L1019" s="9">
        <f t="shared" si="121"/>
        <v>2510.9207863626466</v>
      </c>
      <c r="M1019" s="5">
        <f t="shared" si="124"/>
        <v>16.219282945537795</v>
      </c>
      <c r="N1019" s="9">
        <f t="shared" si="117"/>
        <v>20.759297152464605</v>
      </c>
    </row>
    <row r="1020" spans="1:14" ht="13" x14ac:dyDescent="0.3">
      <c r="A1020" s="1">
        <v>1955.04</v>
      </c>
      <c r="B1020" s="5">
        <v>37.76</v>
      </c>
      <c r="C1020" s="10">
        <v>1.5633300000000001</v>
      </c>
      <c r="D1020" s="10">
        <v>3.0466700000000002</v>
      </c>
      <c r="E1020" s="10">
        <v>26.7</v>
      </c>
      <c r="F1020" s="5">
        <f t="shared" si="122"/>
        <v>1955.2916666665901</v>
      </c>
      <c r="G1020" s="5">
        <v>2.75</v>
      </c>
      <c r="H1020" s="5">
        <f t="shared" si="119"/>
        <v>356.41303370786517</v>
      </c>
      <c r="I1020" s="5">
        <f t="shared" si="118"/>
        <v>14.756122563202249</v>
      </c>
      <c r="J1020" s="9">
        <f t="shared" si="123"/>
        <v>32141.718032364493</v>
      </c>
      <c r="K1020" s="5">
        <f t="shared" si="120"/>
        <v>28.757227155898882</v>
      </c>
      <c r="L1020" s="9">
        <f t="shared" si="121"/>
        <v>2593.3582647686426</v>
      </c>
      <c r="M1020" s="5">
        <f t="shared" si="124"/>
        <v>16.685266628063502</v>
      </c>
      <c r="N1020" s="9">
        <f t="shared" si="117"/>
        <v>21.334047746091066</v>
      </c>
    </row>
    <row r="1021" spans="1:14" ht="13" x14ac:dyDescent="0.3">
      <c r="A1021" s="1">
        <v>1955.05</v>
      </c>
      <c r="B1021" s="5">
        <v>37.6</v>
      </c>
      <c r="C1021" s="10">
        <v>1.56667</v>
      </c>
      <c r="D1021" s="10">
        <v>3.1333299999999999</v>
      </c>
      <c r="E1021" s="10">
        <v>26.7</v>
      </c>
      <c r="F1021" s="5">
        <f t="shared" si="122"/>
        <v>1955.3749999999234</v>
      </c>
      <c r="G1021" s="5">
        <v>2.76</v>
      </c>
      <c r="H1021" s="5">
        <f t="shared" si="119"/>
        <v>354.90280898876409</v>
      </c>
      <c r="I1021" s="5">
        <f t="shared" si="118"/>
        <v>14.787648504213484</v>
      </c>
      <c r="J1021" s="9">
        <f t="shared" si="123"/>
        <v>32116.654841085419</v>
      </c>
      <c r="K1021" s="5">
        <f t="shared" si="120"/>
        <v>29.575202619382022</v>
      </c>
      <c r="L1021" s="9">
        <f t="shared" si="121"/>
        <v>2676.3850562026109</v>
      </c>
      <c r="M1021" s="5">
        <f t="shared" si="124"/>
        <v>16.518057827257802</v>
      </c>
      <c r="N1021" s="9">
        <f t="shared" si="117"/>
        <v>21.097803794241603</v>
      </c>
    </row>
    <row r="1022" spans="1:14" ht="13" x14ac:dyDescent="0.3">
      <c r="A1022" s="1">
        <v>1955.06</v>
      </c>
      <c r="B1022" s="5">
        <v>39.78</v>
      </c>
      <c r="C1022" s="10">
        <v>1.57</v>
      </c>
      <c r="D1022" s="10">
        <v>3.22</v>
      </c>
      <c r="E1022" s="10">
        <v>26.7</v>
      </c>
      <c r="F1022" s="5">
        <f t="shared" si="122"/>
        <v>1955.4583333332566</v>
      </c>
      <c r="G1022" s="5">
        <v>2.78</v>
      </c>
      <c r="H1022" s="5">
        <f t="shared" si="119"/>
        <v>375.47962078651688</v>
      </c>
      <c r="I1022" s="5">
        <f t="shared" si="118"/>
        <v>14.819080056179777</v>
      </c>
      <c r="J1022" s="9">
        <f t="shared" si="123"/>
        <v>34090.490919860466</v>
      </c>
      <c r="K1022" s="5">
        <f t="shared" si="120"/>
        <v>30.393272471910116</v>
      </c>
      <c r="L1022" s="9">
        <f t="shared" si="121"/>
        <v>2759.4615576156539</v>
      </c>
      <c r="M1022" s="5">
        <f t="shared" si="124"/>
        <v>17.370091963405311</v>
      </c>
      <c r="N1022" s="9">
        <f t="shared" si="117"/>
        <v>22.15712167237054</v>
      </c>
    </row>
    <row r="1023" spans="1:14" ht="13" x14ac:dyDescent="0.3">
      <c r="A1023" s="1">
        <v>1955.07</v>
      </c>
      <c r="B1023" s="5">
        <v>42.69</v>
      </c>
      <c r="C1023" s="10">
        <v>1.58667</v>
      </c>
      <c r="D1023" s="10">
        <v>3.2933300000000001</v>
      </c>
      <c r="E1023" s="10">
        <v>26.8</v>
      </c>
      <c r="F1023" s="5">
        <f t="shared" si="122"/>
        <v>1955.5416666665899</v>
      </c>
      <c r="G1023" s="5">
        <v>2.9</v>
      </c>
      <c r="H1023" s="5">
        <f t="shared" si="119"/>
        <v>401.44329990671639</v>
      </c>
      <c r="I1023" s="5">
        <f t="shared" si="118"/>
        <v>14.920544405317164</v>
      </c>
      <c r="J1023" s="9">
        <f t="shared" si="123"/>
        <v>36560.670141965507</v>
      </c>
      <c r="K1023" s="5">
        <f t="shared" si="120"/>
        <v>30.969436937966421</v>
      </c>
      <c r="L1023" s="9">
        <f t="shared" si="121"/>
        <v>2820.4814195043168</v>
      </c>
      <c r="M1023" s="5">
        <f t="shared" si="124"/>
        <v>18.454031906632874</v>
      </c>
      <c r="N1023" s="9">
        <f t="shared" si="117"/>
        <v>23.50351020146309</v>
      </c>
    </row>
    <row r="1024" spans="1:14" ht="13" x14ac:dyDescent="0.3">
      <c r="A1024" s="1">
        <v>1955.08</v>
      </c>
      <c r="B1024" s="5">
        <v>42.43</v>
      </c>
      <c r="C1024" s="10">
        <v>1.6033299999999999</v>
      </c>
      <c r="D1024" s="10">
        <v>3.3666700000000001</v>
      </c>
      <c r="E1024" s="10">
        <v>26.8</v>
      </c>
      <c r="F1024" s="5">
        <f t="shared" si="122"/>
        <v>1955.6249999999231</v>
      </c>
      <c r="G1024" s="5">
        <v>2.97</v>
      </c>
      <c r="H1024" s="5">
        <f t="shared" si="119"/>
        <v>398.99834188432834</v>
      </c>
      <c r="I1024" s="5">
        <f t="shared" si="118"/>
        <v>15.07720979244403</v>
      </c>
      <c r="J1024" s="9">
        <f t="shared" si="123"/>
        <v>36452.42763477371</v>
      </c>
      <c r="K1024" s="5">
        <f t="shared" si="120"/>
        <v>31.659103173973882</v>
      </c>
      <c r="L1024" s="9">
        <f t="shared" si="121"/>
        <v>2892.3708353797692</v>
      </c>
      <c r="M1024" s="5">
        <f t="shared" si="124"/>
        <v>18.222326463047757</v>
      </c>
      <c r="N1024" s="9">
        <f t="shared" si="117"/>
        <v>23.173696654482622</v>
      </c>
    </row>
    <row r="1025" spans="1:14" ht="13" x14ac:dyDescent="0.3">
      <c r="A1025" s="1">
        <v>1955.09</v>
      </c>
      <c r="B1025" s="5">
        <v>44.34</v>
      </c>
      <c r="C1025" s="10">
        <v>1.62</v>
      </c>
      <c r="D1025" s="10">
        <v>3.44</v>
      </c>
      <c r="E1025" s="10">
        <v>26.9</v>
      </c>
      <c r="F1025" s="5">
        <f t="shared" si="122"/>
        <v>1955.7083333332564</v>
      </c>
      <c r="G1025" s="5">
        <v>2.97</v>
      </c>
      <c r="H1025" s="5">
        <f t="shared" si="119"/>
        <v>415.40934479553914</v>
      </c>
      <c r="I1025" s="5">
        <f t="shared" si="118"/>
        <v>15.177337360594798</v>
      </c>
      <c r="J1025" s="9">
        <f t="shared" si="123"/>
        <v>38067.284292182827</v>
      </c>
      <c r="K1025" s="5">
        <f t="shared" si="120"/>
        <v>32.228420074349444</v>
      </c>
      <c r="L1025" s="9">
        <f t="shared" si="121"/>
        <v>2953.3481724201374</v>
      </c>
      <c r="M1025" s="5">
        <f t="shared" si="124"/>
        <v>18.843960654261309</v>
      </c>
      <c r="N1025" s="9">
        <f t="shared" si="117"/>
        <v>23.925531307723041</v>
      </c>
    </row>
    <row r="1026" spans="1:14" ht="13" x14ac:dyDescent="0.3">
      <c r="A1026" s="1">
        <v>1955.1</v>
      </c>
      <c r="B1026" s="5">
        <v>42.11</v>
      </c>
      <c r="C1026" s="10">
        <v>1.6266700000000001</v>
      </c>
      <c r="D1026" s="10">
        <v>3.5</v>
      </c>
      <c r="E1026" s="10">
        <v>26.9</v>
      </c>
      <c r="F1026" s="5">
        <f t="shared" si="122"/>
        <v>1955.7916666665897</v>
      </c>
      <c r="G1026" s="5">
        <v>2.88</v>
      </c>
      <c r="H1026" s="5">
        <f t="shared" si="119"/>
        <v>394.51708410780668</v>
      </c>
      <c r="I1026" s="5">
        <f t="shared" si="118"/>
        <v>15.239826768122679</v>
      </c>
      <c r="J1026" s="9">
        <f t="shared" si="123"/>
        <v>36269.138114316236</v>
      </c>
      <c r="K1026" s="5">
        <f t="shared" si="120"/>
        <v>32.790543680297404</v>
      </c>
      <c r="L1026" s="9">
        <f t="shared" si="121"/>
        <v>3014.5329707933233</v>
      </c>
      <c r="M1026" s="5">
        <f t="shared" si="124"/>
        <v>17.772325789386095</v>
      </c>
      <c r="N1026" s="9">
        <f t="shared" ref="N1026:N1089" si="125">J1026/AVERAGE(L906:L1025)</f>
        <v>22.532366303323769</v>
      </c>
    </row>
    <row r="1027" spans="1:14" ht="13" x14ac:dyDescent="0.3">
      <c r="A1027" s="1">
        <v>1955.11</v>
      </c>
      <c r="B1027" s="5">
        <v>44.95</v>
      </c>
      <c r="C1027" s="10">
        <v>1.6333299999999999</v>
      </c>
      <c r="D1027" s="10">
        <v>3.56</v>
      </c>
      <c r="E1027" s="10">
        <v>26.9</v>
      </c>
      <c r="F1027" s="5">
        <f t="shared" si="122"/>
        <v>1955.8749999999229</v>
      </c>
      <c r="G1027" s="5">
        <v>2.89</v>
      </c>
      <c r="H1027" s="5">
        <f t="shared" si="119"/>
        <v>421.1242681226766</v>
      </c>
      <c r="I1027" s="5">
        <f t="shared" si="118"/>
        <v>15.302222488382901</v>
      </c>
      <c r="J1027" s="9">
        <f t="shared" si="123"/>
        <v>38832.447894835816</v>
      </c>
      <c r="K1027" s="5">
        <f t="shared" si="120"/>
        <v>33.352667286245357</v>
      </c>
      <c r="L1027" s="9">
        <f t="shared" si="121"/>
        <v>3075.4953171438378</v>
      </c>
      <c r="M1027" s="5">
        <f t="shared" si="124"/>
        <v>18.835559288273895</v>
      </c>
      <c r="N1027" s="9">
        <f t="shared" si="125"/>
        <v>23.841583744997809</v>
      </c>
    </row>
    <row r="1028" spans="1:14" ht="13" x14ac:dyDescent="0.3">
      <c r="A1028" s="1">
        <v>1955.12</v>
      </c>
      <c r="B1028" s="5">
        <v>45.37</v>
      </c>
      <c r="C1028" s="10">
        <v>1.64</v>
      </c>
      <c r="D1028" s="10">
        <v>3.62</v>
      </c>
      <c r="E1028" s="10">
        <v>26.8</v>
      </c>
      <c r="F1028" s="5">
        <f t="shared" si="122"/>
        <v>1955.9583333332562</v>
      </c>
      <c r="G1028" s="5">
        <v>2.96</v>
      </c>
      <c r="H1028" s="5">
        <f t="shared" si="119"/>
        <v>426.64517490671642</v>
      </c>
      <c r="I1028" s="5">
        <f t="shared" si="118"/>
        <v>15.422042910447761</v>
      </c>
      <c r="J1028" s="9">
        <f t="shared" si="123"/>
        <v>39460.04561719222</v>
      </c>
      <c r="K1028" s="5">
        <f t="shared" si="120"/>
        <v>34.041338619402985</v>
      </c>
      <c r="L1028" s="9">
        <f t="shared" si="121"/>
        <v>3148.4541576864854</v>
      </c>
      <c r="M1028" s="5">
        <f t="shared" si="124"/>
        <v>18.942369035813574</v>
      </c>
      <c r="N1028" s="9">
        <f t="shared" si="125"/>
        <v>23.937765745387569</v>
      </c>
    </row>
    <row r="1029" spans="1:14" ht="13" x14ac:dyDescent="0.3">
      <c r="A1029" s="1">
        <v>1956.01</v>
      </c>
      <c r="B1029" s="5">
        <v>44.15</v>
      </c>
      <c r="C1029" s="10">
        <v>1.67</v>
      </c>
      <c r="D1029" s="10">
        <v>3.6433300000000002</v>
      </c>
      <c r="E1029" s="10">
        <v>26.8</v>
      </c>
      <c r="F1029" s="5">
        <f t="shared" si="122"/>
        <v>1956.0416666665894</v>
      </c>
      <c r="G1029" s="5">
        <v>2.9</v>
      </c>
      <c r="H1029" s="5">
        <f t="shared" si="119"/>
        <v>415.17267957089553</v>
      </c>
      <c r="I1029" s="5">
        <f t="shared" si="118"/>
        <v>15.704153451492536</v>
      </c>
      <c r="J1029" s="9">
        <f t="shared" si="123"/>
        <v>38520.003019927171</v>
      </c>
      <c r="K1029" s="5">
        <f t="shared" si="120"/>
        <v>34.260726583488811</v>
      </c>
      <c r="L1029" s="9">
        <f t="shared" si="121"/>
        <v>3178.7334677823619</v>
      </c>
      <c r="M1029" s="5">
        <f t="shared" si="124"/>
        <v>18.292585385418892</v>
      </c>
      <c r="N1029" s="9">
        <f t="shared" si="125"/>
        <v>23.082459084217529</v>
      </c>
    </row>
    <row r="1030" spans="1:14" ht="13" x14ac:dyDescent="0.3">
      <c r="A1030" s="1">
        <v>1956.02</v>
      </c>
      <c r="B1030" s="5">
        <v>44.43</v>
      </c>
      <c r="C1030" s="10">
        <v>1.7</v>
      </c>
      <c r="D1030" s="10">
        <v>3.6666699999999999</v>
      </c>
      <c r="E1030" s="10">
        <v>26.8</v>
      </c>
      <c r="F1030" s="5">
        <f t="shared" si="122"/>
        <v>1956.1249999999227</v>
      </c>
      <c r="G1030" s="5">
        <v>2.84</v>
      </c>
      <c r="H1030" s="5">
        <f t="shared" si="119"/>
        <v>417.80571128731344</v>
      </c>
      <c r="I1030" s="5">
        <f t="shared" si="118"/>
        <v>15.986263992537312</v>
      </c>
      <c r="J1030" s="9">
        <f t="shared" si="123"/>
        <v>38887.898858509339</v>
      </c>
      <c r="K1030" s="5">
        <f t="shared" si="120"/>
        <v>34.480208584421639</v>
      </c>
      <c r="L1030" s="9">
        <f t="shared" si="121"/>
        <v>3209.2975941375294</v>
      </c>
      <c r="M1030" s="5">
        <f t="shared" si="124"/>
        <v>18.266116815127781</v>
      </c>
      <c r="N1030" s="9">
        <f t="shared" si="125"/>
        <v>23.017216418743029</v>
      </c>
    </row>
    <row r="1031" spans="1:14" ht="13" x14ac:dyDescent="0.3">
      <c r="A1031" s="1">
        <v>1956.03</v>
      </c>
      <c r="B1031" s="5">
        <v>47.49</v>
      </c>
      <c r="C1031" s="10">
        <v>1.73</v>
      </c>
      <c r="D1031" s="10">
        <v>3.69</v>
      </c>
      <c r="E1031" s="10">
        <v>26.8</v>
      </c>
      <c r="F1031" s="5">
        <f t="shared" si="122"/>
        <v>1956.208333333256</v>
      </c>
      <c r="G1031" s="5">
        <v>2.96</v>
      </c>
      <c r="H1031" s="5">
        <f t="shared" si="119"/>
        <v>446.58098647388067</v>
      </c>
      <c r="I1031" s="5">
        <f t="shared" si="118"/>
        <v>16.26837453358209</v>
      </c>
      <c r="J1031" s="9">
        <f t="shared" si="123"/>
        <v>41692.384774762781</v>
      </c>
      <c r="K1031" s="5">
        <f t="shared" si="120"/>
        <v>34.699596548507465</v>
      </c>
      <c r="L1031" s="9">
        <f t="shared" si="121"/>
        <v>3239.5220008185861</v>
      </c>
      <c r="M1031" s="5">
        <f t="shared" si="124"/>
        <v>19.371210099299962</v>
      </c>
      <c r="N1031" s="9">
        <f t="shared" si="125"/>
        <v>24.373586635398755</v>
      </c>
    </row>
    <row r="1032" spans="1:14" ht="13" x14ac:dyDescent="0.3">
      <c r="A1032" s="1">
        <v>1956.04</v>
      </c>
      <c r="B1032" s="5">
        <v>48.05</v>
      </c>
      <c r="C1032" s="10">
        <v>1.7533300000000001</v>
      </c>
      <c r="D1032" s="10">
        <v>3.66</v>
      </c>
      <c r="E1032" s="10">
        <v>26.9</v>
      </c>
      <c r="F1032" s="5">
        <f t="shared" si="122"/>
        <v>1956.2916666665892</v>
      </c>
      <c r="G1032" s="5">
        <v>3.18</v>
      </c>
      <c r="H1032" s="5">
        <f t="shared" si="119"/>
        <v>450.16732109665429</v>
      </c>
      <c r="I1032" s="5">
        <f t="shared" si="118"/>
        <v>16.426469700278812</v>
      </c>
      <c r="J1032" s="9">
        <f t="shared" si="123"/>
        <v>42154.998292170261</v>
      </c>
      <c r="K1032" s="5">
        <f t="shared" si="120"/>
        <v>34.28953996282528</v>
      </c>
      <c r="L1032" s="9">
        <f t="shared" si="121"/>
        <v>3210.9738553453308</v>
      </c>
      <c r="M1032" s="5">
        <f t="shared" si="124"/>
        <v>19.370593634578494</v>
      </c>
      <c r="N1032" s="9">
        <f t="shared" si="125"/>
        <v>24.338669114170262</v>
      </c>
    </row>
    <row r="1033" spans="1:14" ht="13" x14ac:dyDescent="0.3">
      <c r="A1033" s="1">
        <v>1956.05</v>
      </c>
      <c r="B1033" s="5">
        <v>46.54</v>
      </c>
      <c r="C1033" s="10">
        <v>1.77667</v>
      </c>
      <c r="D1033" s="10">
        <v>3.63</v>
      </c>
      <c r="E1033" s="10">
        <v>27</v>
      </c>
      <c r="F1033" s="5">
        <f t="shared" si="122"/>
        <v>1956.3749999999225</v>
      </c>
      <c r="G1033" s="5">
        <v>3.07</v>
      </c>
      <c r="H1033" s="5">
        <f t="shared" si="119"/>
        <v>434.40565277777779</v>
      </c>
      <c r="I1033" s="5">
        <f t="shared" ref="I1033:I1096" si="126">C1033*$E$1781/E1033</f>
        <v>16.583487131944445</v>
      </c>
      <c r="J1033" s="9">
        <f t="shared" si="123"/>
        <v>40808.439653461945</v>
      </c>
      <c r="K1033" s="5">
        <f t="shared" si="120"/>
        <v>33.882520833333331</v>
      </c>
      <c r="L1033" s="9">
        <f t="shared" si="121"/>
        <v>3182.9530713808949</v>
      </c>
      <c r="M1033" s="5">
        <f t="shared" si="124"/>
        <v>18.544506591754427</v>
      </c>
      <c r="N1033" s="9">
        <f t="shared" si="125"/>
        <v>23.274196470664442</v>
      </c>
    </row>
    <row r="1034" spans="1:14" ht="13" x14ac:dyDescent="0.3">
      <c r="A1034" s="1">
        <v>1956.06</v>
      </c>
      <c r="B1034" s="5">
        <v>46.27</v>
      </c>
      <c r="C1034" s="10">
        <v>1.8</v>
      </c>
      <c r="D1034" s="10">
        <v>3.6</v>
      </c>
      <c r="E1034" s="10">
        <v>27.2</v>
      </c>
      <c r="F1034" s="5">
        <f t="shared" si="122"/>
        <v>1956.4583333332557</v>
      </c>
      <c r="G1034" s="5">
        <v>3</v>
      </c>
      <c r="H1034" s="5">
        <f t="shared" ref="H1034:H1097" si="127">B1034*$E$1781/E1034</f>
        <v>428.7098368566177</v>
      </c>
      <c r="I1034" s="5">
        <f t="shared" si="126"/>
        <v>16.677711397058825</v>
      </c>
      <c r="J1034" s="9">
        <f t="shared" si="123"/>
        <v>40403.929696205349</v>
      </c>
      <c r="K1034" s="5">
        <f t="shared" ref="K1034:K1097" si="128">D1034*$E$1781/E1034</f>
        <v>33.355422794117651</v>
      </c>
      <c r="L1034" s="9">
        <f t="shared" ref="L1034:L1097" si="129">K1034*(J1034/H1034)</f>
        <v>3143.595135213729</v>
      </c>
      <c r="M1034" s="5">
        <f t="shared" si="124"/>
        <v>18.158163846958693</v>
      </c>
      <c r="N1034" s="9">
        <f t="shared" si="125"/>
        <v>22.767416558558146</v>
      </c>
    </row>
    <row r="1035" spans="1:14" ht="13" x14ac:dyDescent="0.3">
      <c r="A1035" s="1">
        <v>1956.07</v>
      </c>
      <c r="B1035" s="5">
        <v>48.78</v>
      </c>
      <c r="C1035" s="10">
        <v>1.8133300000000001</v>
      </c>
      <c r="D1035" s="10">
        <v>3.5533299999999999</v>
      </c>
      <c r="E1035" s="10">
        <v>27.4</v>
      </c>
      <c r="F1035" s="5">
        <f t="shared" ref="F1035:F1098" si="130">F1034+1/12</f>
        <v>1956.541666666589</v>
      </c>
      <c r="G1035" s="5">
        <v>3.11</v>
      </c>
      <c r="H1035" s="5">
        <f t="shared" si="127"/>
        <v>448.66695711678835</v>
      </c>
      <c r="I1035" s="5">
        <f t="shared" si="126"/>
        <v>16.678582479470805</v>
      </c>
      <c r="J1035" s="9">
        <f t="shared" ref="J1035:J1098" si="131">J1034*((H1035+(I1035/12))/H1034)</f>
        <v>42415.786433034846</v>
      </c>
      <c r="K1035" s="5">
        <f t="shared" si="128"/>
        <v>32.682692880930659</v>
      </c>
      <c r="L1035" s="9">
        <f t="shared" si="129"/>
        <v>3089.7352686776489</v>
      </c>
      <c r="M1035" s="5">
        <f t="shared" si="124"/>
        <v>18.856797596896783</v>
      </c>
      <c r="N1035" s="9">
        <f t="shared" si="125"/>
        <v>23.620311675201737</v>
      </c>
    </row>
    <row r="1036" spans="1:14" ht="13" x14ac:dyDescent="0.3">
      <c r="A1036" s="1">
        <v>1956.08</v>
      </c>
      <c r="B1036" s="5">
        <v>48.49</v>
      </c>
      <c r="C1036" s="10">
        <v>1.82667</v>
      </c>
      <c r="D1036" s="10">
        <v>3.5066700000000002</v>
      </c>
      <c r="E1036" s="10">
        <v>27.3</v>
      </c>
      <c r="F1036" s="5">
        <f t="shared" si="130"/>
        <v>1956.6249999999222</v>
      </c>
      <c r="G1036" s="5">
        <v>3.33</v>
      </c>
      <c r="H1036" s="5">
        <f t="shared" si="127"/>
        <v>447.6333035714286</v>
      </c>
      <c r="I1036" s="5">
        <f t="shared" si="126"/>
        <v>16.862823811813186</v>
      </c>
      <c r="J1036" s="9">
        <f t="shared" si="131"/>
        <v>42450.914790151226</v>
      </c>
      <c r="K1036" s="5">
        <f t="shared" si="128"/>
        <v>32.371669965659343</v>
      </c>
      <c r="L1036" s="9">
        <f t="shared" si="129"/>
        <v>3069.9391496634275</v>
      </c>
      <c r="M1036" s="5">
        <f t="shared" si="124"/>
        <v>18.670937110186419</v>
      </c>
      <c r="N1036" s="9">
        <f t="shared" si="125"/>
        <v>23.368947299227315</v>
      </c>
    </row>
    <row r="1037" spans="1:14" ht="13" x14ac:dyDescent="0.3">
      <c r="A1037" s="1">
        <v>1956.09</v>
      </c>
      <c r="B1037" s="5">
        <v>46.84</v>
      </c>
      <c r="C1037" s="10">
        <v>1.84</v>
      </c>
      <c r="D1037" s="10">
        <v>3.46</v>
      </c>
      <c r="E1037" s="10">
        <v>27.4</v>
      </c>
      <c r="F1037" s="5">
        <f t="shared" si="130"/>
        <v>1956.7083333332555</v>
      </c>
      <c r="G1037" s="5">
        <v>3.38</v>
      </c>
      <c r="H1037" s="5">
        <f t="shared" si="127"/>
        <v>430.82329379562054</v>
      </c>
      <c r="I1037" s="5">
        <f t="shared" si="126"/>
        <v>16.923886861313871</v>
      </c>
      <c r="J1037" s="9">
        <f t="shared" si="131"/>
        <v>40990.498982220161</v>
      </c>
      <c r="K1037" s="5">
        <f t="shared" si="128"/>
        <v>31.824265510948905</v>
      </c>
      <c r="L1037" s="9">
        <f t="shared" si="129"/>
        <v>3027.9062015047339</v>
      </c>
      <c r="M1037" s="5">
        <f t="shared" si="124"/>
        <v>17.836640796312018</v>
      </c>
      <c r="N1037" s="9">
        <f t="shared" si="125"/>
        <v>22.311473210449897</v>
      </c>
    </row>
    <row r="1038" spans="1:14" ht="13" x14ac:dyDescent="0.3">
      <c r="A1038" s="1">
        <v>1956.1</v>
      </c>
      <c r="B1038" s="5">
        <v>46.24</v>
      </c>
      <c r="C1038" s="10">
        <v>1.80667</v>
      </c>
      <c r="D1038" s="10">
        <v>3.44333</v>
      </c>
      <c r="E1038" s="10">
        <v>27.5</v>
      </c>
      <c r="F1038" s="5">
        <f t="shared" si="130"/>
        <v>1956.7916666665888</v>
      </c>
      <c r="G1038" s="5">
        <v>3.34</v>
      </c>
      <c r="H1038" s="5">
        <f t="shared" si="127"/>
        <v>423.7580727272728</v>
      </c>
      <c r="I1038" s="5">
        <f t="shared" si="126"/>
        <v>16.556898729545455</v>
      </c>
      <c r="J1038" s="9">
        <f t="shared" si="131"/>
        <v>40449.55645352228</v>
      </c>
      <c r="K1038" s="5">
        <f t="shared" si="128"/>
        <v>31.555771725000003</v>
      </c>
      <c r="L1038" s="9">
        <f t="shared" si="129"/>
        <v>3012.1360558630377</v>
      </c>
      <c r="M1038" s="5">
        <f t="shared" si="124"/>
        <v>17.418952948636125</v>
      </c>
      <c r="N1038" s="9">
        <f t="shared" si="125"/>
        <v>21.777269004413149</v>
      </c>
    </row>
    <row r="1039" spans="1:14" ht="13" x14ac:dyDescent="0.3">
      <c r="A1039" s="1">
        <v>1956.11</v>
      </c>
      <c r="B1039" s="5">
        <v>45.76</v>
      </c>
      <c r="C1039" s="10">
        <v>1.7733300000000001</v>
      </c>
      <c r="D1039" s="10">
        <v>3.4266700000000001</v>
      </c>
      <c r="E1039" s="10">
        <v>27.5</v>
      </c>
      <c r="F1039" s="5">
        <f t="shared" si="130"/>
        <v>1956.874999999922</v>
      </c>
      <c r="G1039" s="5">
        <v>3.49</v>
      </c>
      <c r="H1039" s="5">
        <f t="shared" si="127"/>
        <v>419.35920000000004</v>
      </c>
      <c r="I1039" s="5">
        <f t="shared" si="126"/>
        <v>16.251360361363638</v>
      </c>
      <c r="J1039" s="9">
        <f t="shared" si="131"/>
        <v>40158.936800216041</v>
      </c>
      <c r="K1039" s="5">
        <f t="shared" si="128"/>
        <v>31.403094184090911</v>
      </c>
      <c r="L1039" s="9">
        <f t="shared" si="129"/>
        <v>3007.242656582087</v>
      </c>
      <c r="M1039" s="5">
        <f t="shared" si="124"/>
        <v>17.120339736628253</v>
      </c>
      <c r="N1039" s="9">
        <f t="shared" si="125"/>
        <v>21.392087415372345</v>
      </c>
    </row>
    <row r="1040" spans="1:14" ht="13" x14ac:dyDescent="0.3">
      <c r="A1040" s="1">
        <v>1956.12</v>
      </c>
      <c r="B1040" s="5">
        <v>46.44</v>
      </c>
      <c r="C1040" s="10">
        <v>1.74</v>
      </c>
      <c r="D1040" s="10">
        <v>3.41</v>
      </c>
      <c r="E1040" s="10">
        <v>27.6</v>
      </c>
      <c r="F1040" s="5">
        <f t="shared" si="130"/>
        <v>1956.9583333332553</v>
      </c>
      <c r="G1040" s="5">
        <v>3.59</v>
      </c>
      <c r="H1040" s="5">
        <f t="shared" si="127"/>
        <v>424.04894021739125</v>
      </c>
      <c r="I1040" s="5">
        <f t="shared" si="126"/>
        <v>15.888138586956522</v>
      </c>
      <c r="J1040" s="9">
        <f t="shared" si="131"/>
        <v>40734.829440976515</v>
      </c>
      <c r="K1040" s="5">
        <f t="shared" si="128"/>
        <v>31.13709918478261</v>
      </c>
      <c r="L1040" s="9">
        <f t="shared" si="129"/>
        <v>2991.0802841027121</v>
      </c>
      <c r="M1040" s="5">
        <f t="shared" si="124"/>
        <v>17.197522725560919</v>
      </c>
      <c r="N1040" s="9">
        <f t="shared" si="125"/>
        <v>21.474498795561217</v>
      </c>
    </row>
    <row r="1041" spans="1:14" ht="13" x14ac:dyDescent="0.3">
      <c r="A1041" s="1">
        <v>1957.01</v>
      </c>
      <c r="B1041" s="5">
        <v>45.43</v>
      </c>
      <c r="C1041" s="10">
        <v>1.7366699999999999</v>
      </c>
      <c r="D1041" s="10">
        <v>3.4066700000000001</v>
      </c>
      <c r="E1041" s="10">
        <v>27.6</v>
      </c>
      <c r="F1041" s="5">
        <f t="shared" si="130"/>
        <v>1957.0416666665885</v>
      </c>
      <c r="G1041" s="5">
        <v>3.46</v>
      </c>
      <c r="H1041" s="5">
        <f t="shared" si="127"/>
        <v>414.82651494565215</v>
      </c>
      <c r="I1041" s="5">
        <f t="shared" si="126"/>
        <v>15.857731976902175</v>
      </c>
      <c r="J1041" s="9">
        <f t="shared" si="131"/>
        <v>39975.851590381892</v>
      </c>
      <c r="K1041" s="5">
        <f t="shared" si="128"/>
        <v>31.10669257472826</v>
      </c>
      <c r="L1041" s="9">
        <f t="shared" si="129"/>
        <v>2997.6785018139176</v>
      </c>
      <c r="M1041" s="5">
        <f t="shared" si="124"/>
        <v>16.717780078533004</v>
      </c>
      <c r="N1041" s="9">
        <f t="shared" si="125"/>
        <v>20.863186388755391</v>
      </c>
    </row>
    <row r="1042" spans="1:14" ht="13" x14ac:dyDescent="0.3">
      <c r="A1042" s="1">
        <v>1957.02</v>
      </c>
      <c r="B1042" s="5">
        <v>43.47</v>
      </c>
      <c r="C1042" s="10">
        <v>1.73333</v>
      </c>
      <c r="D1042" s="10">
        <v>3.40333</v>
      </c>
      <c r="E1042" s="10">
        <v>27.7</v>
      </c>
      <c r="F1042" s="5">
        <f t="shared" si="130"/>
        <v>1957.1249999999218</v>
      </c>
      <c r="G1042" s="5">
        <v>3.34</v>
      </c>
      <c r="H1042" s="5">
        <f t="shared" si="127"/>
        <v>395.49657265342961</v>
      </c>
      <c r="I1042" s="5">
        <f t="shared" si="126"/>
        <v>15.77009602662455</v>
      </c>
      <c r="J1042" s="9">
        <f t="shared" si="131"/>
        <v>38239.714610585193</v>
      </c>
      <c r="K1042" s="5">
        <f t="shared" si="128"/>
        <v>30.964006225180508</v>
      </c>
      <c r="L1042" s="9">
        <f t="shared" si="129"/>
        <v>2993.8432925153652</v>
      </c>
      <c r="M1042" s="5">
        <f t="shared" ref="M1042:M1105" si="132">H1042/AVERAGE(K922:K1041)</f>
        <v>15.843733142229736</v>
      </c>
      <c r="N1042" s="9">
        <f t="shared" si="125"/>
        <v>19.76263243790893</v>
      </c>
    </row>
    <row r="1043" spans="1:14" ht="13" x14ac:dyDescent="0.3">
      <c r="A1043" s="1">
        <v>1957.03</v>
      </c>
      <c r="B1043" s="5">
        <v>44.03</v>
      </c>
      <c r="C1043" s="10">
        <v>1.73</v>
      </c>
      <c r="D1043" s="10">
        <v>3.4</v>
      </c>
      <c r="E1043" s="10">
        <v>27.8</v>
      </c>
      <c r="F1043" s="5">
        <f t="shared" si="130"/>
        <v>1957.208333333255</v>
      </c>
      <c r="G1043" s="5">
        <v>3.41</v>
      </c>
      <c r="H1043" s="5">
        <f t="shared" si="127"/>
        <v>399.15055980215834</v>
      </c>
      <c r="I1043" s="5">
        <f t="shared" si="126"/>
        <v>15.68318120503597</v>
      </c>
      <c r="J1043" s="9">
        <f t="shared" si="131"/>
        <v>38719.375211116509</v>
      </c>
      <c r="K1043" s="5">
        <f t="shared" si="128"/>
        <v>30.82243705035971</v>
      </c>
      <c r="L1043" s="9">
        <f t="shared" si="129"/>
        <v>2989.9131437155597</v>
      </c>
      <c r="M1043" s="5">
        <f t="shared" si="132"/>
        <v>15.900417108869167</v>
      </c>
      <c r="N1043" s="9">
        <f t="shared" si="125"/>
        <v>19.821836742270005</v>
      </c>
    </row>
    <row r="1044" spans="1:14" ht="13" x14ac:dyDescent="0.3">
      <c r="A1044" s="1">
        <v>1957.04</v>
      </c>
      <c r="B1044" s="5">
        <v>45.05</v>
      </c>
      <c r="C1044" s="10">
        <v>1.73</v>
      </c>
      <c r="D1044" s="10">
        <v>3.4066700000000001</v>
      </c>
      <c r="E1044" s="10">
        <v>27.9</v>
      </c>
      <c r="F1044" s="5">
        <f t="shared" si="130"/>
        <v>1957.2916666665883</v>
      </c>
      <c r="G1044" s="5">
        <v>3.48</v>
      </c>
      <c r="H1044" s="5">
        <f t="shared" si="127"/>
        <v>406.93350134408604</v>
      </c>
      <c r="I1044" s="5">
        <f t="shared" si="126"/>
        <v>15.626969086021505</v>
      </c>
      <c r="J1044" s="9">
        <f t="shared" si="131"/>
        <v>39600.678849031043</v>
      </c>
      <c r="K1044" s="5">
        <f t="shared" si="128"/>
        <v>30.772212009408605</v>
      </c>
      <c r="L1044" s="9">
        <f t="shared" si="129"/>
        <v>2994.5936651415891</v>
      </c>
      <c r="M1044" s="5">
        <f t="shared" si="132"/>
        <v>16.123704360211754</v>
      </c>
      <c r="N1044" s="9">
        <f t="shared" si="125"/>
        <v>20.086831188745087</v>
      </c>
    </row>
    <row r="1045" spans="1:14" ht="13" x14ac:dyDescent="0.3">
      <c r="A1045" s="1">
        <v>1957.05</v>
      </c>
      <c r="B1045" s="5">
        <v>46.78</v>
      </c>
      <c r="C1045" s="10">
        <v>1.73</v>
      </c>
      <c r="D1045" s="10">
        <v>3.4133300000000002</v>
      </c>
      <c r="E1045" s="10">
        <v>28</v>
      </c>
      <c r="F1045" s="5">
        <f t="shared" si="130"/>
        <v>1957.3749999999216</v>
      </c>
      <c r="G1045" s="5">
        <v>3.6</v>
      </c>
      <c r="H1045" s="5">
        <f t="shared" si="127"/>
        <v>421.05132589285716</v>
      </c>
      <c r="I1045" s="5">
        <f t="shared" si="126"/>
        <v>15.571158482142858</v>
      </c>
      <c r="J1045" s="9">
        <f t="shared" si="131"/>
        <v>41100.828475074974</v>
      </c>
      <c r="K1045" s="5">
        <f t="shared" si="128"/>
        <v>30.722255712053574</v>
      </c>
      <c r="L1045" s="9">
        <f t="shared" si="129"/>
        <v>2998.945935417436</v>
      </c>
      <c r="M1045" s="5">
        <f t="shared" si="132"/>
        <v>16.598110789114259</v>
      </c>
      <c r="N1045" s="9">
        <f t="shared" si="125"/>
        <v>20.661106693401859</v>
      </c>
    </row>
    <row r="1046" spans="1:14" ht="13" x14ac:dyDescent="0.3">
      <c r="A1046" s="1">
        <v>1957.06</v>
      </c>
      <c r="B1046" s="5">
        <v>47.55</v>
      </c>
      <c r="C1046" s="10">
        <v>1.73</v>
      </c>
      <c r="D1046" s="10">
        <v>3.42</v>
      </c>
      <c r="E1046" s="10">
        <v>28.1</v>
      </c>
      <c r="F1046" s="5">
        <f t="shared" si="130"/>
        <v>1957.4583333332548</v>
      </c>
      <c r="G1046" s="5">
        <v>3.8</v>
      </c>
      <c r="H1046" s="5">
        <f t="shared" si="127"/>
        <v>426.45877446619215</v>
      </c>
      <c r="I1046" s="5">
        <f t="shared" si="126"/>
        <v>15.515745106761566</v>
      </c>
      <c r="J1046" s="9">
        <f t="shared" si="131"/>
        <v>41754.889150237992</v>
      </c>
      <c r="K1046" s="5">
        <f t="shared" si="128"/>
        <v>30.672744661921708</v>
      </c>
      <c r="L1046" s="9">
        <f t="shared" si="129"/>
        <v>3003.1907653798939</v>
      </c>
      <c r="M1046" s="5">
        <f t="shared" si="132"/>
        <v>16.729918872472862</v>
      </c>
      <c r="N1046" s="9">
        <f t="shared" si="125"/>
        <v>20.806763725120611</v>
      </c>
    </row>
    <row r="1047" spans="1:14" ht="13" x14ac:dyDescent="0.3">
      <c r="A1047" s="1">
        <v>1957.07</v>
      </c>
      <c r="B1047" s="5">
        <v>48.51</v>
      </c>
      <c r="C1047" s="10">
        <v>1.74</v>
      </c>
      <c r="D1047" s="10">
        <v>3.4366699999999999</v>
      </c>
      <c r="E1047" s="10">
        <v>28.3</v>
      </c>
      <c r="F1047" s="5">
        <f t="shared" si="130"/>
        <v>1957.5416666665881</v>
      </c>
      <c r="G1047" s="5">
        <v>3.93</v>
      </c>
      <c r="H1047" s="5">
        <f t="shared" si="127"/>
        <v>431.99397747349821</v>
      </c>
      <c r="I1047" s="5">
        <f t="shared" si="126"/>
        <v>15.495145759717314</v>
      </c>
      <c r="J1047" s="9">
        <f t="shared" si="131"/>
        <v>42423.273324412621</v>
      </c>
      <c r="K1047" s="5">
        <f t="shared" si="128"/>
        <v>30.60442676899293</v>
      </c>
      <c r="L1047" s="9">
        <f t="shared" si="129"/>
        <v>3005.4584773409424</v>
      </c>
      <c r="M1047" s="5">
        <f t="shared" si="132"/>
        <v>16.868882383979791</v>
      </c>
      <c r="N1047" s="9">
        <f t="shared" si="125"/>
        <v>20.959760285686038</v>
      </c>
    </row>
    <row r="1048" spans="1:14" ht="13" x14ac:dyDescent="0.3">
      <c r="A1048" s="1">
        <v>1957.08</v>
      </c>
      <c r="B1048" s="5">
        <v>45.84</v>
      </c>
      <c r="C1048" s="10">
        <v>1.75</v>
      </c>
      <c r="D1048" s="10">
        <v>3.4533299999999998</v>
      </c>
      <c r="E1048" s="10">
        <v>28.3</v>
      </c>
      <c r="F1048" s="5">
        <f t="shared" si="130"/>
        <v>1957.6249999999213</v>
      </c>
      <c r="G1048" s="5">
        <v>3.93</v>
      </c>
      <c r="H1048" s="5">
        <f t="shared" si="127"/>
        <v>408.21694346289752</v>
      </c>
      <c r="I1048" s="5">
        <f t="shared" si="126"/>
        <v>15.584198321554771</v>
      </c>
      <c r="J1048" s="9">
        <f t="shared" si="131"/>
        <v>40215.823058150585</v>
      </c>
      <c r="K1048" s="5">
        <f t="shared" si="128"/>
        <v>30.752788337014131</v>
      </c>
      <c r="L1048" s="9">
        <f t="shared" si="129"/>
        <v>3029.6358691405576</v>
      </c>
      <c r="M1048" s="5">
        <f t="shared" si="132"/>
        <v>15.868942729452241</v>
      </c>
      <c r="N1048" s="9">
        <f t="shared" si="125"/>
        <v>19.702677805273048</v>
      </c>
    </row>
    <row r="1049" spans="1:14" ht="13" x14ac:dyDescent="0.3">
      <c r="A1049" s="1">
        <v>1957.09</v>
      </c>
      <c r="B1049" s="5">
        <v>43.98</v>
      </c>
      <c r="C1049" s="10">
        <v>1.76</v>
      </c>
      <c r="D1049" s="10">
        <v>3.47</v>
      </c>
      <c r="E1049" s="10">
        <v>28.3</v>
      </c>
      <c r="F1049" s="5">
        <f t="shared" si="130"/>
        <v>1957.7083333332546</v>
      </c>
      <c r="G1049" s="5">
        <v>3.92</v>
      </c>
      <c r="H1049" s="5">
        <f t="shared" si="127"/>
        <v>391.65316696113075</v>
      </c>
      <c r="I1049" s="5">
        <f t="shared" si="126"/>
        <v>15.673250883392226</v>
      </c>
      <c r="J1049" s="9">
        <f t="shared" si="131"/>
        <v>38712.701108478585</v>
      </c>
      <c r="K1049" s="5">
        <f t="shared" si="128"/>
        <v>30.901238957597176</v>
      </c>
      <c r="L1049" s="9">
        <f t="shared" si="129"/>
        <v>3054.4127523060642</v>
      </c>
      <c r="M1049" s="5">
        <f t="shared" si="132"/>
        <v>15.157274488962216</v>
      </c>
      <c r="N1049" s="9">
        <f t="shared" si="125"/>
        <v>18.807961927666831</v>
      </c>
    </row>
    <row r="1050" spans="1:14" ht="13" x14ac:dyDescent="0.3">
      <c r="A1050" s="1">
        <v>1957.1</v>
      </c>
      <c r="B1050" s="5">
        <v>41.24</v>
      </c>
      <c r="C1050" s="10">
        <v>1.77</v>
      </c>
      <c r="D1050" s="10">
        <v>3.4366699999999999</v>
      </c>
      <c r="E1050" s="10">
        <v>28.3</v>
      </c>
      <c r="F1050" s="5">
        <f t="shared" si="130"/>
        <v>1957.7916666665878</v>
      </c>
      <c r="G1050" s="5">
        <v>3.97</v>
      </c>
      <c r="H1050" s="5">
        <f t="shared" si="127"/>
        <v>367.25276501766791</v>
      </c>
      <c r="I1050" s="5">
        <f t="shared" si="126"/>
        <v>15.762303445229682</v>
      </c>
      <c r="J1050" s="9">
        <f t="shared" si="131"/>
        <v>36430.693886474714</v>
      </c>
      <c r="K1050" s="5">
        <f t="shared" si="128"/>
        <v>30.60442676899293</v>
      </c>
      <c r="L1050" s="9">
        <f t="shared" si="129"/>
        <v>3035.8941018145251</v>
      </c>
      <c r="M1050" s="5">
        <f t="shared" si="132"/>
        <v>14.149451489483537</v>
      </c>
      <c r="N1050" s="9">
        <f t="shared" si="125"/>
        <v>17.551467653382673</v>
      </c>
    </row>
    <row r="1051" spans="1:14" ht="13" x14ac:dyDescent="0.3">
      <c r="A1051" s="1">
        <v>1957.11</v>
      </c>
      <c r="B1051" s="5">
        <v>40.35</v>
      </c>
      <c r="C1051" s="10">
        <v>1.78</v>
      </c>
      <c r="D1051" s="10">
        <v>3.40333</v>
      </c>
      <c r="E1051" s="10">
        <v>28.4</v>
      </c>
      <c r="F1051" s="5">
        <f t="shared" si="130"/>
        <v>1957.8749999999211</v>
      </c>
      <c r="G1051" s="5">
        <v>3.72</v>
      </c>
      <c r="H1051" s="5">
        <f t="shared" si="127"/>
        <v>358.06185079225361</v>
      </c>
      <c r="I1051" s="5">
        <f t="shared" si="126"/>
        <v>15.795541373239439</v>
      </c>
      <c r="J1051" s="9">
        <f t="shared" si="131"/>
        <v>35649.548404041627</v>
      </c>
      <c r="K1051" s="5">
        <f t="shared" si="128"/>
        <v>30.200808888644371</v>
      </c>
      <c r="L1051" s="9">
        <f t="shared" si="129"/>
        <v>3006.8693325880295</v>
      </c>
      <c r="M1051" s="5">
        <f t="shared" si="132"/>
        <v>13.736242235298485</v>
      </c>
      <c r="N1051" s="9">
        <f t="shared" si="125"/>
        <v>17.035278552833919</v>
      </c>
    </row>
    <row r="1052" spans="1:14" ht="13" x14ac:dyDescent="0.3">
      <c r="A1052" s="1">
        <v>1957.12</v>
      </c>
      <c r="B1052" s="5">
        <v>40.33</v>
      </c>
      <c r="C1052" s="10">
        <v>1.79</v>
      </c>
      <c r="D1052" s="10">
        <v>3.37</v>
      </c>
      <c r="E1052" s="10">
        <v>28.4</v>
      </c>
      <c r="F1052" s="5">
        <f t="shared" si="130"/>
        <v>1957.9583333332544</v>
      </c>
      <c r="G1052" s="5">
        <v>3.21</v>
      </c>
      <c r="H1052" s="5">
        <f t="shared" si="127"/>
        <v>357.88437279929582</v>
      </c>
      <c r="I1052" s="5">
        <f t="shared" si="126"/>
        <v>15.884280369718313</v>
      </c>
      <c r="J1052" s="9">
        <f t="shared" si="131"/>
        <v>35763.668189308592</v>
      </c>
      <c r="K1052" s="5">
        <f t="shared" si="128"/>
        <v>29.905041813380283</v>
      </c>
      <c r="L1052" s="9">
        <f t="shared" si="129"/>
        <v>2988.4344606488953</v>
      </c>
      <c r="M1052" s="5">
        <f t="shared" si="132"/>
        <v>13.673246057951383</v>
      </c>
      <c r="N1052" s="9">
        <f t="shared" si="125"/>
        <v>16.954577613038268</v>
      </c>
    </row>
    <row r="1053" spans="1:14" ht="13" x14ac:dyDescent="0.3">
      <c r="A1053" s="1">
        <v>1958.01</v>
      </c>
      <c r="B1053" s="5">
        <v>41.12</v>
      </c>
      <c r="C1053" s="10">
        <v>1.7833300000000001</v>
      </c>
      <c r="D1053" s="10">
        <v>3.2933300000000001</v>
      </c>
      <c r="E1053" s="10">
        <v>28.6</v>
      </c>
      <c r="F1053" s="5">
        <f t="shared" si="130"/>
        <v>1958.0416666665876</v>
      </c>
      <c r="G1053" s="5">
        <v>3.09</v>
      </c>
      <c r="H1053" s="5">
        <f t="shared" si="127"/>
        <v>362.34304195804197</v>
      </c>
      <c r="I1053" s="5">
        <f t="shared" si="126"/>
        <v>15.714426483828671</v>
      </c>
      <c r="J1053" s="9">
        <f t="shared" si="131"/>
        <v>36340.08944316722</v>
      </c>
      <c r="K1053" s="5">
        <f t="shared" si="128"/>
        <v>29.020311536276225</v>
      </c>
      <c r="L1053" s="9">
        <f t="shared" si="129"/>
        <v>2910.5035692088013</v>
      </c>
      <c r="M1053" s="5">
        <f t="shared" si="132"/>
        <v>13.788431552307632</v>
      </c>
      <c r="N1053" s="9">
        <f t="shared" si="125"/>
        <v>17.094108854212255</v>
      </c>
    </row>
    <row r="1054" spans="1:14" ht="13" x14ac:dyDescent="0.3">
      <c r="A1054" s="1">
        <v>1958.02</v>
      </c>
      <c r="B1054" s="5">
        <v>41.26</v>
      </c>
      <c r="C1054" s="10">
        <v>1.77667</v>
      </c>
      <c r="D1054" s="10">
        <v>3.2166700000000001</v>
      </c>
      <c r="E1054" s="10">
        <v>28.6</v>
      </c>
      <c r="F1054" s="5">
        <f t="shared" si="130"/>
        <v>1958.1249999999209</v>
      </c>
      <c r="G1054" s="5">
        <v>3.05</v>
      </c>
      <c r="H1054" s="5">
        <f t="shared" si="127"/>
        <v>363.57670017482519</v>
      </c>
      <c r="I1054" s="5">
        <f t="shared" si="126"/>
        <v>15.655739600087411</v>
      </c>
      <c r="J1054" s="9">
        <f t="shared" si="131"/>
        <v>36594.660813496972</v>
      </c>
      <c r="K1054" s="5">
        <f t="shared" si="128"/>
        <v>28.344795544143359</v>
      </c>
      <c r="L1054" s="9">
        <f t="shared" si="129"/>
        <v>2852.9555889227172</v>
      </c>
      <c r="M1054" s="5">
        <f t="shared" si="132"/>
        <v>13.784906390337678</v>
      </c>
      <c r="N1054" s="9">
        <f t="shared" si="125"/>
        <v>17.087281988811416</v>
      </c>
    </row>
    <row r="1055" spans="1:14" ht="13" x14ac:dyDescent="0.3">
      <c r="A1055" s="1">
        <v>1958.03</v>
      </c>
      <c r="B1055" s="5">
        <v>42.11</v>
      </c>
      <c r="C1055" s="10">
        <v>1.77</v>
      </c>
      <c r="D1055" s="10">
        <v>3.14</v>
      </c>
      <c r="E1055" s="10">
        <v>28.8</v>
      </c>
      <c r="F1055" s="5">
        <f t="shared" si="130"/>
        <v>1958.2083333332541</v>
      </c>
      <c r="G1055" s="5">
        <v>2.98</v>
      </c>
      <c r="H1055" s="5">
        <f t="shared" si="127"/>
        <v>368.48991536458328</v>
      </c>
      <c r="I1055" s="5">
        <f t="shared" si="126"/>
        <v>15.488652343750001</v>
      </c>
      <c r="J1055" s="9">
        <f t="shared" si="131"/>
        <v>37219.098357244664</v>
      </c>
      <c r="K1055" s="5">
        <f t="shared" si="128"/>
        <v>27.477044270833332</v>
      </c>
      <c r="L1055" s="9">
        <f t="shared" si="129"/>
        <v>2775.3020385121886</v>
      </c>
      <c r="M1055" s="5">
        <f t="shared" si="132"/>
        <v>13.925589923892936</v>
      </c>
      <c r="N1055" s="9">
        <f t="shared" si="125"/>
        <v>17.25815533706724</v>
      </c>
    </row>
    <row r="1056" spans="1:14" ht="13" x14ac:dyDescent="0.3">
      <c r="A1056" s="1">
        <v>1958.04</v>
      </c>
      <c r="B1056" s="5">
        <v>42.34</v>
      </c>
      <c r="C1056" s="10">
        <v>1.75667</v>
      </c>
      <c r="D1056" s="10">
        <v>3.07</v>
      </c>
      <c r="E1056" s="10">
        <v>28.9</v>
      </c>
      <c r="F1056" s="5">
        <f t="shared" si="130"/>
        <v>1958.2916666665874</v>
      </c>
      <c r="G1056" s="5">
        <v>2.88</v>
      </c>
      <c r="H1056" s="5">
        <f t="shared" si="127"/>
        <v>369.22054930795855</v>
      </c>
      <c r="I1056" s="5">
        <f t="shared" si="126"/>
        <v>15.318815832612458</v>
      </c>
      <c r="J1056" s="9">
        <f t="shared" si="131"/>
        <v>37421.834559564486</v>
      </c>
      <c r="K1056" s="5">
        <f t="shared" si="128"/>
        <v>26.771541955017302</v>
      </c>
      <c r="L1056" s="9">
        <f t="shared" si="129"/>
        <v>2713.392349973145</v>
      </c>
      <c r="M1056" s="5">
        <f t="shared" si="132"/>
        <v>13.913501765262776</v>
      </c>
      <c r="N1056" s="9">
        <f t="shared" si="125"/>
        <v>17.239665390241115</v>
      </c>
    </row>
    <row r="1057" spans="1:14" ht="13" x14ac:dyDescent="0.3">
      <c r="A1057" s="1">
        <v>1958.05</v>
      </c>
      <c r="B1057" s="5">
        <v>43.7</v>
      </c>
      <c r="C1057" s="10">
        <v>1.74333</v>
      </c>
      <c r="D1057" s="10">
        <v>3</v>
      </c>
      <c r="E1057" s="10">
        <v>28.9</v>
      </c>
      <c r="F1057" s="5">
        <f t="shared" si="130"/>
        <v>1958.3749999999206</v>
      </c>
      <c r="G1057" s="5">
        <v>2.92</v>
      </c>
      <c r="H1057" s="5">
        <f t="shared" si="127"/>
        <v>381.08025519031145</v>
      </c>
      <c r="I1057" s="5">
        <f t="shared" si="126"/>
        <v>15.202486070501733</v>
      </c>
      <c r="J1057" s="9">
        <f t="shared" si="131"/>
        <v>38752.260765781648</v>
      </c>
      <c r="K1057" s="5">
        <f t="shared" si="128"/>
        <v>26.161115916955023</v>
      </c>
      <c r="L1057" s="9">
        <f t="shared" si="129"/>
        <v>2660.3382676737974</v>
      </c>
      <c r="M1057" s="5">
        <f t="shared" si="132"/>
        <v>14.323824968409227</v>
      </c>
      <c r="N1057" s="9">
        <f t="shared" si="125"/>
        <v>17.742987045801236</v>
      </c>
    </row>
    <row r="1058" spans="1:14" ht="13" x14ac:dyDescent="0.3">
      <c r="A1058" s="1">
        <v>1958.06</v>
      </c>
      <c r="B1058" s="5">
        <v>44.75</v>
      </c>
      <c r="C1058" s="10">
        <v>1.73</v>
      </c>
      <c r="D1058" s="10">
        <v>2.93</v>
      </c>
      <c r="E1058" s="10">
        <v>28.9</v>
      </c>
      <c r="F1058" s="5">
        <f t="shared" si="130"/>
        <v>1958.4583333332539</v>
      </c>
      <c r="G1058" s="5">
        <v>2.97</v>
      </c>
      <c r="H1058" s="5">
        <f t="shared" si="127"/>
        <v>390.23664576124571</v>
      </c>
      <c r="I1058" s="5">
        <f t="shared" si="126"/>
        <v>15.086243512110727</v>
      </c>
      <c r="J1058" s="9">
        <f t="shared" si="131"/>
        <v>39811.223192886246</v>
      </c>
      <c r="K1058" s="5">
        <f t="shared" si="128"/>
        <v>25.550689878892737</v>
      </c>
      <c r="L1058" s="9">
        <f t="shared" si="129"/>
        <v>2606.634278327524</v>
      </c>
      <c r="M1058" s="5">
        <f t="shared" si="132"/>
        <v>14.635555551956264</v>
      </c>
      <c r="N1058" s="9">
        <f t="shared" si="125"/>
        <v>18.122451008262221</v>
      </c>
    </row>
    <row r="1059" spans="1:14" ht="13" x14ac:dyDescent="0.3">
      <c r="A1059" s="1">
        <v>1958.07</v>
      </c>
      <c r="B1059" s="5">
        <v>45.98</v>
      </c>
      <c r="C1059" s="10">
        <v>1.73</v>
      </c>
      <c r="D1059" s="10">
        <v>2.9133300000000002</v>
      </c>
      <c r="E1059" s="10">
        <v>29</v>
      </c>
      <c r="F1059" s="5">
        <f t="shared" si="130"/>
        <v>1958.5416666665872</v>
      </c>
      <c r="G1059" s="5">
        <v>3.2</v>
      </c>
      <c r="H1059" s="5">
        <f t="shared" si="127"/>
        <v>399.58007327586211</v>
      </c>
      <c r="I1059" s="5">
        <f t="shared" si="126"/>
        <v>15.03422198275862</v>
      </c>
      <c r="J1059" s="9">
        <f t="shared" si="131"/>
        <v>40892.236077402209</v>
      </c>
      <c r="K1059" s="5">
        <f t="shared" si="128"/>
        <v>25.317716721982762</v>
      </c>
      <c r="L1059" s="9">
        <f t="shared" si="129"/>
        <v>2590.9651616219699</v>
      </c>
      <c r="M1059" s="5">
        <f t="shared" si="132"/>
        <v>14.957457101901129</v>
      </c>
      <c r="N1059" s="9">
        <f t="shared" si="125"/>
        <v>18.513137401048034</v>
      </c>
    </row>
    <row r="1060" spans="1:14" ht="13" x14ac:dyDescent="0.3">
      <c r="A1060" s="1">
        <v>1958.08</v>
      </c>
      <c r="B1060" s="5">
        <v>47.7</v>
      </c>
      <c r="C1060" s="10">
        <v>1.73</v>
      </c>
      <c r="D1060" s="10">
        <v>2.8966699999999999</v>
      </c>
      <c r="E1060" s="10">
        <v>28.9</v>
      </c>
      <c r="F1060" s="5">
        <f t="shared" si="130"/>
        <v>1958.6249999999204</v>
      </c>
      <c r="G1060" s="5">
        <v>3.54</v>
      </c>
      <c r="H1060" s="5">
        <f t="shared" si="127"/>
        <v>415.96174307958483</v>
      </c>
      <c r="I1060" s="5">
        <f t="shared" si="126"/>
        <v>15.086243512110727</v>
      </c>
      <c r="J1060" s="9">
        <f t="shared" si="131"/>
        <v>42697.361866026768</v>
      </c>
      <c r="K1060" s="5">
        <f t="shared" si="128"/>
        <v>25.260039881055366</v>
      </c>
      <c r="L1060" s="9">
        <f t="shared" si="129"/>
        <v>2592.8756225673742</v>
      </c>
      <c r="M1060" s="5">
        <f t="shared" si="132"/>
        <v>15.544566891165916</v>
      </c>
      <c r="N1060" s="9">
        <f t="shared" si="125"/>
        <v>19.229233309769295</v>
      </c>
    </row>
    <row r="1061" spans="1:14" ht="13" x14ac:dyDescent="0.3">
      <c r="A1061" s="1">
        <v>1958.09</v>
      </c>
      <c r="B1061" s="5">
        <v>48.96</v>
      </c>
      <c r="C1061" s="10">
        <v>1.73</v>
      </c>
      <c r="D1061" s="10">
        <v>2.88</v>
      </c>
      <c r="E1061" s="10">
        <v>28.9</v>
      </c>
      <c r="F1061" s="5">
        <f t="shared" si="130"/>
        <v>1958.7083333332537</v>
      </c>
      <c r="G1061" s="5">
        <v>3.76</v>
      </c>
      <c r="H1061" s="5">
        <f t="shared" si="127"/>
        <v>426.94941176470599</v>
      </c>
      <c r="I1061" s="5">
        <f t="shared" si="126"/>
        <v>15.086243512110727</v>
      </c>
      <c r="J1061" s="9">
        <f t="shared" si="131"/>
        <v>43954.263591118586</v>
      </c>
      <c r="K1061" s="5">
        <f t="shared" si="128"/>
        <v>25.114671280276816</v>
      </c>
      <c r="L1061" s="9">
        <f t="shared" si="129"/>
        <v>2585.5449171246223</v>
      </c>
      <c r="M1061" s="5">
        <f t="shared" si="132"/>
        <v>15.931923184092838</v>
      </c>
      <c r="N1061" s="9">
        <f t="shared" si="125"/>
        <v>19.69535029838876</v>
      </c>
    </row>
    <row r="1062" spans="1:14" ht="13" x14ac:dyDescent="0.3">
      <c r="A1062" s="1">
        <v>1958.1</v>
      </c>
      <c r="B1062" s="5">
        <v>50.95</v>
      </c>
      <c r="C1062" s="10">
        <v>1.7366699999999999</v>
      </c>
      <c r="D1062" s="10">
        <v>2.8833299999999999</v>
      </c>
      <c r="E1062" s="10">
        <v>28.9</v>
      </c>
      <c r="F1062" s="5">
        <f t="shared" si="130"/>
        <v>1958.7916666665869</v>
      </c>
      <c r="G1062" s="5">
        <v>3.8</v>
      </c>
      <c r="H1062" s="5">
        <f t="shared" si="127"/>
        <v>444.30295198961943</v>
      </c>
      <c r="I1062" s="5">
        <f t="shared" si="126"/>
        <v>15.144408393166092</v>
      </c>
      <c r="J1062" s="9">
        <f t="shared" si="131"/>
        <v>45870.729184641699</v>
      </c>
      <c r="K1062" s="5">
        <f t="shared" si="128"/>
        <v>25.143710118944639</v>
      </c>
      <c r="L1062" s="9">
        <f t="shared" si="129"/>
        <v>2595.8871360147782</v>
      </c>
      <c r="M1062" s="5">
        <f t="shared" si="132"/>
        <v>16.559803310351558</v>
      </c>
      <c r="N1062" s="9">
        <f t="shared" si="125"/>
        <v>20.455148275406586</v>
      </c>
    </row>
    <row r="1063" spans="1:14" ht="13" x14ac:dyDescent="0.3">
      <c r="A1063" s="1">
        <v>1958.11</v>
      </c>
      <c r="B1063" s="5">
        <v>52.5</v>
      </c>
      <c r="C1063" s="10">
        <v>1.74333</v>
      </c>
      <c r="D1063" s="10">
        <v>2.8866700000000001</v>
      </c>
      <c r="E1063" s="10">
        <v>29</v>
      </c>
      <c r="F1063" s="5">
        <f t="shared" si="130"/>
        <v>1958.8749999999202</v>
      </c>
      <c r="G1063" s="5">
        <v>3.74</v>
      </c>
      <c r="H1063" s="5">
        <f t="shared" si="127"/>
        <v>456.24084051724139</v>
      </c>
      <c r="I1063" s="5">
        <f t="shared" si="126"/>
        <v>15.150063704741381</v>
      </c>
      <c r="J1063" s="9">
        <f t="shared" si="131"/>
        <v>47233.564358448937</v>
      </c>
      <c r="K1063" s="5">
        <f t="shared" si="128"/>
        <v>25.08603327801724</v>
      </c>
      <c r="L1063" s="9">
        <f t="shared" si="129"/>
        <v>2597.0992995543579</v>
      </c>
      <c r="M1063" s="5">
        <f t="shared" si="132"/>
        <v>16.988883579386325</v>
      </c>
      <c r="N1063" s="9">
        <f t="shared" si="125"/>
        <v>20.965610881429587</v>
      </c>
    </row>
    <row r="1064" spans="1:14" ht="13" x14ac:dyDescent="0.3">
      <c r="A1064" s="1">
        <v>1958.12</v>
      </c>
      <c r="B1064" s="5">
        <v>53.49</v>
      </c>
      <c r="C1064" s="10">
        <v>1.75</v>
      </c>
      <c r="D1064" s="10">
        <v>2.89</v>
      </c>
      <c r="E1064" s="10">
        <v>28.9</v>
      </c>
      <c r="F1064" s="5">
        <f t="shared" si="130"/>
        <v>1958.9583333332534</v>
      </c>
      <c r="G1064" s="5">
        <v>3.86</v>
      </c>
      <c r="H1064" s="5">
        <f t="shared" si="127"/>
        <v>466.452696799308</v>
      </c>
      <c r="I1064" s="5">
        <f t="shared" si="126"/>
        <v>15.260650951557095</v>
      </c>
      <c r="J1064" s="9">
        <f t="shared" si="131"/>
        <v>48422.432680443031</v>
      </c>
      <c r="K1064" s="5">
        <f t="shared" si="128"/>
        <v>25.201875000000005</v>
      </c>
      <c r="L1064" s="9">
        <f t="shared" si="129"/>
        <v>2616.2054673112802</v>
      </c>
      <c r="M1064" s="5">
        <f t="shared" si="132"/>
        <v>17.358357365369955</v>
      </c>
      <c r="N1064" s="9">
        <f t="shared" si="125"/>
        <v>21.399510465598887</v>
      </c>
    </row>
    <row r="1065" spans="1:14" ht="13" x14ac:dyDescent="0.3">
      <c r="A1065" s="1">
        <v>1959.01</v>
      </c>
      <c r="B1065" s="5">
        <v>55.62</v>
      </c>
      <c r="C1065" s="10">
        <v>1.75667</v>
      </c>
      <c r="D1065" s="10">
        <v>2.96333</v>
      </c>
      <c r="E1065" s="10">
        <v>29</v>
      </c>
      <c r="F1065" s="5">
        <f t="shared" si="130"/>
        <v>1959.0416666665867</v>
      </c>
      <c r="G1065" s="5">
        <v>4.0199999999999996</v>
      </c>
      <c r="H1065" s="5">
        <f t="shared" si="127"/>
        <v>483.35458189655174</v>
      </c>
      <c r="I1065" s="5">
        <f t="shared" si="126"/>
        <v>15.26599232974138</v>
      </c>
      <c r="J1065" s="9">
        <f t="shared" si="131"/>
        <v>50309.080079324776</v>
      </c>
      <c r="K1065" s="5">
        <f t="shared" si="128"/>
        <v>25.752231808189656</v>
      </c>
      <c r="L1065" s="9">
        <f t="shared" si="129"/>
        <v>2680.3740789547915</v>
      </c>
      <c r="M1065" s="5">
        <f t="shared" si="132"/>
        <v>17.980339342993386</v>
      </c>
      <c r="N1065" s="9">
        <f t="shared" si="125"/>
        <v>22.140010454221443</v>
      </c>
    </row>
    <row r="1066" spans="1:14" ht="13" x14ac:dyDescent="0.3">
      <c r="A1066" s="1">
        <v>1959.02</v>
      </c>
      <c r="B1066" s="5">
        <v>54.77</v>
      </c>
      <c r="C1066" s="10">
        <v>1.7633300000000001</v>
      </c>
      <c r="D1066" s="10">
        <v>3.03667</v>
      </c>
      <c r="E1066" s="10">
        <v>28.9</v>
      </c>
      <c r="F1066" s="5">
        <f t="shared" si="130"/>
        <v>1959.12499999992</v>
      </c>
      <c r="G1066" s="5">
        <v>3.96</v>
      </c>
      <c r="H1066" s="5">
        <f t="shared" si="127"/>
        <v>477.61477292387553</v>
      </c>
      <c r="I1066" s="5">
        <f t="shared" si="126"/>
        <v>15.376893509948099</v>
      </c>
      <c r="J1066" s="9">
        <f t="shared" si="131"/>
        <v>49845.035524043284</v>
      </c>
      <c r="K1066" s="5">
        <f t="shared" si="128"/>
        <v>26.480891957179935</v>
      </c>
      <c r="L1066" s="9">
        <f t="shared" si="129"/>
        <v>2763.6100789628722</v>
      </c>
      <c r="M1066" s="5">
        <f t="shared" si="132"/>
        <v>17.759169263611415</v>
      </c>
      <c r="N1066" s="9">
        <f t="shared" si="125"/>
        <v>21.841682331178788</v>
      </c>
    </row>
    <row r="1067" spans="1:14" ht="13" x14ac:dyDescent="0.3">
      <c r="A1067" s="1">
        <v>1959.03</v>
      </c>
      <c r="B1067" s="5">
        <v>56.16</v>
      </c>
      <c r="C1067" s="10">
        <v>1.77</v>
      </c>
      <c r="D1067" s="10">
        <v>3.11</v>
      </c>
      <c r="E1067" s="10">
        <v>28.9</v>
      </c>
      <c r="F1067" s="5">
        <f t="shared" si="130"/>
        <v>1959.2083333332532</v>
      </c>
      <c r="G1067" s="5">
        <v>3.99</v>
      </c>
      <c r="H1067" s="5">
        <f t="shared" si="127"/>
        <v>489.73608996539792</v>
      </c>
      <c r="I1067" s="5">
        <f t="shared" si="126"/>
        <v>15.435058391003462</v>
      </c>
      <c r="J1067" s="9">
        <f t="shared" si="131"/>
        <v>51244.282230601908</v>
      </c>
      <c r="K1067" s="5">
        <f t="shared" si="128"/>
        <v>27.120356833910034</v>
      </c>
      <c r="L1067" s="9">
        <f t="shared" si="129"/>
        <v>2837.7798742373916</v>
      </c>
      <c r="M1067" s="5">
        <f t="shared" si="132"/>
        <v>18.200871845485629</v>
      </c>
      <c r="N1067" s="9">
        <f t="shared" si="125"/>
        <v>22.355431528386703</v>
      </c>
    </row>
    <row r="1068" spans="1:14" ht="13" x14ac:dyDescent="0.3">
      <c r="A1068" s="1">
        <v>1959.04</v>
      </c>
      <c r="B1068" s="5">
        <v>57.1</v>
      </c>
      <c r="C1068" s="10">
        <v>1.77667</v>
      </c>
      <c r="D1068" s="10">
        <v>3.2066699999999999</v>
      </c>
      <c r="E1068" s="10">
        <v>29</v>
      </c>
      <c r="F1068" s="5">
        <f t="shared" si="130"/>
        <v>1959.2916666665865</v>
      </c>
      <c r="G1068" s="5">
        <v>4.12</v>
      </c>
      <c r="H1068" s="5">
        <f t="shared" si="127"/>
        <v>496.2162284482759</v>
      </c>
      <c r="I1068" s="5">
        <f t="shared" si="126"/>
        <v>15.439798364224139</v>
      </c>
      <c r="J1068" s="9">
        <f t="shared" si="131"/>
        <v>52056.971967404352</v>
      </c>
      <c r="K1068" s="5">
        <f t="shared" si="128"/>
        <v>27.866929829741377</v>
      </c>
      <c r="L1068" s="9">
        <f t="shared" si="129"/>
        <v>2923.4593747586077</v>
      </c>
      <c r="M1068" s="5">
        <f t="shared" si="132"/>
        <v>18.430753048783416</v>
      </c>
      <c r="N1068" s="9">
        <f t="shared" si="125"/>
        <v>22.606141738484016</v>
      </c>
    </row>
    <row r="1069" spans="1:14" ht="13" x14ac:dyDescent="0.3">
      <c r="A1069" s="1">
        <v>1959.05</v>
      </c>
      <c r="B1069" s="5">
        <v>57.96</v>
      </c>
      <c r="C1069" s="10">
        <v>1.7833300000000001</v>
      </c>
      <c r="D1069" s="10">
        <v>3.3033299999999999</v>
      </c>
      <c r="E1069" s="10">
        <v>29</v>
      </c>
      <c r="F1069" s="5">
        <f t="shared" si="130"/>
        <v>1959.3749999999197</v>
      </c>
      <c r="G1069" s="5">
        <v>4.3099999999999996</v>
      </c>
      <c r="H1069" s="5">
        <f t="shared" si="127"/>
        <v>503.68988793103449</v>
      </c>
      <c r="I1069" s="5">
        <f t="shared" si="126"/>
        <v>15.497675773706897</v>
      </c>
      <c r="J1069" s="9">
        <f t="shared" si="131"/>
        <v>52976.50306857517</v>
      </c>
      <c r="K1069" s="5">
        <f t="shared" si="128"/>
        <v>28.706934394396551</v>
      </c>
      <c r="L1069" s="9">
        <f t="shared" si="129"/>
        <v>3019.3042077556315</v>
      </c>
      <c r="M1069" s="5">
        <f t="shared" si="132"/>
        <v>18.692721439594173</v>
      </c>
      <c r="N1069" s="9">
        <f t="shared" si="125"/>
        <v>22.894229168466943</v>
      </c>
    </row>
    <row r="1070" spans="1:14" ht="13" x14ac:dyDescent="0.3">
      <c r="A1070" s="1">
        <v>1959.06</v>
      </c>
      <c r="B1070" s="5">
        <v>57.46</v>
      </c>
      <c r="C1070" s="10">
        <v>1.79</v>
      </c>
      <c r="D1070" s="10">
        <v>3.4</v>
      </c>
      <c r="E1070" s="10">
        <v>29.1</v>
      </c>
      <c r="F1070" s="5">
        <f t="shared" si="130"/>
        <v>1959.458333333253</v>
      </c>
      <c r="G1070" s="5">
        <v>4.34</v>
      </c>
      <c r="H1070" s="5">
        <f t="shared" si="127"/>
        <v>497.62877577319585</v>
      </c>
      <c r="I1070" s="5">
        <f t="shared" si="126"/>
        <v>15.502184278350517</v>
      </c>
      <c r="J1070" s="9">
        <f t="shared" si="131"/>
        <v>52474.887080642788</v>
      </c>
      <c r="K1070" s="5">
        <f t="shared" si="128"/>
        <v>29.445489690721647</v>
      </c>
      <c r="L1070" s="9">
        <f t="shared" si="129"/>
        <v>3105.0229041800467</v>
      </c>
      <c r="M1070" s="5">
        <f t="shared" si="132"/>
        <v>18.448591397066473</v>
      </c>
      <c r="N1070" s="9">
        <f t="shared" si="125"/>
        <v>22.562214820417129</v>
      </c>
    </row>
    <row r="1071" spans="1:14" ht="13" x14ac:dyDescent="0.3">
      <c r="A1071" s="1">
        <v>1959.07</v>
      </c>
      <c r="B1071" s="5">
        <v>59.74</v>
      </c>
      <c r="C1071" s="10">
        <v>1.79667</v>
      </c>
      <c r="D1071" s="10">
        <v>3.41</v>
      </c>
      <c r="E1071" s="10">
        <v>29.2</v>
      </c>
      <c r="F1071" s="5">
        <f t="shared" si="130"/>
        <v>1959.5416666665863</v>
      </c>
      <c r="G1071" s="5">
        <v>4.4000000000000004</v>
      </c>
      <c r="H1071" s="5">
        <f t="shared" si="127"/>
        <v>515.60274400684932</v>
      </c>
      <c r="I1071" s="5">
        <f t="shared" si="126"/>
        <v>15.506661902825345</v>
      </c>
      <c r="J1071" s="9">
        <f t="shared" si="131"/>
        <v>54506.504215812587</v>
      </c>
      <c r="K1071" s="5">
        <f t="shared" si="128"/>
        <v>29.430956763698635</v>
      </c>
      <c r="L1071" s="9">
        <f t="shared" si="129"/>
        <v>3111.2684863729655</v>
      </c>
      <c r="M1071" s="5">
        <f t="shared" si="132"/>
        <v>19.090533975796504</v>
      </c>
      <c r="N1071" s="9">
        <f t="shared" si="125"/>
        <v>23.310742907975168</v>
      </c>
    </row>
    <row r="1072" spans="1:14" ht="13" x14ac:dyDescent="0.3">
      <c r="A1072" s="1">
        <v>1959.08</v>
      </c>
      <c r="B1072" s="5">
        <v>59.4</v>
      </c>
      <c r="C1072" s="10">
        <v>1.8033300000000001</v>
      </c>
      <c r="D1072" s="10">
        <v>3.42</v>
      </c>
      <c r="E1072" s="10">
        <v>29.2</v>
      </c>
      <c r="F1072" s="5">
        <f t="shared" si="130"/>
        <v>1959.6249999999195</v>
      </c>
      <c r="G1072" s="5">
        <v>4.43</v>
      </c>
      <c r="H1072" s="5">
        <f t="shared" si="127"/>
        <v>512.66827910958909</v>
      </c>
      <c r="I1072" s="5">
        <f t="shared" si="126"/>
        <v>15.564142891695209</v>
      </c>
      <c r="J1072" s="9">
        <f t="shared" si="131"/>
        <v>54333.402269945764</v>
      </c>
      <c r="K1072" s="5">
        <f t="shared" si="128"/>
        <v>29.517264554794522</v>
      </c>
      <c r="L1072" s="9">
        <f t="shared" si="129"/>
        <v>3128.2867973605139</v>
      </c>
      <c r="M1072" s="5">
        <f t="shared" si="132"/>
        <v>18.958803640750201</v>
      </c>
      <c r="N1072" s="9">
        <f t="shared" si="125"/>
        <v>23.114626571364823</v>
      </c>
    </row>
    <row r="1073" spans="1:14" ht="13" x14ac:dyDescent="0.3">
      <c r="A1073" s="1">
        <v>1959.09</v>
      </c>
      <c r="B1073" s="5">
        <v>57.05</v>
      </c>
      <c r="C1073" s="10">
        <v>1.81</v>
      </c>
      <c r="D1073" s="10">
        <v>3.43</v>
      </c>
      <c r="E1073" s="10">
        <v>29.3</v>
      </c>
      <c r="F1073" s="5">
        <f t="shared" si="130"/>
        <v>1959.7083333332528</v>
      </c>
      <c r="G1073" s="5">
        <v>4.68</v>
      </c>
      <c r="H1073" s="5">
        <f t="shared" si="127"/>
        <v>490.70545008532423</v>
      </c>
      <c r="I1073" s="5">
        <f t="shared" si="126"/>
        <v>15.56839377133106</v>
      </c>
      <c r="J1073" s="9">
        <f t="shared" si="131"/>
        <v>52143.243538997929</v>
      </c>
      <c r="K1073" s="5">
        <f t="shared" si="128"/>
        <v>29.502536262798635</v>
      </c>
      <c r="L1073" s="9">
        <f t="shared" si="129"/>
        <v>3134.9925563323909</v>
      </c>
      <c r="M1073" s="5">
        <f t="shared" si="132"/>
        <v>18.123290556758615</v>
      </c>
      <c r="N1073" s="9">
        <f t="shared" si="125"/>
        <v>22.065621822784561</v>
      </c>
    </row>
    <row r="1074" spans="1:14" ht="13" x14ac:dyDescent="0.3">
      <c r="A1074" s="1">
        <v>1959.1</v>
      </c>
      <c r="B1074" s="5">
        <v>57</v>
      </c>
      <c r="C1074" s="10">
        <v>1.81667</v>
      </c>
      <c r="D1074" s="10">
        <v>3.4166699999999999</v>
      </c>
      <c r="E1074" s="10">
        <v>29.4</v>
      </c>
      <c r="F1074" s="5">
        <f t="shared" si="130"/>
        <v>1959.791666666586</v>
      </c>
      <c r="G1074" s="5">
        <v>4.53</v>
      </c>
      <c r="H1074" s="5">
        <f t="shared" si="127"/>
        <v>488.60778061224494</v>
      </c>
      <c r="I1074" s="5">
        <f t="shared" si="126"/>
        <v>15.572615733418369</v>
      </c>
      <c r="J1074" s="9">
        <f t="shared" si="131"/>
        <v>52058.239254592147</v>
      </c>
      <c r="K1074" s="5">
        <f t="shared" si="128"/>
        <v>29.287921855867349</v>
      </c>
      <c r="L1074" s="9">
        <f t="shared" si="129"/>
        <v>3120.4530581401286</v>
      </c>
      <c r="M1074" s="5">
        <f t="shared" si="132"/>
        <v>18.02196244151542</v>
      </c>
      <c r="N1074" s="9">
        <f t="shared" si="125"/>
        <v>21.913293512657326</v>
      </c>
    </row>
    <row r="1075" spans="1:14" ht="13" x14ac:dyDescent="0.3">
      <c r="A1075" s="1">
        <v>1959.11</v>
      </c>
      <c r="B1075" s="5">
        <v>57.23</v>
      </c>
      <c r="C1075" s="10">
        <v>1.8233299999999999</v>
      </c>
      <c r="D1075" s="10">
        <v>3.40333</v>
      </c>
      <c r="E1075" s="10">
        <v>29.4</v>
      </c>
      <c r="F1075" s="5">
        <f t="shared" si="130"/>
        <v>1959.8749999999193</v>
      </c>
      <c r="G1075" s="5">
        <v>4.53</v>
      </c>
      <c r="H1075" s="5">
        <f t="shared" si="127"/>
        <v>490.57935586734698</v>
      </c>
      <c r="I1075" s="5">
        <f t="shared" si="126"/>
        <v>15.629705695153062</v>
      </c>
      <c r="J1075" s="9">
        <f t="shared" si="131"/>
        <v>52407.069795122479</v>
      </c>
      <c r="K1075" s="5">
        <f t="shared" si="128"/>
        <v>29.173570491071434</v>
      </c>
      <c r="L1075" s="9">
        <f t="shared" si="129"/>
        <v>3116.5219787844521</v>
      </c>
      <c r="M1075" s="5">
        <f t="shared" si="132"/>
        <v>18.071789130570206</v>
      </c>
      <c r="N1075" s="9">
        <f t="shared" si="125"/>
        <v>21.945863395901231</v>
      </c>
    </row>
    <row r="1076" spans="1:14" ht="13" x14ac:dyDescent="0.3">
      <c r="A1076" s="1">
        <v>1959.12</v>
      </c>
      <c r="B1076" s="5">
        <v>59.06</v>
      </c>
      <c r="C1076" s="10">
        <v>1.83</v>
      </c>
      <c r="D1076" s="10">
        <v>3.39</v>
      </c>
      <c r="E1076" s="10">
        <v>29.4</v>
      </c>
      <c r="F1076" s="5">
        <f t="shared" si="130"/>
        <v>1959.9583333332525</v>
      </c>
      <c r="G1076" s="5">
        <v>4.6900000000000004</v>
      </c>
      <c r="H1076" s="5">
        <f t="shared" si="127"/>
        <v>506.26623724489798</v>
      </c>
      <c r="I1076" s="5">
        <f t="shared" si="126"/>
        <v>15.686881377551021</v>
      </c>
      <c r="J1076" s="9">
        <f t="shared" si="131"/>
        <v>54222.499043223652</v>
      </c>
      <c r="K1076" s="5">
        <f t="shared" si="128"/>
        <v>29.05930484693878</v>
      </c>
      <c r="L1076" s="9">
        <f t="shared" si="129"/>
        <v>3112.331049043823</v>
      </c>
      <c r="M1076" s="5">
        <f t="shared" si="132"/>
        <v>18.624728977900098</v>
      </c>
      <c r="N1076" s="9">
        <f t="shared" si="125"/>
        <v>22.588315691509806</v>
      </c>
    </row>
    <row r="1077" spans="1:14" ht="13" x14ac:dyDescent="0.3">
      <c r="A1077" s="1">
        <v>1960.01</v>
      </c>
      <c r="B1077" s="5">
        <v>58.03</v>
      </c>
      <c r="C1077" s="10">
        <v>1.8666700000000001</v>
      </c>
      <c r="D1077" s="10">
        <v>3.39</v>
      </c>
      <c r="E1077" s="10">
        <v>29.3</v>
      </c>
      <c r="F1077" s="5">
        <f t="shared" si="130"/>
        <v>1960.0416666665858</v>
      </c>
      <c r="G1077" s="5">
        <v>4.72</v>
      </c>
      <c r="H1077" s="5">
        <f t="shared" si="127"/>
        <v>499.13474616040958</v>
      </c>
      <c r="I1077" s="5">
        <f t="shared" si="126"/>
        <v>16.055830718856654</v>
      </c>
      <c r="J1077" s="9">
        <f t="shared" si="131"/>
        <v>53601.998787470824</v>
      </c>
      <c r="K1077" s="5">
        <f t="shared" si="128"/>
        <v>29.158483361774746</v>
      </c>
      <c r="L1077" s="9">
        <f t="shared" si="129"/>
        <v>3131.324761149855</v>
      </c>
      <c r="M1077" s="5">
        <f t="shared" si="132"/>
        <v>18.338284994375559</v>
      </c>
      <c r="N1077" s="9">
        <f t="shared" si="125"/>
        <v>22.215441275545896</v>
      </c>
    </row>
    <row r="1078" spans="1:14" ht="13" x14ac:dyDescent="0.3">
      <c r="A1078" s="1">
        <v>1960.02</v>
      </c>
      <c r="B1078" s="5">
        <v>55.78</v>
      </c>
      <c r="C1078" s="10">
        <v>1.90333</v>
      </c>
      <c r="D1078" s="10">
        <v>3.39</v>
      </c>
      <c r="E1078" s="10">
        <v>29.4</v>
      </c>
      <c r="F1078" s="5">
        <f t="shared" si="130"/>
        <v>1960.1249999999191</v>
      </c>
      <c r="G1078" s="5">
        <v>4.49</v>
      </c>
      <c r="H1078" s="5">
        <f t="shared" si="127"/>
        <v>478.1498596938776</v>
      </c>
      <c r="I1078" s="5">
        <f t="shared" si="126"/>
        <v>16.315471001275512</v>
      </c>
      <c r="J1078" s="9">
        <f t="shared" si="131"/>
        <v>51494.444907566736</v>
      </c>
      <c r="K1078" s="5">
        <f t="shared" si="128"/>
        <v>29.05930484693878</v>
      </c>
      <c r="L1078" s="9">
        <f t="shared" si="129"/>
        <v>3129.547655730571</v>
      </c>
      <c r="M1078" s="5">
        <f t="shared" si="132"/>
        <v>17.545275108945972</v>
      </c>
      <c r="N1078" s="9">
        <f t="shared" si="125"/>
        <v>21.23385676980207</v>
      </c>
    </row>
    <row r="1079" spans="1:14" ht="13" x14ac:dyDescent="0.3">
      <c r="A1079" s="1">
        <v>1960.03</v>
      </c>
      <c r="B1079" s="5">
        <v>55.02</v>
      </c>
      <c r="C1079" s="10">
        <v>1.94</v>
      </c>
      <c r="D1079" s="10">
        <v>3.39</v>
      </c>
      <c r="E1079" s="10">
        <v>29.4</v>
      </c>
      <c r="F1079" s="5">
        <f t="shared" si="130"/>
        <v>1960.2083333332523</v>
      </c>
      <c r="G1079" s="5">
        <v>4.25</v>
      </c>
      <c r="H1079" s="5">
        <f t="shared" si="127"/>
        <v>471.6350892857144</v>
      </c>
      <c r="I1079" s="5">
        <f t="shared" si="126"/>
        <v>16.629808673469388</v>
      </c>
      <c r="J1079" s="9">
        <f t="shared" si="131"/>
        <v>50942.081284947628</v>
      </c>
      <c r="K1079" s="5">
        <f t="shared" si="128"/>
        <v>29.05930484693878</v>
      </c>
      <c r="L1079" s="9">
        <f t="shared" si="129"/>
        <v>3138.7432852775796</v>
      </c>
      <c r="M1079" s="5">
        <f t="shared" si="132"/>
        <v>17.286020720522149</v>
      </c>
      <c r="N1079" s="9">
        <f t="shared" si="125"/>
        <v>20.901862083864078</v>
      </c>
    </row>
    <row r="1080" spans="1:14" ht="13" x14ac:dyDescent="0.3">
      <c r="A1080" s="1">
        <v>1960.04</v>
      </c>
      <c r="B1080" s="5">
        <v>55.73</v>
      </c>
      <c r="C1080" s="10">
        <v>1.94333</v>
      </c>
      <c r="D1080" s="10">
        <v>3.34667</v>
      </c>
      <c r="E1080" s="10">
        <v>29.5</v>
      </c>
      <c r="F1080" s="5">
        <f t="shared" si="130"/>
        <v>1960.2916666665856</v>
      </c>
      <c r="G1080" s="5">
        <v>4.28</v>
      </c>
      <c r="H1080" s="5">
        <f t="shared" si="127"/>
        <v>476.10186228813558</v>
      </c>
      <c r="I1080" s="5">
        <f t="shared" si="126"/>
        <v>16.601884658898307</v>
      </c>
      <c r="J1080" s="9">
        <f t="shared" si="131"/>
        <v>51573.977850652373</v>
      </c>
      <c r="K1080" s="5">
        <f t="shared" si="128"/>
        <v>28.590630171610169</v>
      </c>
      <c r="L1080" s="9">
        <f t="shared" si="129"/>
        <v>3097.0946429830033</v>
      </c>
      <c r="M1080" s="5">
        <f t="shared" si="132"/>
        <v>17.429766947597198</v>
      </c>
      <c r="N1080" s="9">
        <f t="shared" si="125"/>
        <v>21.057013645324037</v>
      </c>
    </row>
    <row r="1081" spans="1:14" ht="13" x14ac:dyDescent="0.3">
      <c r="A1081" s="1">
        <v>1960.05</v>
      </c>
      <c r="B1081" s="5">
        <v>55.22</v>
      </c>
      <c r="C1081" s="10">
        <v>1.9466699999999999</v>
      </c>
      <c r="D1081" s="10">
        <v>3.3033299999999999</v>
      </c>
      <c r="E1081" s="10">
        <v>29.5</v>
      </c>
      <c r="F1081" s="5">
        <f t="shared" si="130"/>
        <v>1960.3749999999188</v>
      </c>
      <c r="G1081" s="5">
        <v>4.3499999999999996</v>
      </c>
      <c r="H1081" s="5">
        <f t="shared" si="127"/>
        <v>471.74492796610167</v>
      </c>
      <c r="I1081" s="5">
        <f t="shared" si="126"/>
        <v>16.630418307203389</v>
      </c>
      <c r="J1081" s="9">
        <f t="shared" si="131"/>
        <v>51252.135591869759</v>
      </c>
      <c r="K1081" s="5">
        <f t="shared" si="128"/>
        <v>28.220376184322035</v>
      </c>
      <c r="L1081" s="9">
        <f t="shared" si="129"/>
        <v>3065.9673499581882</v>
      </c>
      <c r="M1081" s="5">
        <f t="shared" si="132"/>
        <v>17.256170578727914</v>
      </c>
      <c r="N1081" s="9">
        <f t="shared" si="125"/>
        <v>20.829617960486196</v>
      </c>
    </row>
    <row r="1082" spans="1:14" ht="13" x14ac:dyDescent="0.3">
      <c r="A1082" s="1">
        <v>1960.06</v>
      </c>
      <c r="B1082" s="5">
        <v>57.26</v>
      </c>
      <c r="C1082" s="10">
        <v>1.95</v>
      </c>
      <c r="D1082" s="10">
        <v>3.26</v>
      </c>
      <c r="E1082" s="10">
        <v>29.6</v>
      </c>
      <c r="F1082" s="5">
        <f t="shared" si="130"/>
        <v>1960.4583333332521</v>
      </c>
      <c r="G1082" s="5">
        <v>4.1500000000000004</v>
      </c>
      <c r="H1082" s="5">
        <f t="shared" si="127"/>
        <v>487.5200548986486</v>
      </c>
      <c r="I1082" s="5">
        <f t="shared" si="126"/>
        <v>16.602586570945945</v>
      </c>
      <c r="J1082" s="9">
        <f t="shared" si="131"/>
        <v>53116.31838904343</v>
      </c>
      <c r="K1082" s="5">
        <f t="shared" si="128"/>
        <v>27.756119087837835</v>
      </c>
      <c r="L1082" s="9">
        <f t="shared" si="129"/>
        <v>3024.0865865924134</v>
      </c>
      <c r="M1082" s="5">
        <f t="shared" si="132"/>
        <v>17.823363817264738</v>
      </c>
      <c r="N1082" s="9">
        <f t="shared" si="125"/>
        <v>21.494025476015572</v>
      </c>
    </row>
    <row r="1083" spans="1:14" ht="13" x14ac:dyDescent="0.3">
      <c r="A1083" s="1">
        <v>1960.07</v>
      </c>
      <c r="B1083" s="5">
        <v>55.84</v>
      </c>
      <c r="C1083" s="10">
        <v>1.95</v>
      </c>
      <c r="D1083" s="10">
        <v>3.2633299999999998</v>
      </c>
      <c r="E1083" s="10">
        <v>29.6</v>
      </c>
      <c r="F1083" s="5">
        <f t="shared" si="130"/>
        <v>1960.5416666665853</v>
      </c>
      <c r="G1083" s="5">
        <v>3.9</v>
      </c>
      <c r="H1083" s="5">
        <f t="shared" si="127"/>
        <v>475.4299662162162</v>
      </c>
      <c r="I1083" s="5">
        <f t="shared" si="126"/>
        <v>16.602586570945945</v>
      </c>
      <c r="J1083" s="9">
        <f t="shared" si="131"/>
        <v>51949.818731791915</v>
      </c>
      <c r="K1083" s="5">
        <f t="shared" si="128"/>
        <v>27.784471197212838</v>
      </c>
      <c r="L1083" s="9">
        <f t="shared" si="129"/>
        <v>3035.9849921564919</v>
      </c>
      <c r="M1083" s="5">
        <f t="shared" si="132"/>
        <v>17.37680647289811</v>
      </c>
      <c r="N1083" s="9">
        <f t="shared" si="125"/>
        <v>20.937549239049805</v>
      </c>
    </row>
    <row r="1084" spans="1:14" ht="13" x14ac:dyDescent="0.3">
      <c r="A1084" s="1">
        <v>1960.08</v>
      </c>
      <c r="B1084" s="5">
        <v>56.51</v>
      </c>
      <c r="C1084" s="10">
        <v>1.95</v>
      </c>
      <c r="D1084" s="10">
        <v>3.26667</v>
      </c>
      <c r="E1084" s="10">
        <v>29.6</v>
      </c>
      <c r="F1084" s="5">
        <f t="shared" si="130"/>
        <v>1960.6249999999186</v>
      </c>
      <c r="G1084" s="5">
        <v>3.8</v>
      </c>
      <c r="H1084" s="5">
        <f t="shared" si="127"/>
        <v>481.13444467905407</v>
      </c>
      <c r="I1084" s="5">
        <f t="shared" si="126"/>
        <v>16.602586570945945</v>
      </c>
      <c r="J1084" s="9">
        <f t="shared" si="131"/>
        <v>52724.321312275737</v>
      </c>
      <c r="K1084" s="5">
        <f t="shared" si="128"/>
        <v>27.812908448057435</v>
      </c>
      <c r="L1084" s="9">
        <f t="shared" si="129"/>
        <v>3047.8315112576852</v>
      </c>
      <c r="M1084" s="5">
        <f t="shared" si="132"/>
        <v>17.582113039577674</v>
      </c>
      <c r="N1084" s="9">
        <f t="shared" si="125"/>
        <v>21.166031871201255</v>
      </c>
    </row>
    <row r="1085" spans="1:14" ht="13" x14ac:dyDescent="0.3">
      <c r="A1085" s="1">
        <v>1960.09</v>
      </c>
      <c r="B1085" s="5">
        <v>54.81</v>
      </c>
      <c r="C1085" s="10">
        <v>1.95</v>
      </c>
      <c r="D1085" s="10">
        <v>3.27</v>
      </c>
      <c r="E1085" s="10">
        <v>29.6</v>
      </c>
      <c r="F1085" s="5">
        <f t="shared" si="130"/>
        <v>1960.7083333332519</v>
      </c>
      <c r="G1085" s="5">
        <v>3.8</v>
      </c>
      <c r="H1085" s="5">
        <f t="shared" si="127"/>
        <v>466.66039484797295</v>
      </c>
      <c r="I1085" s="5">
        <f t="shared" si="126"/>
        <v>16.602586570945945</v>
      </c>
      <c r="J1085" s="9">
        <f t="shared" si="131"/>
        <v>51289.820444860692</v>
      </c>
      <c r="K1085" s="5">
        <f t="shared" si="128"/>
        <v>27.841260557432435</v>
      </c>
      <c r="L1085" s="9">
        <f t="shared" si="129"/>
        <v>3059.9838141706709</v>
      </c>
      <c r="M1085" s="5">
        <f t="shared" si="132"/>
        <v>17.052015467817661</v>
      </c>
      <c r="N1085" s="9">
        <f t="shared" si="125"/>
        <v>20.511204667640989</v>
      </c>
    </row>
    <row r="1086" spans="1:14" ht="13" x14ac:dyDescent="0.3">
      <c r="A1086" s="1">
        <v>1960.1</v>
      </c>
      <c r="B1086" s="5">
        <v>53.73</v>
      </c>
      <c r="C1086" s="10">
        <v>1.95</v>
      </c>
      <c r="D1086" s="10">
        <v>3.27</v>
      </c>
      <c r="E1086" s="10">
        <v>29.8</v>
      </c>
      <c r="F1086" s="5">
        <f t="shared" si="130"/>
        <v>1960.7916666665851</v>
      </c>
      <c r="G1086" s="5">
        <v>3.89</v>
      </c>
      <c r="H1086" s="5">
        <f t="shared" si="127"/>
        <v>454.39488045302011</v>
      </c>
      <c r="I1086" s="5">
        <f t="shared" si="126"/>
        <v>16.491159815436241</v>
      </c>
      <c r="J1086" s="9">
        <f t="shared" si="131"/>
        <v>50092.782259648513</v>
      </c>
      <c r="K1086" s="5">
        <f t="shared" si="128"/>
        <v>27.654406459731543</v>
      </c>
      <c r="L1086" s="9">
        <f t="shared" si="129"/>
        <v>3048.6394563381846</v>
      </c>
      <c r="M1086" s="5">
        <f t="shared" si="132"/>
        <v>16.605104536251027</v>
      </c>
      <c r="N1086" s="9">
        <f t="shared" si="125"/>
        <v>19.958227629483659</v>
      </c>
    </row>
    <row r="1087" spans="1:14" ht="13" x14ac:dyDescent="0.3">
      <c r="A1087" s="1">
        <v>1960.11</v>
      </c>
      <c r="B1087" s="5">
        <v>55.47</v>
      </c>
      <c r="C1087" s="10">
        <v>1.95</v>
      </c>
      <c r="D1087" s="10">
        <v>3.27</v>
      </c>
      <c r="E1087" s="10">
        <v>29.8</v>
      </c>
      <c r="F1087" s="5">
        <f t="shared" si="130"/>
        <v>1960.8749999999184</v>
      </c>
      <c r="G1087" s="5">
        <v>3.93</v>
      </c>
      <c r="H1087" s="5">
        <f t="shared" si="127"/>
        <v>469.11006921140938</v>
      </c>
      <c r="I1087" s="5">
        <f t="shared" si="126"/>
        <v>16.491159815436241</v>
      </c>
      <c r="J1087" s="9">
        <f t="shared" si="131"/>
        <v>51866.493747625085</v>
      </c>
      <c r="K1087" s="5">
        <f t="shared" si="128"/>
        <v>27.654406459731543</v>
      </c>
      <c r="L1087" s="9">
        <f t="shared" si="129"/>
        <v>3057.5704805252212</v>
      </c>
      <c r="M1087" s="5">
        <f t="shared" si="132"/>
        <v>17.146088452419004</v>
      </c>
      <c r="N1087" s="9">
        <f t="shared" si="125"/>
        <v>20.590981751601557</v>
      </c>
    </row>
    <row r="1088" spans="1:14" ht="13" x14ac:dyDescent="0.3">
      <c r="A1088" s="1">
        <v>1960.12</v>
      </c>
      <c r="B1088" s="5">
        <v>56.8</v>
      </c>
      <c r="C1088" s="10">
        <v>1.95</v>
      </c>
      <c r="D1088" s="10">
        <v>3.27</v>
      </c>
      <c r="E1088" s="10">
        <v>29.8</v>
      </c>
      <c r="F1088" s="5">
        <f t="shared" si="130"/>
        <v>1960.9583333332516</v>
      </c>
      <c r="G1088" s="5">
        <v>3.84</v>
      </c>
      <c r="H1088" s="5">
        <f t="shared" si="127"/>
        <v>480.35788590604022</v>
      </c>
      <c r="I1088" s="5">
        <f t="shared" si="126"/>
        <v>16.491159815436241</v>
      </c>
      <c r="J1088" s="9">
        <f t="shared" si="131"/>
        <v>53262.036237589578</v>
      </c>
      <c r="K1088" s="5">
        <f t="shared" si="128"/>
        <v>27.654406459731543</v>
      </c>
      <c r="L1088" s="9">
        <f t="shared" si="129"/>
        <v>3066.3179312837665</v>
      </c>
      <c r="M1088" s="5">
        <f t="shared" si="132"/>
        <v>17.562090833957125</v>
      </c>
      <c r="N1088" s="9">
        <f t="shared" si="125"/>
        <v>21.071250947942293</v>
      </c>
    </row>
    <row r="1089" spans="1:14" ht="13" x14ac:dyDescent="0.3">
      <c r="A1089" s="1">
        <v>1961.01</v>
      </c>
      <c r="B1089" s="5">
        <v>59.72</v>
      </c>
      <c r="C1089" s="10">
        <v>1.9466699999999999</v>
      </c>
      <c r="D1089" s="10">
        <v>3.21</v>
      </c>
      <c r="E1089" s="10">
        <v>29.8</v>
      </c>
      <c r="F1089" s="5">
        <f t="shared" si="130"/>
        <v>1961.0416666665849</v>
      </c>
      <c r="G1089" s="5">
        <v>3.84</v>
      </c>
      <c r="H1089" s="5">
        <f t="shared" si="127"/>
        <v>505.05234060402682</v>
      </c>
      <c r="I1089" s="5">
        <f t="shared" si="126"/>
        <v>16.462997988674495</v>
      </c>
      <c r="J1089" s="9">
        <f t="shared" si="131"/>
        <v>56152.272971521161</v>
      </c>
      <c r="K1089" s="5">
        <f t="shared" si="128"/>
        <v>27.146986157718121</v>
      </c>
      <c r="L1089" s="9">
        <f t="shared" si="129"/>
        <v>3018.2316851738601</v>
      </c>
      <c r="M1089" s="5">
        <f t="shared" si="132"/>
        <v>18.470416986477176</v>
      </c>
      <c r="N1089" s="9">
        <f t="shared" si="125"/>
        <v>22.138023912072345</v>
      </c>
    </row>
    <row r="1090" spans="1:14" ht="13" x14ac:dyDescent="0.3">
      <c r="A1090" s="1">
        <v>1961.02</v>
      </c>
      <c r="B1090" s="5">
        <v>62.17</v>
      </c>
      <c r="C1090" s="10">
        <v>1.94333</v>
      </c>
      <c r="D1090" s="10">
        <v>3.15</v>
      </c>
      <c r="E1090" s="10">
        <v>29.8</v>
      </c>
      <c r="F1090" s="5">
        <f t="shared" si="130"/>
        <v>1961.1249999999181</v>
      </c>
      <c r="G1090" s="5">
        <v>3.78</v>
      </c>
      <c r="H1090" s="5">
        <f t="shared" si="127"/>
        <v>525.77200293624162</v>
      </c>
      <c r="I1090" s="5">
        <f t="shared" si="126"/>
        <v>16.434751591862415</v>
      </c>
      <c r="J1090" s="9">
        <f t="shared" si="131"/>
        <v>58608.177221906946</v>
      </c>
      <c r="K1090" s="5">
        <f t="shared" si="128"/>
        <v>26.639565855704699</v>
      </c>
      <c r="L1090" s="9">
        <f t="shared" si="129"/>
        <v>2969.5312570211822</v>
      </c>
      <c r="M1090" s="5">
        <f t="shared" si="132"/>
        <v>19.234014498298357</v>
      </c>
      <c r="N1090" s="9">
        <f t="shared" ref="N1090:N1153" si="133">J1090/AVERAGE(L970:L1089)</f>
        <v>23.028743280290094</v>
      </c>
    </row>
    <row r="1091" spans="1:14" ht="13" x14ac:dyDescent="0.3">
      <c r="A1091" s="1">
        <v>1961.03</v>
      </c>
      <c r="B1091" s="5">
        <v>64.12</v>
      </c>
      <c r="C1091" s="10">
        <v>1.94</v>
      </c>
      <c r="D1091" s="10">
        <v>3.09</v>
      </c>
      <c r="E1091" s="10">
        <v>29.8</v>
      </c>
      <c r="F1091" s="5">
        <f t="shared" si="130"/>
        <v>1961.2083333332514</v>
      </c>
      <c r="G1091" s="5">
        <v>3.74</v>
      </c>
      <c r="H1091" s="5">
        <f t="shared" si="127"/>
        <v>542.2631627516779</v>
      </c>
      <c r="I1091" s="5">
        <f t="shared" si="126"/>
        <v>16.406589765100673</v>
      </c>
      <c r="J1091" s="9">
        <f t="shared" si="131"/>
        <v>60598.862990502639</v>
      </c>
      <c r="K1091" s="5">
        <f t="shared" si="128"/>
        <v>26.132145553691277</v>
      </c>
      <c r="L1091" s="9">
        <f t="shared" si="129"/>
        <v>2920.3132663857323</v>
      </c>
      <c r="M1091" s="5">
        <f t="shared" si="132"/>
        <v>19.84422527272557</v>
      </c>
      <c r="N1091" s="9">
        <f t="shared" si="133"/>
        <v>23.733978127182603</v>
      </c>
    </row>
    <row r="1092" spans="1:14" ht="13" x14ac:dyDescent="0.3">
      <c r="A1092" s="1">
        <v>1961.04</v>
      </c>
      <c r="B1092" s="5">
        <v>65.83</v>
      </c>
      <c r="C1092" s="10">
        <v>1.94</v>
      </c>
      <c r="D1092" s="10">
        <v>3.07</v>
      </c>
      <c r="E1092" s="10">
        <v>29.8</v>
      </c>
      <c r="F1092" s="5">
        <f t="shared" si="130"/>
        <v>1961.2916666665847</v>
      </c>
      <c r="G1092" s="5">
        <v>3.78</v>
      </c>
      <c r="H1092" s="5">
        <f t="shared" si="127"/>
        <v>556.72464135906046</v>
      </c>
      <c r="I1092" s="5">
        <f t="shared" si="126"/>
        <v>16.406589765100673</v>
      </c>
      <c r="J1092" s="9">
        <f t="shared" si="131"/>
        <v>62367.747455524855</v>
      </c>
      <c r="K1092" s="5">
        <f t="shared" si="128"/>
        <v>25.963005453020134</v>
      </c>
      <c r="L1092" s="9">
        <f t="shared" si="129"/>
        <v>2908.5369085289576</v>
      </c>
      <c r="M1092" s="5">
        <f t="shared" si="132"/>
        <v>20.382842975754777</v>
      </c>
      <c r="N1092" s="9">
        <f t="shared" si="133"/>
        <v>24.352100217522853</v>
      </c>
    </row>
    <row r="1093" spans="1:14" ht="13" x14ac:dyDescent="0.3">
      <c r="A1093" s="1">
        <v>1961.05</v>
      </c>
      <c r="B1093" s="5">
        <v>66.5</v>
      </c>
      <c r="C1093" s="10">
        <v>1.94</v>
      </c>
      <c r="D1093" s="10">
        <v>3.05</v>
      </c>
      <c r="E1093" s="10">
        <v>29.8</v>
      </c>
      <c r="F1093" s="5">
        <f t="shared" si="130"/>
        <v>1961.3749999999179</v>
      </c>
      <c r="G1093" s="5">
        <v>3.71</v>
      </c>
      <c r="H1093" s="5">
        <f t="shared" si="127"/>
        <v>562.39083473154369</v>
      </c>
      <c r="I1093" s="5">
        <f t="shared" si="126"/>
        <v>16.406589765100673</v>
      </c>
      <c r="J1093" s="9">
        <f t="shared" si="131"/>
        <v>63155.673577867936</v>
      </c>
      <c r="K1093" s="5">
        <f t="shared" si="128"/>
        <v>25.793865352348991</v>
      </c>
      <c r="L1093" s="9">
        <f t="shared" si="129"/>
        <v>2896.6136001879272</v>
      </c>
      <c r="M1093" s="5">
        <f t="shared" si="132"/>
        <v>20.59860684329734</v>
      </c>
      <c r="N1093" s="9">
        <f t="shared" si="133"/>
        <v>24.584398270064117</v>
      </c>
    </row>
    <row r="1094" spans="1:14" ht="13" x14ac:dyDescent="0.3">
      <c r="A1094" s="1">
        <v>1961.06</v>
      </c>
      <c r="B1094" s="5">
        <v>65.62</v>
      </c>
      <c r="C1094" s="10">
        <v>1.94</v>
      </c>
      <c r="D1094" s="10">
        <v>3.03</v>
      </c>
      <c r="E1094" s="10">
        <v>29.8</v>
      </c>
      <c r="F1094" s="5">
        <f t="shared" si="130"/>
        <v>1961.4583333332512</v>
      </c>
      <c r="G1094" s="5">
        <v>3.88</v>
      </c>
      <c r="H1094" s="5">
        <f t="shared" si="127"/>
        <v>554.9486703020134</v>
      </c>
      <c r="I1094" s="5">
        <f t="shared" si="126"/>
        <v>16.406589765100673</v>
      </c>
      <c r="J1094" s="9">
        <f t="shared" si="131"/>
        <v>62473.465675310013</v>
      </c>
      <c r="K1094" s="5">
        <f t="shared" si="128"/>
        <v>25.624725251677852</v>
      </c>
      <c r="L1094" s="9">
        <f t="shared" si="129"/>
        <v>2884.708945385391</v>
      </c>
      <c r="M1094" s="5">
        <f t="shared" si="132"/>
        <v>20.332414551592294</v>
      </c>
      <c r="N1094" s="9">
        <f t="shared" si="133"/>
        <v>24.243964853269773</v>
      </c>
    </row>
    <row r="1095" spans="1:14" ht="13" x14ac:dyDescent="0.3">
      <c r="A1095" s="1">
        <v>1961.07</v>
      </c>
      <c r="B1095" s="5">
        <v>65.44</v>
      </c>
      <c r="C1095" s="10">
        <v>1.9466699999999999</v>
      </c>
      <c r="D1095" s="10">
        <v>3.03667</v>
      </c>
      <c r="E1095" s="10">
        <v>30</v>
      </c>
      <c r="F1095" s="5">
        <f t="shared" si="130"/>
        <v>1961.5416666665844</v>
      </c>
      <c r="G1095" s="5">
        <v>3.92</v>
      </c>
      <c r="H1095" s="5">
        <f t="shared" si="127"/>
        <v>549.73689999999999</v>
      </c>
      <c r="I1095" s="5">
        <f t="shared" si="126"/>
        <v>16.353244668750001</v>
      </c>
      <c r="J1095" s="9">
        <f t="shared" si="131"/>
        <v>62040.16368394719</v>
      </c>
      <c r="K1095" s="5">
        <f t="shared" si="128"/>
        <v>25.509925918750003</v>
      </c>
      <c r="L1095" s="9">
        <f t="shared" si="129"/>
        <v>2878.9043987489599</v>
      </c>
      <c r="M1095" s="5">
        <f t="shared" si="132"/>
        <v>20.146643736827318</v>
      </c>
      <c r="N1095" s="9">
        <f t="shared" si="133"/>
        <v>24.001732449096973</v>
      </c>
    </row>
    <row r="1096" spans="1:14" ht="13" x14ac:dyDescent="0.3">
      <c r="A1096" s="1">
        <v>1961.08</v>
      </c>
      <c r="B1096" s="5">
        <v>67.790000000000006</v>
      </c>
      <c r="C1096" s="10">
        <v>1.95333</v>
      </c>
      <c r="D1096" s="10">
        <v>3.0433300000000001</v>
      </c>
      <c r="E1096" s="10">
        <v>29.9</v>
      </c>
      <c r="F1096" s="5">
        <f t="shared" si="130"/>
        <v>1961.6249999999177</v>
      </c>
      <c r="G1096" s="5">
        <v>4.04</v>
      </c>
      <c r="H1096" s="5">
        <f t="shared" si="127"/>
        <v>571.38297867892982</v>
      </c>
      <c r="I1096" s="5">
        <f t="shared" si="126"/>
        <v>16.464073074832779</v>
      </c>
      <c r="J1096" s="9">
        <f t="shared" si="131"/>
        <v>64637.853136353719</v>
      </c>
      <c r="K1096" s="5">
        <f t="shared" si="128"/>
        <v>25.651378676839467</v>
      </c>
      <c r="L1096" s="9">
        <f t="shared" si="129"/>
        <v>2901.8191117489209</v>
      </c>
      <c r="M1096" s="5">
        <f t="shared" si="132"/>
        <v>20.941688475215184</v>
      </c>
      <c r="N1096" s="9">
        <f t="shared" si="133"/>
        <v>24.927371788688777</v>
      </c>
    </row>
    <row r="1097" spans="1:14" ht="13" x14ac:dyDescent="0.3">
      <c r="A1097" s="1">
        <v>1961.09</v>
      </c>
      <c r="B1097" s="5">
        <v>67.260000000000005</v>
      </c>
      <c r="C1097" s="10">
        <v>1.96</v>
      </c>
      <c r="D1097" s="10">
        <v>3.05</v>
      </c>
      <c r="E1097" s="10">
        <v>30</v>
      </c>
      <c r="F1097" s="5">
        <f t="shared" si="130"/>
        <v>1961.7083333332509</v>
      </c>
      <c r="G1097" s="5">
        <v>3.98</v>
      </c>
      <c r="H1097" s="5">
        <f t="shared" si="127"/>
        <v>565.02603750000003</v>
      </c>
      <c r="I1097" s="5">
        <f t="shared" ref="I1097:I1160" si="134">C1097*$E$1781/E1097</f>
        <v>16.465225</v>
      </c>
      <c r="J1097" s="9">
        <f t="shared" si="131"/>
        <v>64073.941872993215</v>
      </c>
      <c r="K1097" s="5">
        <f t="shared" si="128"/>
        <v>25.621906249999999</v>
      </c>
      <c r="L1097" s="9">
        <f t="shared" si="129"/>
        <v>2905.5236799379913</v>
      </c>
      <c r="M1097" s="5">
        <f t="shared" si="132"/>
        <v>20.705243044147252</v>
      </c>
      <c r="N1097" s="9">
        <f t="shared" si="133"/>
        <v>24.62681259956706</v>
      </c>
    </row>
    <row r="1098" spans="1:14" ht="13" x14ac:dyDescent="0.3">
      <c r="A1098" s="1">
        <v>1961.1</v>
      </c>
      <c r="B1098" s="5">
        <v>68</v>
      </c>
      <c r="C1098" s="10">
        <v>1.98</v>
      </c>
      <c r="D1098" s="10">
        <v>3.09667</v>
      </c>
      <c r="E1098" s="10">
        <v>30</v>
      </c>
      <c r="F1098" s="5">
        <f t="shared" si="130"/>
        <v>1961.7916666665842</v>
      </c>
      <c r="G1098" s="5">
        <v>3.92</v>
      </c>
      <c r="H1098" s="5">
        <f t="shared" ref="H1098:H1161" si="135">B1098*$E$1781/E1098</f>
        <v>571.24250000000006</v>
      </c>
      <c r="I1098" s="5">
        <f t="shared" si="134"/>
        <v>16.6332375</v>
      </c>
      <c r="J1098" s="9">
        <f t="shared" si="131"/>
        <v>64936.07266982727</v>
      </c>
      <c r="K1098" s="5">
        <f t="shared" ref="K1098:K1161" si="136">D1098*$E$1781/E1098</f>
        <v>26.013963418750002</v>
      </c>
      <c r="L1098" s="9">
        <f t="shared" ref="L1098:L1161" si="137">K1098*(J1098/H1098)</f>
        <v>2957.1410022716768</v>
      </c>
      <c r="M1098" s="5">
        <f t="shared" si="132"/>
        <v>20.92419014101079</v>
      </c>
      <c r="N1098" s="9">
        <f t="shared" si="133"/>
        <v>24.869916653028231</v>
      </c>
    </row>
    <row r="1099" spans="1:14" ht="13" x14ac:dyDescent="0.3">
      <c r="A1099" s="1">
        <v>1961.11</v>
      </c>
      <c r="B1099" s="5">
        <v>71.08</v>
      </c>
      <c r="C1099" s="10">
        <v>2</v>
      </c>
      <c r="D1099" s="10">
        <v>3.1433300000000002</v>
      </c>
      <c r="E1099" s="10">
        <v>30</v>
      </c>
      <c r="F1099" s="5">
        <f t="shared" ref="F1099:F1162" si="138">F1098+1/12</f>
        <v>1961.8749999999175</v>
      </c>
      <c r="G1099" s="5">
        <v>3.94</v>
      </c>
      <c r="H1099" s="5">
        <f t="shared" si="135"/>
        <v>597.11642500000005</v>
      </c>
      <c r="I1099" s="5">
        <f t="shared" si="134"/>
        <v>16.80125</v>
      </c>
      <c r="J1099" s="9">
        <f t="shared" ref="J1099:J1162" si="139">J1098*((H1099+(I1099/12))/H1098)</f>
        <v>68036.451825729804</v>
      </c>
      <c r="K1099" s="5">
        <f t="shared" si="136"/>
        <v>26.405936581250003</v>
      </c>
      <c r="L1099" s="9">
        <f t="shared" si="137"/>
        <v>3008.7369178020717</v>
      </c>
      <c r="M1099" s="5">
        <f t="shared" si="132"/>
        <v>21.857957721959671</v>
      </c>
      <c r="N1099" s="9">
        <f t="shared" si="133"/>
        <v>25.960088110372368</v>
      </c>
    </row>
    <row r="1100" spans="1:14" ht="13" x14ac:dyDescent="0.3">
      <c r="A1100" s="1">
        <v>1961.12</v>
      </c>
      <c r="B1100" s="5">
        <v>71.739999999999995</v>
      </c>
      <c r="C1100" s="10">
        <v>2.02</v>
      </c>
      <c r="D1100" s="10">
        <v>3.19</v>
      </c>
      <c r="E1100" s="10">
        <v>30</v>
      </c>
      <c r="F1100" s="5">
        <f t="shared" si="138"/>
        <v>1961.9583333332507</v>
      </c>
      <c r="G1100" s="5">
        <v>4.0599999999999996</v>
      </c>
      <c r="H1100" s="5">
        <f t="shared" si="135"/>
        <v>602.66083749999996</v>
      </c>
      <c r="I1100" s="5">
        <f t="shared" si="134"/>
        <v>16.969262499999999</v>
      </c>
      <c r="J1100" s="9">
        <f t="shared" si="139"/>
        <v>68829.317061084046</v>
      </c>
      <c r="K1100" s="5">
        <f t="shared" si="136"/>
        <v>26.79799375</v>
      </c>
      <c r="L1100" s="9">
        <f t="shared" si="137"/>
        <v>3060.5732007925581</v>
      </c>
      <c r="M1100" s="5">
        <f t="shared" si="132"/>
        <v>22.04148019838226</v>
      </c>
      <c r="N1100" s="9">
        <f t="shared" si="133"/>
        <v>26.158967454388591</v>
      </c>
    </row>
    <row r="1101" spans="1:14" ht="13" x14ac:dyDescent="0.3">
      <c r="A1101" s="1">
        <v>1962.01</v>
      </c>
      <c r="B1101" s="5">
        <v>69.069999999999993</v>
      </c>
      <c r="C1101" s="10">
        <v>2.0266700000000002</v>
      </c>
      <c r="D1101" s="10">
        <v>3.25</v>
      </c>
      <c r="E1101" s="10">
        <v>30</v>
      </c>
      <c r="F1101" s="5">
        <f t="shared" si="138"/>
        <v>1962.041666666584</v>
      </c>
      <c r="G1101" s="5">
        <v>4.08</v>
      </c>
      <c r="H1101" s="5">
        <f t="shared" si="135"/>
        <v>580.23116875000005</v>
      </c>
      <c r="I1101" s="5">
        <f t="shared" si="134"/>
        <v>17.025294668750004</v>
      </c>
      <c r="J1101" s="9">
        <f t="shared" si="139"/>
        <v>66429.682958039572</v>
      </c>
      <c r="K1101" s="5">
        <f t="shared" si="136"/>
        <v>27.302031250000002</v>
      </c>
      <c r="L1101" s="9">
        <f t="shared" si="137"/>
        <v>3125.763278031397</v>
      </c>
      <c r="M1101" s="5">
        <f t="shared" si="132"/>
        <v>21.197931400015221</v>
      </c>
      <c r="N1101" s="9">
        <f t="shared" si="133"/>
        <v>25.142459916082949</v>
      </c>
    </row>
    <row r="1102" spans="1:14" ht="13" x14ac:dyDescent="0.3">
      <c r="A1102" s="1">
        <v>1962.02</v>
      </c>
      <c r="B1102" s="5">
        <v>70.22</v>
      </c>
      <c r="C1102" s="10">
        <v>2.0333299999999999</v>
      </c>
      <c r="D1102" s="10">
        <v>3.31</v>
      </c>
      <c r="E1102" s="10">
        <v>30.1</v>
      </c>
      <c r="F1102" s="5">
        <f t="shared" si="138"/>
        <v>1962.1249999999172</v>
      </c>
      <c r="G1102" s="5">
        <v>4.04</v>
      </c>
      <c r="H1102" s="5">
        <f t="shared" si="135"/>
        <v>587.93211378737544</v>
      </c>
      <c r="I1102" s="5">
        <f t="shared" si="134"/>
        <v>17.024494516196011</v>
      </c>
      <c r="J1102" s="9">
        <f t="shared" si="139"/>
        <v>67473.776561372244</v>
      </c>
      <c r="K1102" s="5">
        <f t="shared" si="136"/>
        <v>27.713689784053155</v>
      </c>
      <c r="L1102" s="9">
        <f t="shared" si="137"/>
        <v>3180.549706894647</v>
      </c>
      <c r="M1102" s="5">
        <f t="shared" si="132"/>
        <v>21.451687754873372</v>
      </c>
      <c r="N1102" s="9">
        <f t="shared" si="133"/>
        <v>25.427057120717457</v>
      </c>
    </row>
    <row r="1103" spans="1:14" ht="13" x14ac:dyDescent="0.3">
      <c r="A1103" s="1">
        <v>1962.03</v>
      </c>
      <c r="B1103" s="5">
        <v>70.290000000000006</v>
      </c>
      <c r="C1103" s="10">
        <v>2.04</v>
      </c>
      <c r="D1103" s="10">
        <v>3.37</v>
      </c>
      <c r="E1103" s="10">
        <v>30.1</v>
      </c>
      <c r="F1103" s="5">
        <f t="shared" si="138"/>
        <v>1962.2083333332505</v>
      </c>
      <c r="G1103" s="5">
        <v>3.93</v>
      </c>
      <c r="H1103" s="5">
        <f t="shared" si="135"/>
        <v>588.51820390365447</v>
      </c>
      <c r="I1103" s="5">
        <f t="shared" si="134"/>
        <v>17.080340531561461</v>
      </c>
      <c r="J1103" s="9">
        <f t="shared" si="139"/>
        <v>67704.390437400856</v>
      </c>
      <c r="K1103" s="5">
        <f t="shared" si="136"/>
        <v>28.216052740863788</v>
      </c>
      <c r="L1103" s="9">
        <f t="shared" si="137"/>
        <v>3246.0349377442153</v>
      </c>
      <c r="M1103" s="5">
        <f t="shared" si="132"/>
        <v>21.443158568526226</v>
      </c>
      <c r="N1103" s="9">
        <f t="shared" si="133"/>
        <v>25.400593865759635</v>
      </c>
    </row>
    <row r="1104" spans="1:14" ht="13" x14ac:dyDescent="0.3">
      <c r="A1104" s="1">
        <v>1962.04</v>
      </c>
      <c r="B1104" s="5">
        <v>68.05</v>
      </c>
      <c r="C1104" s="10">
        <v>2.0466700000000002</v>
      </c>
      <c r="D1104" s="10">
        <v>3.40333</v>
      </c>
      <c r="E1104" s="10">
        <v>30.2</v>
      </c>
      <c r="F1104" s="5">
        <f t="shared" si="138"/>
        <v>1962.2916666665838</v>
      </c>
      <c r="G1104" s="5">
        <v>3.84</v>
      </c>
      <c r="H1104" s="5">
        <f t="shared" si="135"/>
        <v>567.87668667218543</v>
      </c>
      <c r="I1104" s="5">
        <f t="shared" si="134"/>
        <v>17.079444207367551</v>
      </c>
      <c r="J1104" s="9">
        <f t="shared" si="139"/>
        <v>65493.484210020535</v>
      </c>
      <c r="K1104" s="5">
        <f t="shared" si="136"/>
        <v>28.400760676738415</v>
      </c>
      <c r="L1104" s="9">
        <f t="shared" si="137"/>
        <v>3275.4730288977107</v>
      </c>
      <c r="M1104" s="5">
        <f t="shared" si="132"/>
        <v>20.658336447649027</v>
      </c>
      <c r="N1104" s="9">
        <f t="shared" si="133"/>
        <v>24.457371048910893</v>
      </c>
    </row>
    <row r="1105" spans="1:14" ht="13" x14ac:dyDescent="0.3">
      <c r="A1105" s="1">
        <v>1962.05</v>
      </c>
      <c r="B1105" s="5">
        <v>62.99</v>
      </c>
      <c r="C1105" s="10">
        <v>2.0533299999999999</v>
      </c>
      <c r="D1105" s="10">
        <v>3.4366699999999999</v>
      </c>
      <c r="E1105" s="10">
        <v>30.2</v>
      </c>
      <c r="F1105" s="5">
        <f t="shared" si="138"/>
        <v>1962.374999999917</v>
      </c>
      <c r="G1105" s="5">
        <v>3.87</v>
      </c>
      <c r="H1105" s="5">
        <f t="shared" si="135"/>
        <v>525.65102855960265</v>
      </c>
      <c r="I1105" s="5">
        <f t="shared" si="134"/>
        <v>17.135021852235099</v>
      </c>
      <c r="J1105" s="9">
        <f t="shared" si="139"/>
        <v>60788.261793538186</v>
      </c>
      <c r="K1105" s="5">
        <f t="shared" si="136"/>
        <v>28.678982700745031</v>
      </c>
      <c r="L1105" s="9">
        <f t="shared" si="137"/>
        <v>3316.5454144784708</v>
      </c>
      <c r="M1105" s="5">
        <f t="shared" si="132"/>
        <v>19.089367498116644</v>
      </c>
      <c r="N1105" s="9">
        <f t="shared" si="133"/>
        <v>22.592739011982161</v>
      </c>
    </row>
    <row r="1106" spans="1:14" ht="13" x14ac:dyDescent="0.3">
      <c r="A1106" s="1">
        <v>1962.06</v>
      </c>
      <c r="B1106" s="5">
        <v>55.63</v>
      </c>
      <c r="C1106" s="10">
        <v>2.06</v>
      </c>
      <c r="D1106" s="10">
        <v>3.47</v>
      </c>
      <c r="E1106" s="10">
        <v>30.2</v>
      </c>
      <c r="F1106" s="5">
        <f t="shared" si="138"/>
        <v>1962.4583333332503</v>
      </c>
      <c r="G1106" s="5">
        <v>3.91</v>
      </c>
      <c r="H1106" s="5">
        <f t="shared" si="135"/>
        <v>464.23188948675499</v>
      </c>
      <c r="I1106" s="5">
        <f t="shared" si="134"/>
        <v>17.190682947019869</v>
      </c>
      <c r="J1106" s="9">
        <f t="shared" si="139"/>
        <v>53851.187836943755</v>
      </c>
      <c r="K1106" s="5">
        <f t="shared" si="136"/>
        <v>28.957121274834442</v>
      </c>
      <c r="L1106" s="9">
        <f t="shared" si="137"/>
        <v>3359.0440732373695</v>
      </c>
      <c r="M1106" s="5">
        <f t="shared" ref="M1106:M1169" si="140">H1106/AVERAGE(K986:K1105)</f>
        <v>16.827571244792459</v>
      </c>
      <c r="N1106" s="9">
        <f t="shared" si="133"/>
        <v>19.917222641066701</v>
      </c>
    </row>
    <row r="1107" spans="1:14" ht="13" x14ac:dyDescent="0.3">
      <c r="A1107" s="1">
        <v>1962.07</v>
      </c>
      <c r="B1107" s="5">
        <v>56.97</v>
      </c>
      <c r="C1107" s="10">
        <v>2.0666699999999998</v>
      </c>
      <c r="D1107" s="10">
        <v>3.49</v>
      </c>
      <c r="E1107" s="10">
        <v>30.3</v>
      </c>
      <c r="F1107" s="5">
        <f t="shared" si="138"/>
        <v>1962.5416666665835</v>
      </c>
      <c r="G1107" s="5">
        <v>4.01</v>
      </c>
      <c r="H1107" s="5">
        <f t="shared" si="135"/>
        <v>473.84515470297026</v>
      </c>
      <c r="I1107" s="5">
        <f t="shared" si="134"/>
        <v>17.18942541460396</v>
      </c>
      <c r="J1107" s="9">
        <f t="shared" si="139"/>
        <v>55132.497915857057</v>
      </c>
      <c r="K1107" s="5">
        <f t="shared" si="136"/>
        <v>29.027902227722773</v>
      </c>
      <c r="L1107" s="9">
        <f t="shared" si="137"/>
        <v>3377.434048206796</v>
      </c>
      <c r="M1107" s="5">
        <f t="shared" si="140"/>
        <v>17.141325661322782</v>
      </c>
      <c r="N1107" s="9">
        <f t="shared" si="133"/>
        <v>20.289071663902106</v>
      </c>
    </row>
    <row r="1108" spans="1:14" ht="13" x14ac:dyDescent="0.3">
      <c r="A1108" s="1">
        <v>1962.08</v>
      </c>
      <c r="B1108" s="5">
        <v>58.52</v>
      </c>
      <c r="C1108" s="10">
        <v>2.0733299999999999</v>
      </c>
      <c r="D1108" s="10">
        <v>3.51</v>
      </c>
      <c r="E1108" s="10">
        <v>30.3</v>
      </c>
      <c r="F1108" s="5">
        <f t="shared" si="138"/>
        <v>1962.6249999999168</v>
      </c>
      <c r="G1108" s="5">
        <v>3.98</v>
      </c>
      <c r="H1108" s="5">
        <f t="shared" si="135"/>
        <v>486.73720297029706</v>
      </c>
      <c r="I1108" s="5">
        <f t="shared" si="134"/>
        <v>17.244819634900992</v>
      </c>
      <c r="J1108" s="9">
        <f t="shared" si="139"/>
        <v>56799.709201239464</v>
      </c>
      <c r="K1108" s="5">
        <f t="shared" si="136"/>
        <v>29.19425123762376</v>
      </c>
      <c r="L1108" s="9">
        <f t="shared" si="137"/>
        <v>3406.817828030596</v>
      </c>
      <c r="M1108" s="5">
        <f t="shared" si="140"/>
        <v>17.571262631045528</v>
      </c>
      <c r="N1108" s="9">
        <f t="shared" si="133"/>
        <v>20.797371453348298</v>
      </c>
    </row>
    <row r="1109" spans="1:14" ht="13" x14ac:dyDescent="0.3">
      <c r="A1109" s="1">
        <v>1962.09</v>
      </c>
      <c r="B1109" s="5">
        <v>58</v>
      </c>
      <c r="C1109" s="10">
        <v>2.08</v>
      </c>
      <c r="D1109" s="10">
        <v>3.53</v>
      </c>
      <c r="E1109" s="10">
        <v>30.4</v>
      </c>
      <c r="F1109" s="5">
        <f t="shared" si="138"/>
        <v>1962.70833333325</v>
      </c>
      <c r="G1109" s="5">
        <v>3.98</v>
      </c>
      <c r="H1109" s="5">
        <f t="shared" si="135"/>
        <v>480.82524671052641</v>
      </c>
      <c r="I1109" s="5">
        <f t="shared" si="134"/>
        <v>17.243388157894739</v>
      </c>
      <c r="J1109" s="9">
        <f t="shared" si="139"/>
        <v>56277.499046088138</v>
      </c>
      <c r="K1109" s="5">
        <f t="shared" si="136"/>
        <v>29.264019325657898</v>
      </c>
      <c r="L1109" s="9">
        <f t="shared" si="137"/>
        <v>3425.1650281498469</v>
      </c>
      <c r="M1109" s="5">
        <f t="shared" si="140"/>
        <v>17.321461147465481</v>
      </c>
      <c r="N1109" s="9">
        <f t="shared" si="133"/>
        <v>20.501925308455867</v>
      </c>
    </row>
    <row r="1110" spans="1:14" ht="13" x14ac:dyDescent="0.3">
      <c r="A1110" s="1">
        <v>1962.1</v>
      </c>
      <c r="B1110" s="5">
        <v>56.17</v>
      </c>
      <c r="C1110" s="10">
        <v>2.09667</v>
      </c>
      <c r="D1110" s="10">
        <v>3.57667</v>
      </c>
      <c r="E1110" s="10">
        <v>30.4</v>
      </c>
      <c r="F1110" s="5">
        <f t="shared" si="138"/>
        <v>1962.7916666665833</v>
      </c>
      <c r="G1110" s="5">
        <v>3.93</v>
      </c>
      <c r="H1110" s="5">
        <f t="shared" si="135"/>
        <v>465.65438116776323</v>
      </c>
      <c r="I1110" s="5">
        <f t="shared" si="134"/>
        <v>17.381583965871712</v>
      </c>
      <c r="J1110" s="9">
        <f t="shared" si="139"/>
        <v>54671.380461135348</v>
      </c>
      <c r="K1110" s="5">
        <f t="shared" si="136"/>
        <v>29.650917847450661</v>
      </c>
      <c r="L1110" s="9">
        <f t="shared" si="137"/>
        <v>3481.24419358962</v>
      </c>
      <c r="M1110" s="5">
        <f t="shared" si="140"/>
        <v>16.739820967901327</v>
      </c>
      <c r="N1110" s="9">
        <f t="shared" si="133"/>
        <v>19.816278671377102</v>
      </c>
    </row>
    <row r="1111" spans="1:14" ht="13" x14ac:dyDescent="0.3">
      <c r="A1111" s="1">
        <v>1962.11</v>
      </c>
      <c r="B1111" s="5">
        <v>60.04</v>
      </c>
      <c r="C1111" s="10">
        <v>2.1133299999999999</v>
      </c>
      <c r="D1111" s="10">
        <v>3.6233300000000002</v>
      </c>
      <c r="E1111" s="10">
        <v>30.4</v>
      </c>
      <c r="F1111" s="5">
        <f t="shared" si="138"/>
        <v>1962.8749999999166</v>
      </c>
      <c r="G1111" s="5">
        <v>3.92</v>
      </c>
      <c r="H1111" s="5">
        <f t="shared" si="135"/>
        <v>497.73703125000003</v>
      </c>
      <c r="I1111" s="5">
        <f t="shared" si="134"/>
        <v>17.519696872944081</v>
      </c>
      <c r="J1111" s="9">
        <f t="shared" si="139"/>
        <v>58609.540773705899</v>
      </c>
      <c r="K1111" s="5">
        <f t="shared" si="136"/>
        <v>30.037733468338818</v>
      </c>
      <c r="L1111" s="9">
        <f t="shared" si="137"/>
        <v>3537.0037870018618</v>
      </c>
      <c r="M1111" s="5">
        <f t="shared" si="140"/>
        <v>17.854386489497145</v>
      </c>
      <c r="N1111" s="9">
        <f t="shared" si="133"/>
        <v>21.134634868091076</v>
      </c>
    </row>
    <row r="1112" spans="1:14" ht="13" x14ac:dyDescent="0.3">
      <c r="A1112" s="1">
        <v>1962.12</v>
      </c>
      <c r="B1112" s="5">
        <v>62.64</v>
      </c>
      <c r="C1112" s="10">
        <v>2.13</v>
      </c>
      <c r="D1112" s="10">
        <v>3.67</v>
      </c>
      <c r="E1112" s="10">
        <v>30.4</v>
      </c>
      <c r="F1112" s="5">
        <f t="shared" si="138"/>
        <v>1962.9583333332498</v>
      </c>
      <c r="G1112" s="5">
        <v>3.86</v>
      </c>
      <c r="H1112" s="5">
        <f t="shared" si="135"/>
        <v>519.29126644736846</v>
      </c>
      <c r="I1112" s="5">
        <f t="shared" si="134"/>
        <v>17.657892680921051</v>
      </c>
      <c r="J1112" s="9">
        <f t="shared" si="139"/>
        <v>61320.866548172395</v>
      </c>
      <c r="K1112" s="5">
        <f t="shared" si="136"/>
        <v>30.424631990131584</v>
      </c>
      <c r="L1112" s="9">
        <f t="shared" si="137"/>
        <v>3592.7136052329615</v>
      </c>
      <c r="M1112" s="5">
        <f t="shared" si="140"/>
        <v>18.585836118439858</v>
      </c>
      <c r="N1112" s="9">
        <f t="shared" si="133"/>
        <v>21.996928448150388</v>
      </c>
    </row>
    <row r="1113" spans="1:14" ht="13" x14ac:dyDescent="0.3">
      <c r="A1113" s="1">
        <v>1963.01</v>
      </c>
      <c r="B1113" s="5">
        <v>65.06</v>
      </c>
      <c r="C1113" s="10">
        <v>2.1366700000000001</v>
      </c>
      <c r="D1113" s="10">
        <v>3.6833300000000002</v>
      </c>
      <c r="E1113" s="10">
        <v>30.4</v>
      </c>
      <c r="F1113" s="5">
        <f t="shared" si="138"/>
        <v>1963.0416666665831</v>
      </c>
      <c r="G1113" s="5">
        <v>3.83</v>
      </c>
      <c r="H1113" s="5">
        <f t="shared" si="135"/>
        <v>539.35328536184215</v>
      </c>
      <c r="I1113" s="5">
        <f t="shared" si="134"/>
        <v>17.713187584292768</v>
      </c>
      <c r="J1113" s="9">
        <f t="shared" si="139"/>
        <v>63864.210019445294</v>
      </c>
      <c r="K1113" s="5">
        <f t="shared" si="136"/>
        <v>30.535138895970398</v>
      </c>
      <c r="L1113" s="9">
        <f t="shared" si="137"/>
        <v>3615.6311203646392</v>
      </c>
      <c r="M1113" s="5">
        <f t="shared" si="140"/>
        <v>19.259231693254051</v>
      </c>
      <c r="N1113" s="9">
        <f t="shared" si="133"/>
        <v>22.78777539606368</v>
      </c>
    </row>
    <row r="1114" spans="1:14" ht="13" x14ac:dyDescent="0.3">
      <c r="A1114" s="1">
        <v>1963.02</v>
      </c>
      <c r="B1114" s="5">
        <v>65.92</v>
      </c>
      <c r="C1114" s="10">
        <v>2.1433300000000002</v>
      </c>
      <c r="D1114" s="10">
        <v>3.6966700000000001</v>
      </c>
      <c r="E1114" s="10">
        <v>30.4</v>
      </c>
      <c r="F1114" s="5">
        <f t="shared" si="138"/>
        <v>1963.1249999999163</v>
      </c>
      <c r="G1114" s="5">
        <v>3.92</v>
      </c>
      <c r="H1114" s="5">
        <f t="shared" si="135"/>
        <v>546.48276315789474</v>
      </c>
      <c r="I1114" s="5">
        <f t="shared" si="134"/>
        <v>17.76839958675987</v>
      </c>
      <c r="J1114" s="9">
        <f t="shared" si="139"/>
        <v>64883.731390310197</v>
      </c>
      <c r="K1114" s="5">
        <f t="shared" si="136"/>
        <v>30.645728702713818</v>
      </c>
      <c r="L1114" s="9">
        <f t="shared" si="137"/>
        <v>3638.557999372239</v>
      </c>
      <c r="M1114" s="5">
        <f t="shared" si="140"/>
        <v>19.469191309671405</v>
      </c>
      <c r="N1114" s="9">
        <f t="shared" si="133"/>
        <v>23.029397502210241</v>
      </c>
    </row>
    <row r="1115" spans="1:14" ht="13" x14ac:dyDescent="0.3">
      <c r="A1115" s="1">
        <v>1963.03</v>
      </c>
      <c r="B1115" s="5">
        <v>65.67</v>
      </c>
      <c r="C1115" s="10">
        <v>2.15</v>
      </c>
      <c r="D1115" s="10">
        <v>3.71</v>
      </c>
      <c r="E1115" s="10">
        <v>30.5</v>
      </c>
      <c r="F1115" s="5">
        <f t="shared" si="138"/>
        <v>1963.2083333332496</v>
      </c>
      <c r="G1115" s="5">
        <v>3.93</v>
      </c>
      <c r="H1115" s="5">
        <f t="shared" si="135"/>
        <v>542.62528893442618</v>
      </c>
      <c r="I1115" s="5">
        <f t="shared" si="134"/>
        <v>17.765256147540985</v>
      </c>
      <c r="J1115" s="9">
        <f t="shared" si="139"/>
        <v>64601.506607702991</v>
      </c>
      <c r="K1115" s="5">
        <f t="shared" si="136"/>
        <v>30.655395491803279</v>
      </c>
      <c r="L1115" s="9">
        <f t="shared" si="137"/>
        <v>3649.635899414925</v>
      </c>
      <c r="M1115" s="5">
        <f t="shared" si="140"/>
        <v>19.288064606604834</v>
      </c>
      <c r="N1115" s="9">
        <f t="shared" si="133"/>
        <v>22.808875397934841</v>
      </c>
    </row>
    <row r="1116" spans="1:14" ht="13" x14ac:dyDescent="0.3">
      <c r="A1116" s="1">
        <v>1963.04</v>
      </c>
      <c r="B1116" s="5">
        <v>68.760000000000005</v>
      </c>
      <c r="C1116" s="10">
        <v>2.1666699999999999</v>
      </c>
      <c r="D1116" s="10">
        <v>3.7533300000000001</v>
      </c>
      <c r="E1116" s="10">
        <v>30.5</v>
      </c>
      <c r="F1116" s="5">
        <f t="shared" si="138"/>
        <v>1963.2916666665828</v>
      </c>
      <c r="G1116" s="5">
        <v>3.97</v>
      </c>
      <c r="H1116" s="5">
        <f t="shared" si="135"/>
        <v>568.15768032786889</v>
      </c>
      <c r="I1116" s="5">
        <f t="shared" si="134"/>
        <v>17.902998854508198</v>
      </c>
      <c r="J1116" s="9">
        <f t="shared" si="139"/>
        <v>67818.848381388772</v>
      </c>
      <c r="K1116" s="5">
        <f t="shared" si="136"/>
        <v>31.013427375000003</v>
      </c>
      <c r="L1116" s="9">
        <f t="shared" si="137"/>
        <v>3701.9563437364445</v>
      </c>
      <c r="M1116" s="5">
        <f t="shared" si="140"/>
        <v>20.150077238226981</v>
      </c>
      <c r="N1116" s="9">
        <f t="shared" si="133"/>
        <v>23.819656401644689</v>
      </c>
    </row>
    <row r="1117" spans="1:14" ht="13" x14ac:dyDescent="0.3">
      <c r="A1117" s="1">
        <v>1963.05</v>
      </c>
      <c r="B1117" s="5">
        <v>70.14</v>
      </c>
      <c r="C1117" s="10">
        <v>2.1833300000000002</v>
      </c>
      <c r="D1117" s="10">
        <v>3.7966700000000002</v>
      </c>
      <c r="E1117" s="10">
        <v>30.5</v>
      </c>
      <c r="F1117" s="5">
        <f t="shared" si="138"/>
        <v>1963.3749999999161</v>
      </c>
      <c r="G1117" s="5">
        <v>3.93</v>
      </c>
      <c r="H1117" s="5">
        <f t="shared" si="135"/>
        <v>579.56049590163934</v>
      </c>
      <c r="I1117" s="5">
        <f t="shared" si="134"/>
        <v>18.040658932377049</v>
      </c>
      <c r="J1117" s="9">
        <f t="shared" si="139"/>
        <v>69359.413457295712</v>
      </c>
      <c r="K1117" s="5">
        <f t="shared" si="136"/>
        <v>31.371541887295084</v>
      </c>
      <c r="L1117" s="9">
        <f t="shared" si="137"/>
        <v>3754.4169417010398</v>
      </c>
      <c r="M1117" s="5">
        <f t="shared" si="140"/>
        <v>20.50758586495261</v>
      </c>
      <c r="N1117" s="9">
        <f t="shared" si="133"/>
        <v>24.23244734996409</v>
      </c>
    </row>
    <row r="1118" spans="1:14" ht="13" x14ac:dyDescent="0.3">
      <c r="A1118" s="1">
        <v>1963.06</v>
      </c>
      <c r="B1118" s="5">
        <v>70.11</v>
      </c>
      <c r="C1118" s="10">
        <v>2.2000000000000002</v>
      </c>
      <c r="D1118" s="10">
        <v>3.84</v>
      </c>
      <c r="E1118" s="10">
        <v>30.6</v>
      </c>
      <c r="F1118" s="5">
        <f t="shared" si="138"/>
        <v>1963.4583333332494</v>
      </c>
      <c r="G1118" s="5">
        <v>3.99</v>
      </c>
      <c r="H1118" s="5">
        <f t="shared" si="135"/>
        <v>577.41943014705885</v>
      </c>
      <c r="I1118" s="5">
        <f t="shared" si="134"/>
        <v>18.118995098039218</v>
      </c>
      <c r="J1118" s="9">
        <f t="shared" si="139"/>
        <v>69283.880084706543</v>
      </c>
      <c r="K1118" s="5">
        <f t="shared" si="136"/>
        <v>31.625882352941172</v>
      </c>
      <c r="L1118" s="9">
        <f t="shared" si="137"/>
        <v>3794.7525249646706</v>
      </c>
      <c r="M1118" s="5">
        <f t="shared" si="140"/>
        <v>20.384149993840996</v>
      </c>
      <c r="N1118" s="9">
        <f t="shared" si="133"/>
        <v>24.077153173393224</v>
      </c>
    </row>
    <row r="1119" spans="1:14" ht="13" x14ac:dyDescent="0.3">
      <c r="A1119" s="1">
        <v>1963.07</v>
      </c>
      <c r="B1119" s="5">
        <v>69.069999999999993</v>
      </c>
      <c r="C1119" s="10">
        <v>2.2033299999999998</v>
      </c>
      <c r="D1119" s="10">
        <v>3.88</v>
      </c>
      <c r="E1119" s="10">
        <v>30.7</v>
      </c>
      <c r="F1119" s="5">
        <f t="shared" si="138"/>
        <v>1963.5416666665826</v>
      </c>
      <c r="G1119" s="5">
        <v>4.0199999999999996</v>
      </c>
      <c r="H1119" s="5">
        <f t="shared" si="135"/>
        <v>567.00114210097718</v>
      </c>
      <c r="I1119" s="5">
        <f t="shared" si="134"/>
        <v>18.087311805781759</v>
      </c>
      <c r="J1119" s="9">
        <f t="shared" si="139"/>
        <v>68214.65820036814</v>
      </c>
      <c r="K1119" s="5">
        <f t="shared" si="136"/>
        <v>31.851229641693813</v>
      </c>
      <c r="L1119" s="9">
        <f t="shared" si="137"/>
        <v>3831.9512641874676</v>
      </c>
      <c r="M1119" s="5">
        <f t="shared" si="140"/>
        <v>19.969231885949643</v>
      </c>
      <c r="N1119" s="9">
        <f t="shared" si="133"/>
        <v>23.578826512048259</v>
      </c>
    </row>
    <row r="1120" spans="1:14" ht="13" x14ac:dyDescent="0.3">
      <c r="A1120" s="1">
        <v>1963.08</v>
      </c>
      <c r="B1120" s="5">
        <v>70.98</v>
      </c>
      <c r="C1120" s="10">
        <v>2.2066699999999999</v>
      </c>
      <c r="D1120" s="10">
        <v>3.92</v>
      </c>
      <c r="E1120" s="10">
        <v>30.7</v>
      </c>
      <c r="F1120" s="5">
        <f t="shared" si="138"/>
        <v>1963.6249999999159</v>
      </c>
      <c r="G1120" s="5">
        <v>4</v>
      </c>
      <c r="H1120" s="5">
        <f t="shared" si="135"/>
        <v>582.68048452768744</v>
      </c>
      <c r="I1120" s="5">
        <f t="shared" si="134"/>
        <v>18.11473013232899</v>
      </c>
      <c r="J1120" s="9">
        <f t="shared" si="139"/>
        <v>70282.617282655978</v>
      </c>
      <c r="K1120" s="5">
        <f t="shared" si="136"/>
        <v>32.179592833876221</v>
      </c>
      <c r="L1120" s="9">
        <f t="shared" si="137"/>
        <v>3881.4857670894812</v>
      </c>
      <c r="M1120" s="5">
        <f t="shared" si="140"/>
        <v>20.472637900527687</v>
      </c>
      <c r="N1120" s="9">
        <f t="shared" si="133"/>
        <v>24.163214231057236</v>
      </c>
    </row>
    <row r="1121" spans="1:14" ht="13" x14ac:dyDescent="0.3">
      <c r="A1121" s="1">
        <v>1963.09</v>
      </c>
      <c r="B1121" s="5">
        <v>72.849999999999994</v>
      </c>
      <c r="C1121" s="10">
        <v>2.21</v>
      </c>
      <c r="D1121" s="10">
        <v>3.96</v>
      </c>
      <c r="E1121" s="10">
        <v>30.7</v>
      </c>
      <c r="F1121" s="5">
        <f t="shared" si="138"/>
        <v>1963.7083333332491</v>
      </c>
      <c r="G1121" s="5">
        <v>4.08</v>
      </c>
      <c r="H1121" s="5">
        <f t="shared" si="135"/>
        <v>598.03146376221503</v>
      </c>
      <c r="I1121" s="5">
        <f t="shared" si="134"/>
        <v>18.142066368078176</v>
      </c>
      <c r="J1121" s="9">
        <f t="shared" si="139"/>
        <v>72316.601639772387</v>
      </c>
      <c r="K1121" s="5">
        <f t="shared" si="136"/>
        <v>32.507956026058636</v>
      </c>
      <c r="L1121" s="9">
        <f t="shared" si="137"/>
        <v>3931.0053876938737</v>
      </c>
      <c r="M1121" s="5">
        <f t="shared" si="140"/>
        <v>20.96036009070512</v>
      </c>
      <c r="N1121" s="9">
        <f t="shared" si="133"/>
        <v>24.727136816950281</v>
      </c>
    </row>
    <row r="1122" spans="1:14" ht="13" x14ac:dyDescent="0.3">
      <c r="A1122" s="1">
        <v>1963.1</v>
      </c>
      <c r="B1122" s="5">
        <v>73.03</v>
      </c>
      <c r="C1122" s="10">
        <v>2.23333</v>
      </c>
      <c r="D1122" s="10">
        <v>3.98</v>
      </c>
      <c r="E1122" s="10">
        <v>30.8</v>
      </c>
      <c r="F1122" s="5">
        <f t="shared" si="138"/>
        <v>1963.7916666665824</v>
      </c>
      <c r="G1122" s="5">
        <v>4.1100000000000003</v>
      </c>
      <c r="H1122" s="5">
        <f t="shared" si="135"/>
        <v>597.56264001623379</v>
      </c>
      <c r="I1122" s="5">
        <f t="shared" si="134"/>
        <v>18.274059575892856</v>
      </c>
      <c r="J1122" s="9">
        <f t="shared" si="139"/>
        <v>72444.057727117179</v>
      </c>
      <c r="K1122" s="5">
        <f t="shared" si="136"/>
        <v>32.566059253246756</v>
      </c>
      <c r="L1122" s="9">
        <f t="shared" si="137"/>
        <v>3948.0672292746322</v>
      </c>
      <c r="M1122" s="5">
        <f t="shared" si="140"/>
        <v>20.8913445954115</v>
      </c>
      <c r="N1122" s="9">
        <f t="shared" si="133"/>
        <v>24.634554206566822</v>
      </c>
    </row>
    <row r="1123" spans="1:14" ht="13" x14ac:dyDescent="0.3">
      <c r="A1123" s="1">
        <v>1963.11</v>
      </c>
      <c r="B1123" s="5">
        <v>72.62</v>
      </c>
      <c r="C1123" s="10">
        <v>2.2566700000000002</v>
      </c>
      <c r="D1123" s="10">
        <v>4</v>
      </c>
      <c r="E1123" s="10">
        <v>30.8</v>
      </c>
      <c r="F1123" s="5">
        <f t="shared" si="138"/>
        <v>1963.8749999999156</v>
      </c>
      <c r="G1123" s="5">
        <v>4.12</v>
      </c>
      <c r="H1123" s="5">
        <f t="shared" si="135"/>
        <v>594.20784496753254</v>
      </c>
      <c r="I1123" s="5">
        <f t="shared" si="134"/>
        <v>18.465037420860394</v>
      </c>
      <c r="J1123" s="9">
        <f t="shared" si="139"/>
        <v>72223.894287130912</v>
      </c>
      <c r="K1123" s="5">
        <f t="shared" si="136"/>
        <v>32.72970779220779</v>
      </c>
      <c r="L1123" s="9">
        <f t="shared" si="137"/>
        <v>3978.182004248466</v>
      </c>
      <c r="M1123" s="5">
        <f t="shared" si="140"/>
        <v>20.72039933533971</v>
      </c>
      <c r="N1123" s="9">
        <f t="shared" si="133"/>
        <v>24.423701791634461</v>
      </c>
    </row>
    <row r="1124" spans="1:14" ht="13" x14ac:dyDescent="0.3">
      <c r="A1124" s="1">
        <v>1963.12</v>
      </c>
      <c r="B1124" s="5">
        <v>74.17</v>
      </c>
      <c r="C1124" s="10">
        <v>2.2799999999999998</v>
      </c>
      <c r="D1124" s="10">
        <v>4.0199999999999996</v>
      </c>
      <c r="E1124" s="10">
        <v>30.9</v>
      </c>
      <c r="F1124" s="5">
        <f t="shared" si="138"/>
        <v>1963.9583333332489</v>
      </c>
      <c r="G1124" s="5">
        <v>4.13</v>
      </c>
      <c r="H1124" s="5">
        <f t="shared" si="135"/>
        <v>604.9265594660194</v>
      </c>
      <c r="I1124" s="5">
        <f t="shared" si="134"/>
        <v>18.595558252427185</v>
      </c>
      <c r="J1124" s="9">
        <f t="shared" si="139"/>
        <v>73715.068819953158</v>
      </c>
      <c r="K1124" s="5">
        <f t="shared" si="136"/>
        <v>32.786905339805827</v>
      </c>
      <c r="L1124" s="9">
        <f t="shared" si="137"/>
        <v>3995.3428159122518</v>
      </c>
      <c r="M1124" s="5">
        <f t="shared" si="140"/>
        <v>21.03859937673705</v>
      </c>
      <c r="N1124" s="9">
        <f t="shared" si="133"/>
        <v>24.78906855362926</v>
      </c>
    </row>
    <row r="1125" spans="1:14" ht="13" x14ac:dyDescent="0.3">
      <c r="A1125" s="1">
        <v>1964.01</v>
      </c>
      <c r="B1125" s="5">
        <v>76.45</v>
      </c>
      <c r="C1125" s="10">
        <v>2.2966700000000002</v>
      </c>
      <c r="D1125" s="10">
        <v>4.0733300000000003</v>
      </c>
      <c r="E1125" s="10">
        <v>30.9</v>
      </c>
      <c r="F1125" s="5">
        <f t="shared" si="138"/>
        <v>1964.0416666665822</v>
      </c>
      <c r="G1125" s="5">
        <v>4.17</v>
      </c>
      <c r="H1125" s="5">
        <f t="shared" si="135"/>
        <v>623.52211771844668</v>
      </c>
      <c r="I1125" s="5">
        <f t="shared" si="134"/>
        <v>18.731517882281558</v>
      </c>
      <c r="J1125" s="9">
        <f t="shared" si="139"/>
        <v>76171.299405118596</v>
      </c>
      <c r="K1125" s="5">
        <f t="shared" si="136"/>
        <v>33.221861972087389</v>
      </c>
      <c r="L1125" s="9">
        <f t="shared" si="137"/>
        <v>4058.4805625356676</v>
      </c>
      <c r="M1125" s="5">
        <f t="shared" si="140"/>
        <v>21.627216196980939</v>
      </c>
      <c r="N1125" s="9">
        <f t="shared" si="133"/>
        <v>25.471838579072276</v>
      </c>
    </row>
    <row r="1126" spans="1:14" ht="13" x14ac:dyDescent="0.3">
      <c r="A1126" s="1">
        <v>1964.02</v>
      </c>
      <c r="B1126" s="5">
        <v>77.39</v>
      </c>
      <c r="C1126" s="10">
        <v>2.3133300000000001</v>
      </c>
      <c r="D1126" s="10">
        <v>4.1266699999999998</v>
      </c>
      <c r="E1126" s="10">
        <v>30.9</v>
      </c>
      <c r="F1126" s="5">
        <f t="shared" si="138"/>
        <v>1964.1249999999154</v>
      </c>
      <c r="G1126" s="5">
        <v>4.1500000000000004</v>
      </c>
      <c r="H1126" s="5">
        <f t="shared" si="135"/>
        <v>631.18870752427199</v>
      </c>
      <c r="I1126" s="5">
        <f t="shared" si="134"/>
        <v>18.867395952669906</v>
      </c>
      <c r="J1126" s="9">
        <f t="shared" si="139"/>
        <v>77299.947333331584</v>
      </c>
      <c r="K1126" s="5">
        <f t="shared" si="136"/>
        <v>33.656900163834955</v>
      </c>
      <c r="L1126" s="9">
        <f t="shared" si="137"/>
        <v>4121.8681181294669</v>
      </c>
      <c r="M1126" s="5">
        <f t="shared" si="140"/>
        <v>21.832670826710334</v>
      </c>
      <c r="N1126" s="9">
        <f t="shared" si="133"/>
        <v>25.702472478695206</v>
      </c>
    </row>
    <row r="1127" spans="1:14" ht="13" x14ac:dyDescent="0.3">
      <c r="A1127" s="1">
        <v>1964.03</v>
      </c>
      <c r="B1127" s="5">
        <v>78.8</v>
      </c>
      <c r="C1127" s="10">
        <v>2.33</v>
      </c>
      <c r="D1127" s="10">
        <v>4.18</v>
      </c>
      <c r="E1127" s="10">
        <v>30.9</v>
      </c>
      <c r="F1127" s="5">
        <f t="shared" si="138"/>
        <v>1964.2083333332487</v>
      </c>
      <c r="G1127" s="5">
        <v>4.22</v>
      </c>
      <c r="H1127" s="5">
        <f t="shared" si="135"/>
        <v>642.68859223300967</v>
      </c>
      <c r="I1127" s="5">
        <f t="shared" si="134"/>
        <v>19.003355582524271</v>
      </c>
      <c r="J1127" s="9">
        <f t="shared" si="139"/>
        <v>78902.247357200526</v>
      </c>
      <c r="K1127" s="5">
        <f t="shared" si="136"/>
        <v>34.091856796116502</v>
      </c>
      <c r="L1127" s="9">
        <f t="shared" si="137"/>
        <v>4185.4237811306875</v>
      </c>
      <c r="M1127" s="5">
        <f t="shared" si="140"/>
        <v>22.167245585982638</v>
      </c>
      <c r="N1127" s="9">
        <f t="shared" si="133"/>
        <v>26.083991410252398</v>
      </c>
    </row>
    <row r="1128" spans="1:14" ht="13" x14ac:dyDescent="0.3">
      <c r="A1128" s="1">
        <v>1964.04</v>
      </c>
      <c r="B1128" s="5">
        <v>79.94</v>
      </c>
      <c r="C1128" s="10">
        <v>2.34667</v>
      </c>
      <c r="D1128" s="10">
        <v>4.2300000000000004</v>
      </c>
      <c r="E1128" s="10">
        <v>30.9</v>
      </c>
      <c r="F1128" s="5">
        <f t="shared" si="138"/>
        <v>1964.2916666665819</v>
      </c>
      <c r="G1128" s="5">
        <v>4.2300000000000004</v>
      </c>
      <c r="H1128" s="5">
        <f t="shared" si="135"/>
        <v>651.98637135922343</v>
      </c>
      <c r="I1128" s="5">
        <f t="shared" si="134"/>
        <v>19.139315212378644</v>
      </c>
      <c r="J1128" s="9">
        <f t="shared" si="139"/>
        <v>80239.536148076426</v>
      </c>
      <c r="K1128" s="5">
        <f t="shared" si="136"/>
        <v>34.499654126213592</v>
      </c>
      <c r="L1128" s="9">
        <f t="shared" si="137"/>
        <v>4245.8498612254598</v>
      </c>
      <c r="M1128" s="5">
        <f t="shared" si="140"/>
        <v>22.422192169737183</v>
      </c>
      <c r="N1128" s="9">
        <f t="shared" si="133"/>
        <v>26.370888403447548</v>
      </c>
    </row>
    <row r="1129" spans="1:14" ht="13" x14ac:dyDescent="0.3">
      <c r="A1129" s="1">
        <v>1964.05</v>
      </c>
      <c r="B1129" s="5">
        <v>80.72</v>
      </c>
      <c r="C1129" s="10">
        <v>2.3633299999999999</v>
      </c>
      <c r="D1129" s="10">
        <v>4.28</v>
      </c>
      <c r="E1129" s="10">
        <v>30.9</v>
      </c>
      <c r="F1129" s="5">
        <f t="shared" si="138"/>
        <v>1964.3749999999152</v>
      </c>
      <c r="G1129" s="5">
        <v>4.2</v>
      </c>
      <c r="H1129" s="5">
        <f t="shared" si="135"/>
        <v>658.34800970873789</v>
      </c>
      <c r="I1129" s="5">
        <f t="shared" si="134"/>
        <v>19.275193282766992</v>
      </c>
      <c r="J1129" s="9">
        <f t="shared" si="139"/>
        <v>81220.140936366413</v>
      </c>
      <c r="K1129" s="5">
        <f t="shared" si="136"/>
        <v>34.907451456310689</v>
      </c>
      <c r="L1129" s="9">
        <f t="shared" si="137"/>
        <v>4306.5188702632349</v>
      </c>
      <c r="M1129" s="5">
        <f t="shared" si="140"/>
        <v>22.574330769563833</v>
      </c>
      <c r="N1129" s="9">
        <f t="shared" si="133"/>
        <v>26.536112909394063</v>
      </c>
    </row>
    <row r="1130" spans="1:14" ht="13" x14ac:dyDescent="0.3">
      <c r="A1130" s="1">
        <v>1964.06</v>
      </c>
      <c r="B1130" s="5">
        <v>80.239999999999995</v>
      </c>
      <c r="C1130" s="10">
        <v>2.38</v>
      </c>
      <c r="D1130" s="10">
        <v>4.33</v>
      </c>
      <c r="E1130" s="10">
        <v>31</v>
      </c>
      <c r="F1130" s="5">
        <f t="shared" si="138"/>
        <v>1964.4583333332484</v>
      </c>
      <c r="G1130" s="5">
        <v>4.17</v>
      </c>
      <c r="H1130" s="5">
        <f t="shared" si="135"/>
        <v>652.32208064516124</v>
      </c>
      <c r="I1130" s="5">
        <f t="shared" si="134"/>
        <v>19.348536290322581</v>
      </c>
      <c r="J1130" s="9">
        <f t="shared" si="139"/>
        <v>80675.642840887798</v>
      </c>
      <c r="K1130" s="5">
        <f t="shared" si="136"/>
        <v>35.201328629032261</v>
      </c>
      <c r="L1130" s="9">
        <f t="shared" si="137"/>
        <v>4353.5086428345494</v>
      </c>
      <c r="M1130" s="5">
        <f t="shared" si="140"/>
        <v>22.30028803608279</v>
      </c>
      <c r="N1130" s="9">
        <f t="shared" si="133"/>
        <v>26.201151795356175</v>
      </c>
    </row>
    <row r="1131" spans="1:14" ht="13" x14ac:dyDescent="0.3">
      <c r="A1131" s="1">
        <v>1964.07</v>
      </c>
      <c r="B1131" s="5">
        <v>83.22</v>
      </c>
      <c r="C1131" s="10">
        <v>2.4</v>
      </c>
      <c r="D1131" s="10">
        <v>4.3766699999999998</v>
      </c>
      <c r="E1131" s="10">
        <v>31.1</v>
      </c>
      <c r="F1131" s="5">
        <f t="shared" si="138"/>
        <v>1964.5416666665817</v>
      </c>
      <c r="G1131" s="5">
        <v>4.1900000000000004</v>
      </c>
      <c r="H1131" s="5">
        <f t="shared" si="135"/>
        <v>674.3730024115755</v>
      </c>
      <c r="I1131" s="5">
        <f t="shared" si="134"/>
        <v>19.448392282958199</v>
      </c>
      <c r="J1131" s="9">
        <f t="shared" si="139"/>
        <v>83603.220042201632</v>
      </c>
      <c r="K1131" s="5">
        <f t="shared" si="136"/>
        <v>35.466331272106103</v>
      </c>
      <c r="L1131" s="9">
        <f t="shared" si="137"/>
        <v>4396.8241415777766</v>
      </c>
      <c r="M1131" s="5">
        <f t="shared" si="140"/>
        <v>22.984351845738399</v>
      </c>
      <c r="N1131" s="9">
        <f t="shared" si="133"/>
        <v>26.989715153331488</v>
      </c>
    </row>
    <row r="1132" spans="1:14" ht="13" x14ac:dyDescent="0.3">
      <c r="A1132" s="1">
        <v>1964.08</v>
      </c>
      <c r="B1132" s="5">
        <v>82</v>
      </c>
      <c r="C1132" s="10">
        <v>2.42</v>
      </c>
      <c r="D1132" s="10">
        <v>4.42333</v>
      </c>
      <c r="E1132" s="10">
        <v>31</v>
      </c>
      <c r="F1132" s="5">
        <f t="shared" si="138"/>
        <v>1964.624999999915</v>
      </c>
      <c r="G1132" s="5">
        <v>4.1900000000000004</v>
      </c>
      <c r="H1132" s="5">
        <f t="shared" si="135"/>
        <v>666.63024193548392</v>
      </c>
      <c r="I1132" s="5">
        <f t="shared" si="134"/>
        <v>19.673721774193545</v>
      </c>
      <c r="J1132" s="9">
        <f t="shared" si="139"/>
        <v>82846.585115960537</v>
      </c>
      <c r="K1132" s="5">
        <f t="shared" si="136"/>
        <v>35.960067659274195</v>
      </c>
      <c r="L1132" s="9">
        <f t="shared" si="137"/>
        <v>4468.9973822070942</v>
      </c>
      <c r="M1132" s="5">
        <f t="shared" si="140"/>
        <v>22.650407292938798</v>
      </c>
      <c r="N1132" s="9">
        <f t="shared" si="133"/>
        <v>26.584322276294202</v>
      </c>
    </row>
    <row r="1133" spans="1:14" ht="13" x14ac:dyDescent="0.3">
      <c r="A1133" s="1">
        <v>1964.09</v>
      </c>
      <c r="B1133" s="5">
        <v>83.41</v>
      </c>
      <c r="C1133" s="10">
        <v>2.44</v>
      </c>
      <c r="D1133" s="10">
        <v>4.47</v>
      </c>
      <c r="E1133" s="10">
        <v>31.1</v>
      </c>
      <c r="F1133" s="5">
        <f t="shared" si="138"/>
        <v>1964.7083333332482</v>
      </c>
      <c r="G1133" s="5">
        <v>4.2</v>
      </c>
      <c r="H1133" s="5">
        <f t="shared" si="135"/>
        <v>675.91266680064302</v>
      </c>
      <c r="I1133" s="5">
        <f t="shared" si="134"/>
        <v>19.772532154340833</v>
      </c>
      <c r="J1133" s="9">
        <f t="shared" si="139"/>
        <v>84204.9459813758</v>
      </c>
      <c r="K1133" s="5">
        <f t="shared" si="136"/>
        <v>36.22263062700965</v>
      </c>
      <c r="L1133" s="9">
        <f t="shared" si="137"/>
        <v>4512.6017088688395</v>
      </c>
      <c r="M1133" s="5">
        <f t="shared" si="140"/>
        <v>22.892221984231686</v>
      </c>
      <c r="N1133" s="9">
        <f t="shared" si="133"/>
        <v>26.85404461770386</v>
      </c>
    </row>
    <row r="1134" spans="1:14" ht="13" x14ac:dyDescent="0.3">
      <c r="A1134" s="1">
        <v>1964.1</v>
      </c>
      <c r="B1134" s="5">
        <v>84.85</v>
      </c>
      <c r="C1134" s="10">
        <v>2.46</v>
      </c>
      <c r="D1134" s="10">
        <v>4.4966699999999999</v>
      </c>
      <c r="E1134" s="10">
        <v>31.1</v>
      </c>
      <c r="F1134" s="5">
        <f t="shared" si="138"/>
        <v>1964.7916666665815</v>
      </c>
      <c r="G1134" s="5">
        <v>4.1900000000000004</v>
      </c>
      <c r="H1134" s="5">
        <f t="shared" si="135"/>
        <v>687.58170217041788</v>
      </c>
      <c r="I1134" s="5">
        <f t="shared" si="134"/>
        <v>19.934602090032154</v>
      </c>
      <c r="J1134" s="9">
        <f t="shared" si="139"/>
        <v>85865.623791462873</v>
      </c>
      <c r="K1134" s="5">
        <f t="shared" si="136"/>
        <v>36.438750886254013</v>
      </c>
      <c r="L1134" s="9">
        <f t="shared" si="137"/>
        <v>4550.4935124850599</v>
      </c>
      <c r="M1134" s="5">
        <f t="shared" si="140"/>
        <v>23.21215468067534</v>
      </c>
      <c r="N1134" s="9">
        <f t="shared" si="133"/>
        <v>27.214540709714257</v>
      </c>
    </row>
    <row r="1135" spans="1:14" ht="13" x14ac:dyDescent="0.3">
      <c r="A1135" s="1">
        <v>1964.11</v>
      </c>
      <c r="B1135" s="5">
        <v>85.44</v>
      </c>
      <c r="C1135" s="10">
        <v>2.48</v>
      </c>
      <c r="D1135" s="10">
        <v>4.5233299999999996</v>
      </c>
      <c r="E1135" s="10">
        <v>31.2</v>
      </c>
      <c r="F1135" s="5">
        <f t="shared" si="138"/>
        <v>1964.8749999999147</v>
      </c>
      <c r="G1135" s="5">
        <v>4.1500000000000004</v>
      </c>
      <c r="H1135" s="5">
        <f t="shared" si="135"/>
        <v>690.14365384615382</v>
      </c>
      <c r="I1135" s="5">
        <f t="shared" si="134"/>
        <v>20.032259615384618</v>
      </c>
      <c r="J1135" s="9">
        <f t="shared" si="139"/>
        <v>86394.031954836159</v>
      </c>
      <c r="K1135" s="5">
        <f t="shared" si="136"/>
        <v>36.537306808894229</v>
      </c>
      <c r="L1135" s="9">
        <f t="shared" si="137"/>
        <v>4573.8379747456584</v>
      </c>
      <c r="M1135" s="5">
        <f t="shared" si="140"/>
        <v>23.225019793095825</v>
      </c>
      <c r="N1135" s="9">
        <f t="shared" si="133"/>
        <v>27.214609565060339</v>
      </c>
    </row>
    <row r="1136" spans="1:14" ht="13" x14ac:dyDescent="0.3">
      <c r="A1136" s="1">
        <v>1964.12</v>
      </c>
      <c r="B1136" s="5">
        <v>83.96</v>
      </c>
      <c r="C1136" s="10">
        <v>2.5</v>
      </c>
      <c r="D1136" s="10">
        <v>4.55</v>
      </c>
      <c r="E1136" s="10">
        <v>31.2</v>
      </c>
      <c r="F1136" s="5">
        <f t="shared" si="138"/>
        <v>1964.958333333248</v>
      </c>
      <c r="G1136" s="5">
        <v>4.18</v>
      </c>
      <c r="H1136" s="5">
        <f t="shared" si="135"/>
        <v>678.18891826923073</v>
      </c>
      <c r="I1136" s="5">
        <f t="shared" si="134"/>
        <v>20.193810096153847</v>
      </c>
      <c r="J1136" s="9">
        <f t="shared" si="139"/>
        <v>85108.165725483399</v>
      </c>
      <c r="K1136" s="5">
        <f t="shared" si="136"/>
        <v>36.752734375000003</v>
      </c>
      <c r="L1136" s="9">
        <f t="shared" si="137"/>
        <v>4612.2219396254113</v>
      </c>
      <c r="M1136" s="5">
        <f t="shared" si="140"/>
        <v>22.752984772787265</v>
      </c>
      <c r="N1136" s="9">
        <f t="shared" si="133"/>
        <v>26.64830703411381</v>
      </c>
    </row>
    <row r="1137" spans="1:14" ht="13" x14ac:dyDescent="0.3">
      <c r="A1137" s="1">
        <v>1965.01</v>
      </c>
      <c r="B1137" s="5">
        <v>86.12</v>
      </c>
      <c r="C1137" s="10">
        <v>2.51667</v>
      </c>
      <c r="D1137" s="10">
        <v>4.5933299999999999</v>
      </c>
      <c r="E1137" s="10">
        <v>31.2</v>
      </c>
      <c r="F1137" s="5">
        <f t="shared" si="138"/>
        <v>1965.0416666665812</v>
      </c>
      <c r="G1137" s="5">
        <v>4.1900000000000004</v>
      </c>
      <c r="H1137" s="5">
        <f t="shared" si="135"/>
        <v>695.63637019230782</v>
      </c>
      <c r="I1137" s="5">
        <f t="shared" si="134"/>
        <v>20.328462421875003</v>
      </c>
      <c r="J1137" s="9">
        <f t="shared" si="139"/>
        <v>87510.294539840339</v>
      </c>
      <c r="K1137" s="5">
        <f t="shared" si="136"/>
        <v>37.102733491586541</v>
      </c>
      <c r="L1137" s="9">
        <f t="shared" si="137"/>
        <v>4667.4832932963864</v>
      </c>
      <c r="M1137" s="5">
        <f t="shared" si="140"/>
        <v>23.269335081922478</v>
      </c>
      <c r="N1137" s="9">
        <f t="shared" si="133"/>
        <v>27.237870222779119</v>
      </c>
    </row>
    <row r="1138" spans="1:14" ht="13" x14ac:dyDescent="0.3">
      <c r="A1138" s="1">
        <v>1965.02</v>
      </c>
      <c r="B1138" s="5">
        <v>86.75</v>
      </c>
      <c r="C1138" s="10">
        <v>2.5333299999999999</v>
      </c>
      <c r="D1138" s="10">
        <v>4.6366699999999996</v>
      </c>
      <c r="E1138" s="10">
        <v>31.2</v>
      </c>
      <c r="F1138" s="5">
        <f t="shared" si="138"/>
        <v>1965.1249999999145</v>
      </c>
      <c r="G1138" s="5">
        <v>4.21</v>
      </c>
      <c r="H1138" s="5">
        <f t="shared" si="135"/>
        <v>700.72521033653857</v>
      </c>
      <c r="I1138" s="5">
        <f t="shared" si="134"/>
        <v>20.46303397235577</v>
      </c>
      <c r="J1138" s="9">
        <f t="shared" si="139"/>
        <v>88364.984005303064</v>
      </c>
      <c r="K1138" s="5">
        <f t="shared" si="136"/>
        <v>37.452813383413464</v>
      </c>
      <c r="L1138" s="9">
        <f t="shared" si="137"/>
        <v>4722.988707641136</v>
      </c>
      <c r="M1138" s="5">
        <f t="shared" si="140"/>
        <v>23.372068272751342</v>
      </c>
      <c r="N1138" s="9">
        <f t="shared" si="133"/>
        <v>27.342132127815123</v>
      </c>
    </row>
    <row r="1139" spans="1:14" ht="13" x14ac:dyDescent="0.3">
      <c r="A1139" s="1">
        <v>1965.03</v>
      </c>
      <c r="B1139" s="5">
        <v>86.83</v>
      </c>
      <c r="C1139" s="10">
        <v>2.5499999999999998</v>
      </c>
      <c r="D1139" s="10">
        <v>4.68</v>
      </c>
      <c r="E1139" s="10">
        <v>31.3</v>
      </c>
      <c r="F1139" s="5">
        <f t="shared" si="138"/>
        <v>1965.2083333332478</v>
      </c>
      <c r="G1139" s="5">
        <v>4.21</v>
      </c>
      <c r="H1139" s="5">
        <f t="shared" si="135"/>
        <v>699.13060902555912</v>
      </c>
      <c r="I1139" s="5">
        <f t="shared" si="134"/>
        <v>20.531878993610224</v>
      </c>
      <c r="J1139" s="9">
        <f t="shared" si="139"/>
        <v>88379.661195564215</v>
      </c>
      <c r="K1139" s="5">
        <f t="shared" si="136"/>
        <v>37.682036741214056</v>
      </c>
      <c r="L1139" s="9">
        <f t="shared" si="137"/>
        <v>4763.5242933921509</v>
      </c>
      <c r="M1139" s="5">
        <f t="shared" si="140"/>
        <v>23.253528200034847</v>
      </c>
      <c r="N1139" s="9">
        <f t="shared" si="133"/>
        <v>27.187223882061442</v>
      </c>
    </row>
    <row r="1140" spans="1:14" ht="13" x14ac:dyDescent="0.3">
      <c r="A1140" s="1">
        <v>1965.04</v>
      </c>
      <c r="B1140" s="5">
        <v>87.97</v>
      </c>
      <c r="C1140" s="10">
        <v>2.57</v>
      </c>
      <c r="D1140" s="10">
        <v>4.7333299999999996</v>
      </c>
      <c r="E1140" s="10">
        <v>31.4</v>
      </c>
      <c r="F1140" s="5">
        <f t="shared" si="138"/>
        <v>1965.291666666581</v>
      </c>
      <c r="G1140" s="5">
        <v>4.2</v>
      </c>
      <c r="H1140" s="5">
        <f t="shared" si="135"/>
        <v>706.05380374203821</v>
      </c>
      <c r="I1140" s="5">
        <f t="shared" si="134"/>
        <v>20.627012340764335</v>
      </c>
      <c r="J1140" s="9">
        <f t="shared" si="139"/>
        <v>89472.142281481327</v>
      </c>
      <c r="K1140" s="5">
        <f t="shared" si="136"/>
        <v>37.990060826035034</v>
      </c>
      <c r="L1140" s="9">
        <f t="shared" si="137"/>
        <v>4814.1545438809144</v>
      </c>
      <c r="M1140" s="5">
        <f t="shared" si="140"/>
        <v>23.420551954771298</v>
      </c>
      <c r="N1140" s="9">
        <f t="shared" si="133"/>
        <v>27.365269983870881</v>
      </c>
    </row>
    <row r="1141" spans="1:14" ht="13" x14ac:dyDescent="0.3">
      <c r="A1141" s="1">
        <v>1965.05</v>
      </c>
      <c r="B1141" s="5">
        <v>89.28</v>
      </c>
      <c r="C1141" s="10">
        <v>2.59</v>
      </c>
      <c r="D1141" s="10">
        <v>4.78667</v>
      </c>
      <c r="E1141" s="10">
        <v>31.4</v>
      </c>
      <c r="F1141" s="5">
        <f t="shared" si="138"/>
        <v>1965.3749999999143</v>
      </c>
      <c r="G1141" s="5">
        <v>4.21</v>
      </c>
      <c r="H1141" s="5">
        <f t="shared" si="135"/>
        <v>716.5679617834395</v>
      </c>
      <c r="I1141" s="5">
        <f t="shared" si="134"/>
        <v>20.787533837579616</v>
      </c>
      <c r="J1141" s="9">
        <f t="shared" si="139"/>
        <v>91024.030164825948</v>
      </c>
      <c r="K1141" s="5">
        <f t="shared" si="136"/>
        <v>38.418171658041402</v>
      </c>
      <c r="L1141" s="9">
        <f t="shared" si="137"/>
        <v>4880.1746692323859</v>
      </c>
      <c r="M1141" s="5">
        <f t="shared" si="140"/>
        <v>23.708808308861951</v>
      </c>
      <c r="N1141" s="9">
        <f t="shared" si="133"/>
        <v>27.683223304413559</v>
      </c>
    </row>
    <row r="1142" spans="1:14" ht="13" x14ac:dyDescent="0.3">
      <c r="A1142" s="1">
        <v>1965.06</v>
      </c>
      <c r="B1142" s="5">
        <v>85.04</v>
      </c>
      <c r="C1142" s="10">
        <v>2.61</v>
      </c>
      <c r="D1142" s="10">
        <v>4.84</v>
      </c>
      <c r="E1142" s="10">
        <v>31.6</v>
      </c>
      <c r="F1142" s="5">
        <f t="shared" si="138"/>
        <v>1965.4583333332475</v>
      </c>
      <c r="G1142" s="5">
        <v>4.21</v>
      </c>
      <c r="H1142" s="5">
        <f t="shared" si="135"/>
        <v>678.21754746835438</v>
      </c>
      <c r="I1142" s="5">
        <f t="shared" si="134"/>
        <v>20.815472705696202</v>
      </c>
      <c r="J1142" s="9">
        <f t="shared" si="139"/>
        <v>86372.807816192741</v>
      </c>
      <c r="K1142" s="5">
        <f t="shared" si="136"/>
        <v>38.600340189873414</v>
      </c>
      <c r="L1142" s="9">
        <f t="shared" si="137"/>
        <v>4915.8559481464354</v>
      </c>
      <c r="M1142" s="5">
        <f t="shared" si="140"/>
        <v>22.38534298645779</v>
      </c>
      <c r="N1142" s="9">
        <f t="shared" si="133"/>
        <v>26.122738377042268</v>
      </c>
    </row>
    <row r="1143" spans="1:14" ht="13" x14ac:dyDescent="0.3">
      <c r="A1143" s="1">
        <v>1965.07</v>
      </c>
      <c r="B1143" s="5">
        <v>84.91</v>
      </c>
      <c r="C1143" s="10">
        <v>2.6266699999999998</v>
      </c>
      <c r="D1143" s="10">
        <v>4.8866699999999996</v>
      </c>
      <c r="E1143" s="10">
        <v>31.6</v>
      </c>
      <c r="F1143" s="5">
        <f t="shared" si="138"/>
        <v>1965.5416666665808</v>
      </c>
      <c r="G1143" s="5">
        <v>4.2</v>
      </c>
      <c r="H1143" s="5">
        <f t="shared" si="135"/>
        <v>677.18076147151896</v>
      </c>
      <c r="I1143" s="5">
        <f t="shared" si="134"/>
        <v>20.948420571598099</v>
      </c>
      <c r="J1143" s="9">
        <f t="shared" si="139"/>
        <v>86463.090117573753</v>
      </c>
      <c r="K1143" s="5">
        <f t="shared" si="136"/>
        <v>38.97254636273734</v>
      </c>
      <c r="L1143" s="9">
        <f t="shared" si="137"/>
        <v>4976.0521562224021</v>
      </c>
      <c r="M1143" s="5">
        <f t="shared" si="140"/>
        <v>22.300781712174437</v>
      </c>
      <c r="N1143" s="9">
        <f t="shared" si="133"/>
        <v>26.008689840144701</v>
      </c>
    </row>
    <row r="1144" spans="1:14" ht="13" x14ac:dyDescent="0.3">
      <c r="A1144" s="1">
        <v>1965.08</v>
      </c>
      <c r="B1144" s="5">
        <v>86.49</v>
      </c>
      <c r="C1144" s="10">
        <v>2.6433300000000002</v>
      </c>
      <c r="D1144" s="10">
        <v>4.9333299999999998</v>
      </c>
      <c r="E1144" s="10">
        <v>31.6</v>
      </c>
      <c r="F1144" s="5">
        <f t="shared" si="138"/>
        <v>1965.6249999999141</v>
      </c>
      <c r="G1144" s="5">
        <v>4.25</v>
      </c>
      <c r="H1144" s="5">
        <f t="shared" si="135"/>
        <v>689.78169897151895</v>
      </c>
      <c r="I1144" s="5">
        <f t="shared" si="134"/>
        <v>21.081288684731014</v>
      </c>
      <c r="J1144" s="9">
        <f t="shared" si="139"/>
        <v>88296.296521049662</v>
      </c>
      <c r="K1144" s="5">
        <f t="shared" si="136"/>
        <v>39.344672782832276</v>
      </c>
      <c r="L1144" s="9">
        <f t="shared" si="137"/>
        <v>5036.3599088471492</v>
      </c>
      <c r="M1144" s="5">
        <f t="shared" si="140"/>
        <v>22.665971845964396</v>
      </c>
      <c r="N1144" s="9">
        <f t="shared" si="133"/>
        <v>26.417386639884448</v>
      </c>
    </row>
    <row r="1145" spans="1:14" ht="13" x14ac:dyDescent="0.3">
      <c r="A1145" s="1">
        <v>1965.09</v>
      </c>
      <c r="B1145" s="5">
        <v>89.38</v>
      </c>
      <c r="C1145" s="10">
        <v>2.66</v>
      </c>
      <c r="D1145" s="10">
        <v>4.9800000000000004</v>
      </c>
      <c r="E1145" s="10">
        <v>31.6</v>
      </c>
      <c r="F1145" s="5">
        <f t="shared" si="138"/>
        <v>1965.7083333332473</v>
      </c>
      <c r="G1145" s="5">
        <v>4.29</v>
      </c>
      <c r="H1145" s="5">
        <f t="shared" si="135"/>
        <v>712.83024920886066</v>
      </c>
      <c r="I1145" s="5">
        <f t="shared" si="134"/>
        <v>21.214236550632915</v>
      </c>
      <c r="J1145" s="9">
        <f t="shared" si="139"/>
        <v>91472.948650482736</v>
      </c>
      <c r="K1145" s="5">
        <f t="shared" si="136"/>
        <v>39.71687895569621</v>
      </c>
      <c r="L1145" s="9">
        <f t="shared" si="137"/>
        <v>5096.6131604319107</v>
      </c>
      <c r="M1145" s="5">
        <f t="shared" si="140"/>
        <v>23.374146831648634</v>
      </c>
      <c r="N1145" s="9">
        <f t="shared" si="133"/>
        <v>27.222292941753452</v>
      </c>
    </row>
    <row r="1146" spans="1:14" ht="13" x14ac:dyDescent="0.3">
      <c r="A1146" s="1">
        <v>1965.1</v>
      </c>
      <c r="B1146" s="5">
        <v>91.39</v>
      </c>
      <c r="C1146" s="10">
        <v>2.68</v>
      </c>
      <c r="D1146" s="10">
        <v>5.05</v>
      </c>
      <c r="E1146" s="10">
        <v>31.7</v>
      </c>
      <c r="F1146" s="5">
        <f t="shared" si="138"/>
        <v>1965.7916666665806</v>
      </c>
      <c r="G1146" s="5">
        <v>4.3499999999999996</v>
      </c>
      <c r="H1146" s="5">
        <f t="shared" si="135"/>
        <v>726.56131111987384</v>
      </c>
      <c r="I1146" s="5">
        <f t="shared" si="134"/>
        <v>21.306317034700317</v>
      </c>
      <c r="J1146" s="9">
        <f t="shared" si="139"/>
        <v>93462.809995004514</v>
      </c>
      <c r="K1146" s="5">
        <f t="shared" si="136"/>
        <v>40.148097397476342</v>
      </c>
      <c r="L1146" s="9">
        <f t="shared" si="137"/>
        <v>5164.5386855758043</v>
      </c>
      <c r="M1146" s="5">
        <f t="shared" si="140"/>
        <v>23.775745523312697</v>
      </c>
      <c r="N1146" s="9">
        <f t="shared" si="133"/>
        <v>27.667414224243974</v>
      </c>
    </row>
    <row r="1147" spans="1:14" ht="13" x14ac:dyDescent="0.3">
      <c r="A1147" s="1">
        <v>1965.11</v>
      </c>
      <c r="B1147" s="5">
        <v>92.15</v>
      </c>
      <c r="C1147" s="10">
        <v>2.7</v>
      </c>
      <c r="D1147" s="10">
        <v>5.12</v>
      </c>
      <c r="E1147" s="10">
        <v>31.7</v>
      </c>
      <c r="F1147" s="5">
        <f t="shared" si="138"/>
        <v>1965.8749999999138</v>
      </c>
      <c r="G1147" s="5">
        <v>4.45</v>
      </c>
      <c r="H1147" s="5">
        <f t="shared" si="135"/>
        <v>732.60340102523674</v>
      </c>
      <c r="I1147" s="5">
        <f t="shared" si="134"/>
        <v>21.465319400630918</v>
      </c>
      <c r="J1147" s="9">
        <f t="shared" si="139"/>
        <v>94470.150708923771</v>
      </c>
      <c r="K1147" s="5">
        <f t="shared" si="136"/>
        <v>40.704605678233442</v>
      </c>
      <c r="L1147" s="9">
        <f t="shared" si="137"/>
        <v>5248.9112493726498</v>
      </c>
      <c r="M1147" s="5">
        <f t="shared" si="140"/>
        <v>23.92546115667373</v>
      </c>
      <c r="N1147" s="9">
        <f t="shared" si="133"/>
        <v>27.818071369298643</v>
      </c>
    </row>
    <row r="1148" spans="1:14" ht="13" x14ac:dyDescent="0.3">
      <c r="A1148" s="1">
        <v>1965.12</v>
      </c>
      <c r="B1148" s="5">
        <v>91.73</v>
      </c>
      <c r="C1148" s="10">
        <v>2.72</v>
      </c>
      <c r="D1148" s="10">
        <v>5.19</v>
      </c>
      <c r="E1148" s="10">
        <v>31.8</v>
      </c>
      <c r="F1148" s="5">
        <f t="shared" si="138"/>
        <v>1965.9583333332471</v>
      </c>
      <c r="G1148" s="5">
        <v>4.62</v>
      </c>
      <c r="H1148" s="5">
        <f t="shared" si="135"/>
        <v>726.97106721698117</v>
      </c>
      <c r="I1148" s="5">
        <f t="shared" si="134"/>
        <v>21.556320754716985</v>
      </c>
      <c r="J1148" s="9">
        <f t="shared" si="139"/>
        <v>93975.496961298893</v>
      </c>
      <c r="K1148" s="5">
        <f t="shared" si="136"/>
        <v>41.131362028301893</v>
      </c>
      <c r="L1148" s="9">
        <f t="shared" si="137"/>
        <v>5317.0481764868773</v>
      </c>
      <c r="M1148" s="5">
        <f t="shared" si="140"/>
        <v>23.694111549106331</v>
      </c>
      <c r="N1148" s="9">
        <f t="shared" si="133"/>
        <v>27.525611912109802</v>
      </c>
    </row>
    <row r="1149" spans="1:14" ht="13" x14ac:dyDescent="0.3">
      <c r="A1149" s="1">
        <v>1966.01</v>
      </c>
      <c r="B1149" s="5">
        <v>93.32</v>
      </c>
      <c r="C1149" s="10">
        <v>2.74</v>
      </c>
      <c r="D1149" s="10">
        <v>5.24</v>
      </c>
      <c r="E1149" s="10">
        <v>31.8</v>
      </c>
      <c r="F1149" s="5">
        <f t="shared" si="138"/>
        <v>1966.0416666665803</v>
      </c>
      <c r="G1149" s="5">
        <v>4.6100000000000003</v>
      </c>
      <c r="H1149" s="5">
        <f t="shared" si="135"/>
        <v>739.57200471698104</v>
      </c>
      <c r="I1149" s="5">
        <f t="shared" si="134"/>
        <v>21.714823113207551</v>
      </c>
      <c r="J1149" s="9">
        <f t="shared" si="139"/>
        <v>95838.342035334572</v>
      </c>
      <c r="K1149" s="5">
        <f t="shared" si="136"/>
        <v>41.5276179245283</v>
      </c>
      <c r="L1149" s="9">
        <f t="shared" si="137"/>
        <v>5381.4071181435193</v>
      </c>
      <c r="M1149" s="5">
        <f t="shared" si="140"/>
        <v>24.058483388421749</v>
      </c>
      <c r="N1149" s="9">
        <f t="shared" si="133"/>
        <v>27.923438274605225</v>
      </c>
    </row>
    <row r="1150" spans="1:14" ht="13" x14ac:dyDescent="0.3">
      <c r="A1150" s="1">
        <v>1966.02</v>
      </c>
      <c r="B1150" s="5">
        <v>92.69</v>
      </c>
      <c r="C1150" s="10">
        <v>2.76</v>
      </c>
      <c r="D1150" s="10">
        <v>5.29</v>
      </c>
      <c r="E1150" s="10">
        <v>32</v>
      </c>
      <c r="F1150" s="5">
        <f t="shared" si="138"/>
        <v>1966.1249999999136</v>
      </c>
      <c r="G1150" s="5">
        <v>4.83</v>
      </c>
      <c r="H1150" s="5">
        <f t="shared" si="135"/>
        <v>729.98806054687498</v>
      </c>
      <c r="I1150" s="5">
        <f t="shared" si="134"/>
        <v>21.736617187499998</v>
      </c>
      <c r="J1150" s="9">
        <f t="shared" si="139"/>
        <v>94831.125426342347</v>
      </c>
      <c r="K1150" s="5">
        <f t="shared" si="136"/>
        <v>41.661849609375004</v>
      </c>
      <c r="L1150" s="9">
        <f t="shared" si="137"/>
        <v>5412.1982253247506</v>
      </c>
      <c r="M1150" s="5">
        <f t="shared" si="140"/>
        <v>23.700027145579405</v>
      </c>
      <c r="N1150" s="9">
        <f t="shared" si="133"/>
        <v>27.482994403460829</v>
      </c>
    </row>
    <row r="1151" spans="1:14" ht="13" x14ac:dyDescent="0.3">
      <c r="A1151" s="1">
        <v>1966.03</v>
      </c>
      <c r="B1151" s="5">
        <v>88.88</v>
      </c>
      <c r="C1151" s="10">
        <v>2.78</v>
      </c>
      <c r="D1151" s="10">
        <v>5.34</v>
      </c>
      <c r="E1151" s="10">
        <v>32.1</v>
      </c>
      <c r="F1151" s="5">
        <f t="shared" si="138"/>
        <v>1966.2083333332469</v>
      </c>
      <c r="G1151" s="5">
        <v>4.87</v>
      </c>
      <c r="H1151" s="5">
        <f t="shared" si="135"/>
        <v>697.80144859813083</v>
      </c>
      <c r="I1151" s="5">
        <f t="shared" si="134"/>
        <v>21.825922897196261</v>
      </c>
      <c r="J1151" s="9">
        <f t="shared" si="139"/>
        <v>90886.11401074176</v>
      </c>
      <c r="K1151" s="5">
        <f t="shared" si="136"/>
        <v>41.924614485981309</v>
      </c>
      <c r="L1151" s="9">
        <f t="shared" si="137"/>
        <v>5460.5293521305248</v>
      </c>
      <c r="M1151" s="5">
        <f t="shared" si="140"/>
        <v>22.611112582290001</v>
      </c>
      <c r="N1151" s="9">
        <f t="shared" si="133"/>
        <v>26.200300759745165</v>
      </c>
    </row>
    <row r="1152" spans="1:14" ht="13" x14ac:dyDescent="0.3">
      <c r="A1152" s="1">
        <v>1966.04</v>
      </c>
      <c r="B1152" s="5">
        <v>91.6</v>
      </c>
      <c r="C1152" s="10">
        <v>2.7966700000000002</v>
      </c>
      <c r="D1152" s="10">
        <v>5.38</v>
      </c>
      <c r="E1152" s="10">
        <v>32.299999999999997</v>
      </c>
      <c r="F1152" s="5">
        <f t="shared" si="138"/>
        <v>1966.2916666665801</v>
      </c>
      <c r="G1152" s="5">
        <v>4.75</v>
      </c>
      <c r="H1152" s="5">
        <f t="shared" si="135"/>
        <v>714.70332817337464</v>
      </c>
      <c r="I1152" s="5">
        <f t="shared" si="134"/>
        <v>21.82084450657895</v>
      </c>
      <c r="J1152" s="9">
        <f t="shared" si="139"/>
        <v>93324.363177883075</v>
      </c>
      <c r="K1152" s="5">
        <f t="shared" si="136"/>
        <v>41.977116873065022</v>
      </c>
      <c r="L1152" s="9">
        <f t="shared" si="137"/>
        <v>5481.2780993123479</v>
      </c>
      <c r="M1152" s="5">
        <f t="shared" si="140"/>
        <v>23.113696462615831</v>
      </c>
      <c r="N1152" s="9">
        <f t="shared" si="133"/>
        <v>26.760408948311358</v>
      </c>
    </row>
    <row r="1153" spans="1:14" ht="13" x14ac:dyDescent="0.3">
      <c r="A1153" s="1">
        <v>1966.05</v>
      </c>
      <c r="B1153" s="5">
        <v>86.78</v>
      </c>
      <c r="C1153" s="10">
        <v>2.8133300000000001</v>
      </c>
      <c r="D1153" s="10">
        <v>5.42</v>
      </c>
      <c r="E1153" s="10">
        <v>32.299999999999997</v>
      </c>
      <c r="F1153" s="5">
        <f t="shared" si="138"/>
        <v>1966.3749999999134</v>
      </c>
      <c r="G1153" s="5">
        <v>4.78</v>
      </c>
      <c r="H1153" s="5">
        <f t="shared" si="135"/>
        <v>677.09557662538703</v>
      </c>
      <c r="I1153" s="5">
        <f t="shared" si="134"/>
        <v>21.950833125000003</v>
      </c>
      <c r="J1153" s="9">
        <f t="shared" si="139"/>
        <v>88652.484597506875</v>
      </c>
      <c r="K1153" s="5">
        <f t="shared" si="136"/>
        <v>42.289214396284834</v>
      </c>
      <c r="L1153" s="9">
        <f t="shared" si="137"/>
        <v>5536.9493721881454</v>
      </c>
      <c r="M1153" s="5">
        <f t="shared" si="140"/>
        <v>21.852177976763102</v>
      </c>
      <c r="N1153" s="9">
        <f t="shared" si="133"/>
        <v>25.283601610272122</v>
      </c>
    </row>
    <row r="1154" spans="1:14" ht="13" x14ac:dyDescent="0.3">
      <c r="A1154" s="1">
        <v>1966.06</v>
      </c>
      <c r="B1154" s="5">
        <v>86.06</v>
      </c>
      <c r="C1154" s="10">
        <v>2.83</v>
      </c>
      <c r="D1154" s="10">
        <v>5.46</v>
      </c>
      <c r="E1154" s="10">
        <v>32.4</v>
      </c>
      <c r="F1154" s="5">
        <f t="shared" si="138"/>
        <v>1966.4583333332466</v>
      </c>
      <c r="G1154" s="5">
        <v>4.8099999999999996</v>
      </c>
      <c r="H1154" s="5">
        <f t="shared" si="135"/>
        <v>669.40535879629635</v>
      </c>
      <c r="I1154" s="5">
        <f t="shared" si="134"/>
        <v>22.012748842592597</v>
      </c>
      <c r="J1154" s="9">
        <f t="shared" si="139"/>
        <v>87885.778691048967</v>
      </c>
      <c r="K1154" s="5">
        <f t="shared" si="136"/>
        <v>42.46982638888889</v>
      </c>
      <c r="L1154" s="9">
        <f t="shared" si="137"/>
        <v>5575.834901849028</v>
      </c>
      <c r="M1154" s="5">
        <f t="shared" si="140"/>
        <v>21.555253383226258</v>
      </c>
      <c r="N1154" s="9">
        <f t="shared" ref="N1154:N1217" si="141">J1154/AVERAGE(L1034:L1153)</f>
        <v>24.925488570872393</v>
      </c>
    </row>
    <row r="1155" spans="1:14" ht="13" x14ac:dyDescent="0.3">
      <c r="A1155" s="1">
        <v>1966.07</v>
      </c>
      <c r="B1155" s="5">
        <v>85.84</v>
      </c>
      <c r="C1155" s="10">
        <v>2.85</v>
      </c>
      <c r="D1155" s="10">
        <v>5.4766700000000004</v>
      </c>
      <c r="E1155" s="10">
        <v>32.5</v>
      </c>
      <c r="F1155" s="5">
        <f t="shared" si="138"/>
        <v>1966.5416666665799</v>
      </c>
      <c r="G1155" s="5">
        <v>5.0199999999999996</v>
      </c>
      <c r="H1155" s="5">
        <f t="shared" si="135"/>
        <v>665.63967692307699</v>
      </c>
      <c r="I1155" s="5">
        <f t="shared" si="134"/>
        <v>22.100105769230769</v>
      </c>
      <c r="J1155" s="9">
        <f t="shared" si="139"/>
        <v>87633.177187662295</v>
      </c>
      <c r="K1155" s="5">
        <f t="shared" si="136"/>
        <v>42.468416232692313</v>
      </c>
      <c r="L1155" s="9">
        <f t="shared" si="137"/>
        <v>5591.0763339743062</v>
      </c>
      <c r="M1155" s="5">
        <f t="shared" si="140"/>
        <v>21.381702007433422</v>
      </c>
      <c r="N1155" s="9">
        <f t="shared" si="141"/>
        <v>24.711793345102816</v>
      </c>
    </row>
    <row r="1156" spans="1:14" ht="13" x14ac:dyDescent="0.3">
      <c r="A1156" s="1">
        <v>1966.08</v>
      </c>
      <c r="B1156" s="5">
        <v>80.650000000000006</v>
      </c>
      <c r="C1156" s="10">
        <v>2.87</v>
      </c>
      <c r="D1156" s="10">
        <v>5.4933300000000003</v>
      </c>
      <c r="E1156" s="10">
        <v>32.700000000000003</v>
      </c>
      <c r="F1156" s="5">
        <f t="shared" si="138"/>
        <v>1966.6249999999131</v>
      </c>
      <c r="G1156" s="5">
        <v>5.22</v>
      </c>
      <c r="H1156" s="5">
        <f t="shared" si="135"/>
        <v>621.56918004587158</v>
      </c>
      <c r="I1156" s="5">
        <f t="shared" si="134"/>
        <v>22.119076834862383</v>
      </c>
      <c r="J1156" s="9">
        <f t="shared" si="139"/>
        <v>82073.852263198671</v>
      </c>
      <c r="K1156" s="5">
        <f t="shared" si="136"/>
        <v>42.337069111238527</v>
      </c>
      <c r="L1156" s="9">
        <f t="shared" si="137"/>
        <v>5590.3131413886813</v>
      </c>
      <c r="M1156" s="5">
        <f t="shared" si="140"/>
        <v>19.913903864009814</v>
      </c>
      <c r="N1156" s="9">
        <f t="shared" si="141"/>
        <v>23.008866665632187</v>
      </c>
    </row>
    <row r="1157" spans="1:14" ht="13" x14ac:dyDescent="0.3">
      <c r="A1157" s="1">
        <v>1966.09</v>
      </c>
      <c r="B1157" s="5">
        <v>77.81</v>
      </c>
      <c r="C1157" s="10">
        <v>2.89</v>
      </c>
      <c r="D1157" s="10">
        <v>5.51</v>
      </c>
      <c r="E1157" s="10">
        <v>32.700000000000003</v>
      </c>
      <c r="F1157" s="5">
        <f t="shared" si="138"/>
        <v>1966.7083333332464</v>
      </c>
      <c r="G1157" s="5">
        <v>5.18</v>
      </c>
      <c r="H1157" s="5">
        <f t="shared" si="135"/>
        <v>599.68131307339456</v>
      </c>
      <c r="I1157" s="5">
        <f t="shared" si="134"/>
        <v>22.273216743119267</v>
      </c>
      <c r="J1157" s="9">
        <f t="shared" si="139"/>
        <v>79428.798065958355</v>
      </c>
      <c r="K1157" s="5">
        <f t="shared" si="136"/>
        <v>42.465544724770645</v>
      </c>
      <c r="L1157" s="9">
        <f t="shared" si="137"/>
        <v>5624.6327894027827</v>
      </c>
      <c r="M1157" s="5">
        <f t="shared" si="140"/>
        <v>19.161676250615017</v>
      </c>
      <c r="N1157" s="9">
        <f t="shared" si="141"/>
        <v>22.13699850068808</v>
      </c>
    </row>
    <row r="1158" spans="1:14" ht="13" x14ac:dyDescent="0.3">
      <c r="A1158" s="1">
        <v>1966.1</v>
      </c>
      <c r="B1158" s="5">
        <v>77.13</v>
      </c>
      <c r="C1158" s="10">
        <v>2.8833299999999999</v>
      </c>
      <c r="D1158" s="10">
        <v>5.5233299999999996</v>
      </c>
      <c r="E1158" s="10">
        <v>32.9</v>
      </c>
      <c r="F1158" s="5">
        <f t="shared" si="138"/>
        <v>1966.7916666665797</v>
      </c>
      <c r="G1158" s="5">
        <v>5.01</v>
      </c>
      <c r="H1158" s="5">
        <f t="shared" si="135"/>
        <v>590.82693579027352</v>
      </c>
      <c r="I1158" s="5">
        <f t="shared" si="134"/>
        <v>22.086724086246203</v>
      </c>
      <c r="J1158" s="9">
        <f t="shared" si="139"/>
        <v>78499.806220689308</v>
      </c>
      <c r="K1158" s="5">
        <f t="shared" si="136"/>
        <v>42.309505241261398</v>
      </c>
      <c r="L1158" s="9">
        <f t="shared" si="137"/>
        <v>5621.4227238807198</v>
      </c>
      <c r="M1158" s="5">
        <f t="shared" si="140"/>
        <v>18.825409371315683</v>
      </c>
      <c r="N1158" s="9">
        <f t="shared" si="141"/>
        <v>21.746931566579864</v>
      </c>
    </row>
    <row r="1159" spans="1:14" ht="13" x14ac:dyDescent="0.3">
      <c r="A1159" s="1">
        <v>1966.11</v>
      </c>
      <c r="B1159" s="5">
        <v>80.989999999999995</v>
      </c>
      <c r="C1159" s="10">
        <v>2.8766699999999998</v>
      </c>
      <c r="D1159" s="10">
        <v>5.53667</v>
      </c>
      <c r="E1159" s="10">
        <v>32.9</v>
      </c>
      <c r="F1159" s="5">
        <f t="shared" si="138"/>
        <v>1966.8749999999129</v>
      </c>
      <c r="G1159" s="5">
        <v>5.16</v>
      </c>
      <c r="H1159" s="5">
        <f t="shared" si="135"/>
        <v>620.3950930851064</v>
      </c>
      <c r="I1159" s="5">
        <f t="shared" si="134"/>
        <v>22.035707524696051</v>
      </c>
      <c r="J1159" s="9">
        <f t="shared" si="139"/>
        <v>82672.33859212196</v>
      </c>
      <c r="K1159" s="5">
        <f t="shared" si="136"/>
        <v>42.411691567249242</v>
      </c>
      <c r="L1159" s="9">
        <f t="shared" si="137"/>
        <v>5651.6786876508686</v>
      </c>
      <c r="M1159" s="5">
        <f t="shared" si="140"/>
        <v>19.711251211928975</v>
      </c>
      <c r="N1159" s="9">
        <f t="shared" si="141"/>
        <v>22.765719180291416</v>
      </c>
    </row>
    <row r="1160" spans="1:14" ht="13" x14ac:dyDescent="0.3">
      <c r="A1160" s="1">
        <v>1966.12</v>
      </c>
      <c r="B1160" s="5">
        <v>81.33</v>
      </c>
      <c r="C1160" s="10">
        <v>2.87</v>
      </c>
      <c r="D1160" s="10">
        <v>5.55</v>
      </c>
      <c r="E1160" s="10">
        <v>32.9</v>
      </c>
      <c r="F1160" s="5">
        <f t="shared" si="138"/>
        <v>1966.9583333332462</v>
      </c>
      <c r="G1160" s="5">
        <v>4.84</v>
      </c>
      <c r="H1160" s="5">
        <f t="shared" si="135"/>
        <v>622.99954217325239</v>
      </c>
      <c r="I1160" s="5">
        <f t="shared" si="134"/>
        <v>21.984614361702132</v>
      </c>
      <c r="J1160" s="9">
        <f t="shared" si="139"/>
        <v>83263.535811135895</v>
      </c>
      <c r="K1160" s="5">
        <f t="shared" si="136"/>
        <v>42.513801291793314</v>
      </c>
      <c r="L1160" s="9">
        <f t="shared" si="137"/>
        <v>5681.9454537293022</v>
      </c>
      <c r="M1160" s="5">
        <f t="shared" si="140"/>
        <v>19.736473752791976</v>
      </c>
      <c r="N1160" s="9">
        <f t="shared" si="141"/>
        <v>22.790219081135142</v>
      </c>
    </row>
    <row r="1161" spans="1:14" ht="13" x14ac:dyDescent="0.3">
      <c r="A1161" s="1">
        <v>1967.01</v>
      </c>
      <c r="B1161" s="5">
        <v>84.45</v>
      </c>
      <c r="C1161" s="10">
        <v>2.88</v>
      </c>
      <c r="D1161" s="10">
        <v>5.5166700000000004</v>
      </c>
      <c r="E1161" s="10">
        <v>32.9</v>
      </c>
      <c r="F1161" s="5">
        <f t="shared" si="138"/>
        <v>1967.0416666665794</v>
      </c>
      <c r="G1161" s="5">
        <v>4.58</v>
      </c>
      <c r="H1161" s="5">
        <f t="shared" si="135"/>
        <v>646.89919262917942</v>
      </c>
      <c r="I1161" s="5">
        <f t="shared" ref="I1161:I1224" si="142">C1161*$E$1781/E1161</f>
        <v>22.061215805471125</v>
      </c>
      <c r="J1161" s="9">
        <f t="shared" si="139"/>
        <v>86703.416302042286</v>
      </c>
      <c r="K1161" s="5">
        <f t="shared" si="136"/>
        <v>42.258488679711256</v>
      </c>
      <c r="L1161" s="9">
        <f t="shared" si="137"/>
        <v>5663.8737194906762</v>
      </c>
      <c r="M1161" s="5">
        <f t="shared" si="140"/>
        <v>20.432242125384285</v>
      </c>
      <c r="N1161" s="9">
        <f t="shared" si="141"/>
        <v>23.586985839267893</v>
      </c>
    </row>
    <row r="1162" spans="1:14" ht="13" x14ac:dyDescent="0.3">
      <c r="A1162" s="1">
        <v>1967.02</v>
      </c>
      <c r="B1162" s="5">
        <v>87.36</v>
      </c>
      <c r="C1162" s="10">
        <v>2.89</v>
      </c>
      <c r="D1162" s="10">
        <v>5.4833299999999996</v>
      </c>
      <c r="E1162" s="10">
        <v>32.9</v>
      </c>
      <c r="F1162" s="5">
        <f t="shared" si="138"/>
        <v>1967.1249999999127</v>
      </c>
      <c r="G1162" s="5">
        <v>4.63</v>
      </c>
      <c r="H1162" s="5">
        <f t="shared" ref="H1162:H1225" si="143">B1162*$E$1781/E1162</f>
        <v>669.19021276595743</v>
      </c>
      <c r="I1162" s="5">
        <f t="shared" si="142"/>
        <v>22.137817249240126</v>
      </c>
      <c r="J1162" s="9">
        <f t="shared" si="139"/>
        <v>89938.324699891309</v>
      </c>
      <c r="K1162" s="5">
        <f t="shared" ref="K1162:K1225" si="144">D1162*$E$1781/E1162</f>
        <v>42.003099466185411</v>
      </c>
      <c r="L1162" s="9">
        <f t="shared" ref="L1162:L1225" si="145">K1162*(J1162/H1162)</f>
        <v>5645.1638504653729</v>
      </c>
      <c r="M1162" s="5">
        <f t="shared" si="140"/>
        <v>21.074443163678438</v>
      </c>
      <c r="N1162" s="9">
        <f t="shared" si="141"/>
        <v>24.320019544824305</v>
      </c>
    </row>
    <row r="1163" spans="1:14" ht="13" x14ac:dyDescent="0.3">
      <c r="A1163" s="1">
        <v>1967.03</v>
      </c>
      <c r="B1163" s="5">
        <v>89.42</v>
      </c>
      <c r="C1163" s="10">
        <v>2.9</v>
      </c>
      <c r="D1163" s="10">
        <v>5.45</v>
      </c>
      <c r="E1163" s="10">
        <v>33</v>
      </c>
      <c r="F1163" s="5">
        <f t="shared" ref="F1163:F1226" si="146">F1162+1/12</f>
        <v>1967.2083333332459</v>
      </c>
      <c r="G1163" s="5">
        <v>4.54</v>
      </c>
      <c r="H1163" s="5">
        <f t="shared" si="143"/>
        <v>682.89444318181813</v>
      </c>
      <c r="I1163" s="5">
        <f t="shared" si="142"/>
        <v>22.147102272727274</v>
      </c>
      <c r="J1163" s="9">
        <f t="shared" ref="J1163:J1226" si="147">J1162*((H1163+(I1163/12))/H1162)</f>
        <v>92028.20129676674</v>
      </c>
      <c r="K1163" s="5">
        <f t="shared" si="144"/>
        <v>41.621278409090912</v>
      </c>
      <c r="L1163" s="9">
        <f t="shared" si="145"/>
        <v>5608.965523008038</v>
      </c>
      <c r="M1163" s="5">
        <f t="shared" si="140"/>
        <v>21.4438986020191</v>
      </c>
      <c r="N1163" s="9">
        <f t="shared" si="141"/>
        <v>24.737345583070837</v>
      </c>
    </row>
    <row r="1164" spans="1:14" ht="13" x14ac:dyDescent="0.3">
      <c r="A1164" s="1">
        <v>1967.04</v>
      </c>
      <c r="B1164" s="5">
        <v>90.96</v>
      </c>
      <c r="C1164" s="10">
        <v>2.9</v>
      </c>
      <c r="D1164" s="10">
        <v>5.41</v>
      </c>
      <c r="E1164" s="10">
        <v>33.1</v>
      </c>
      <c r="F1164" s="5">
        <f t="shared" si="146"/>
        <v>1967.2916666665792</v>
      </c>
      <c r="G1164" s="5">
        <v>4.59</v>
      </c>
      <c r="H1164" s="5">
        <f t="shared" si="143"/>
        <v>692.55666163141984</v>
      </c>
      <c r="I1164" s="5">
        <f t="shared" si="142"/>
        <v>22.08019259818731</v>
      </c>
      <c r="J1164" s="9">
        <f t="shared" si="147"/>
        <v>93578.265091320471</v>
      </c>
      <c r="K1164" s="5">
        <f t="shared" si="144"/>
        <v>41.190979984894263</v>
      </c>
      <c r="L1164" s="9">
        <f t="shared" si="145"/>
        <v>5565.7257491649507</v>
      </c>
      <c r="M1164" s="5">
        <f t="shared" si="140"/>
        <v>21.686025566746242</v>
      </c>
      <c r="N1164" s="9">
        <f t="shared" si="141"/>
        <v>25.007294802946511</v>
      </c>
    </row>
    <row r="1165" spans="1:14" ht="13" x14ac:dyDescent="0.3">
      <c r="A1165" s="1">
        <v>1967.05</v>
      </c>
      <c r="B1165" s="5">
        <v>92.59</v>
      </c>
      <c r="C1165" s="10">
        <v>2.9</v>
      </c>
      <c r="D1165" s="10">
        <v>5.37</v>
      </c>
      <c r="E1165" s="10">
        <v>33.200000000000003</v>
      </c>
      <c r="F1165" s="5">
        <f t="shared" si="146"/>
        <v>1967.3749999999125</v>
      </c>
      <c r="G1165" s="5">
        <v>4.8499999999999996</v>
      </c>
      <c r="H1165" s="5">
        <f t="shared" si="143"/>
        <v>702.84385730421684</v>
      </c>
      <c r="I1165" s="5">
        <f t="shared" si="142"/>
        <v>22.013685993975901</v>
      </c>
      <c r="J1165" s="9">
        <f t="shared" si="147"/>
        <v>95216.145231950402</v>
      </c>
      <c r="K1165" s="5">
        <f t="shared" si="144"/>
        <v>40.763273719879514</v>
      </c>
      <c r="L1165" s="9">
        <f t="shared" si="145"/>
        <v>5522.3101835573343</v>
      </c>
      <c r="M1165" s="5">
        <f t="shared" si="140"/>
        <v>21.948477389658411</v>
      </c>
      <c r="N1165" s="9">
        <f t="shared" si="141"/>
        <v>25.300129034292645</v>
      </c>
    </row>
    <row r="1166" spans="1:14" ht="13" x14ac:dyDescent="0.3">
      <c r="A1166" s="1">
        <v>1967.06</v>
      </c>
      <c r="B1166" s="5">
        <v>91.43</v>
      </c>
      <c r="C1166" s="10">
        <v>2.9</v>
      </c>
      <c r="D1166" s="10">
        <v>5.33</v>
      </c>
      <c r="E1166" s="10">
        <v>33.299999999999997</v>
      </c>
      <c r="F1166" s="5">
        <f t="shared" si="146"/>
        <v>1967.4583333332457</v>
      </c>
      <c r="G1166" s="5">
        <v>5.0199999999999996</v>
      </c>
      <c r="H1166" s="5">
        <f t="shared" si="143"/>
        <v>691.95418355855873</v>
      </c>
      <c r="I1166" s="5">
        <f t="shared" si="142"/>
        <v>21.947578828828831</v>
      </c>
      <c r="J1166" s="9">
        <f t="shared" si="147"/>
        <v>93988.666667318888</v>
      </c>
      <c r="K1166" s="5">
        <f t="shared" si="144"/>
        <v>40.338136261261262</v>
      </c>
      <c r="L1166" s="9">
        <f t="shared" si="145"/>
        <v>5479.1599402472884</v>
      </c>
      <c r="M1166" s="5">
        <f t="shared" si="140"/>
        <v>21.552097609793492</v>
      </c>
      <c r="N1166" s="9">
        <f t="shared" si="141"/>
        <v>24.835207934713075</v>
      </c>
    </row>
    <row r="1167" spans="1:14" ht="13" x14ac:dyDescent="0.3">
      <c r="A1167" s="1">
        <v>1967.07</v>
      </c>
      <c r="B1167" s="5">
        <v>93.01</v>
      </c>
      <c r="C1167" s="10">
        <v>2.9066700000000001</v>
      </c>
      <c r="D1167" s="10">
        <v>5.32</v>
      </c>
      <c r="E1167" s="10">
        <v>33.4</v>
      </c>
      <c r="F1167" s="5">
        <f t="shared" si="146"/>
        <v>1967.541666666579</v>
      </c>
      <c r="G1167" s="5">
        <v>5.16</v>
      </c>
      <c r="H1167" s="5">
        <f t="shared" si="143"/>
        <v>701.80430950598816</v>
      </c>
      <c r="I1167" s="5">
        <f t="shared" si="142"/>
        <v>21.932195810254495</v>
      </c>
      <c r="J1167" s="9">
        <f t="shared" si="147"/>
        <v>95574.872397637344</v>
      </c>
      <c r="K1167" s="5">
        <f t="shared" si="144"/>
        <v>40.141908682634735</v>
      </c>
      <c r="L1167" s="9">
        <f t="shared" si="145"/>
        <v>5466.7059580198975</v>
      </c>
      <c r="M1167" s="5">
        <f t="shared" si="140"/>
        <v>21.804196245666372</v>
      </c>
      <c r="N1167" s="9">
        <f t="shared" si="141"/>
        <v>25.117400694974094</v>
      </c>
    </row>
    <row r="1168" spans="1:14" ht="13" x14ac:dyDescent="0.3">
      <c r="A1168" s="1">
        <v>1967.08</v>
      </c>
      <c r="B1168" s="5">
        <v>94.49</v>
      </c>
      <c r="C1168" s="10">
        <v>2.9133300000000002</v>
      </c>
      <c r="D1168" s="10">
        <v>5.31</v>
      </c>
      <c r="E1168" s="10">
        <v>33.5</v>
      </c>
      <c r="F1168" s="5">
        <f t="shared" si="146"/>
        <v>1967.6249999999122</v>
      </c>
      <c r="G1168" s="5">
        <v>5.28</v>
      </c>
      <c r="H1168" s="5">
        <f t="shared" si="143"/>
        <v>710.8433339552239</v>
      </c>
      <c r="I1168" s="5">
        <f t="shared" si="142"/>
        <v>21.916829401119408</v>
      </c>
      <c r="J1168" s="9">
        <f t="shared" si="147"/>
        <v>97054.575179998734</v>
      </c>
      <c r="K1168" s="5">
        <f t="shared" si="144"/>
        <v>39.946852611940294</v>
      </c>
      <c r="L1168" s="9">
        <f t="shared" si="145"/>
        <v>5454.1199513789097</v>
      </c>
      <c r="M1168" s="5">
        <f t="shared" si="140"/>
        <v>22.030627049126025</v>
      </c>
      <c r="N1168" s="9">
        <f t="shared" si="141"/>
        <v>25.369524753969262</v>
      </c>
    </row>
    <row r="1169" spans="1:14" ht="13" x14ac:dyDescent="0.3">
      <c r="A1169" s="1">
        <v>1967.09</v>
      </c>
      <c r="B1169" s="5">
        <v>95.81</v>
      </c>
      <c r="C1169" s="10">
        <v>2.92</v>
      </c>
      <c r="D1169" s="10">
        <v>5.3</v>
      </c>
      <c r="E1169" s="10">
        <v>33.6</v>
      </c>
      <c r="F1169" s="5">
        <f t="shared" si="146"/>
        <v>1967.7083333332455</v>
      </c>
      <c r="G1169" s="5">
        <v>5.3</v>
      </c>
      <c r="H1169" s="5">
        <f t="shared" si="143"/>
        <v>718.62846540178566</v>
      </c>
      <c r="I1169" s="5">
        <f t="shared" si="142"/>
        <v>21.901629464285715</v>
      </c>
      <c r="J1169" s="9">
        <f t="shared" si="147"/>
        <v>98366.707346581621</v>
      </c>
      <c r="K1169" s="5">
        <f t="shared" si="144"/>
        <v>39.752957589285707</v>
      </c>
      <c r="L1169" s="9">
        <f t="shared" si="145"/>
        <v>5441.4314678726905</v>
      </c>
      <c r="M1169" s="5">
        <f t="shared" si="140"/>
        <v>22.219145488664793</v>
      </c>
      <c r="N1169" s="9">
        <f t="shared" si="141"/>
        <v>25.577428710702108</v>
      </c>
    </row>
    <row r="1170" spans="1:14" ht="13" x14ac:dyDescent="0.3">
      <c r="A1170" s="1">
        <v>1967.1</v>
      </c>
      <c r="B1170" s="5">
        <v>95.66</v>
      </c>
      <c r="C1170" s="10">
        <v>2.92</v>
      </c>
      <c r="D1170" s="10">
        <v>5.31</v>
      </c>
      <c r="E1170" s="10">
        <v>33.700000000000003</v>
      </c>
      <c r="F1170" s="5">
        <f t="shared" si="146"/>
        <v>1967.7916666665787</v>
      </c>
      <c r="G1170" s="5">
        <v>5.48</v>
      </c>
      <c r="H1170" s="5">
        <f t="shared" si="143"/>
        <v>715.37429154302674</v>
      </c>
      <c r="I1170" s="5">
        <f t="shared" si="142"/>
        <v>21.836639465875372</v>
      </c>
      <c r="J1170" s="9">
        <f t="shared" si="147"/>
        <v>98170.357613585496</v>
      </c>
      <c r="K1170" s="5">
        <f t="shared" si="144"/>
        <v>39.709779302670619</v>
      </c>
      <c r="L1170" s="9">
        <f t="shared" si="145"/>
        <v>5449.3476785295725</v>
      </c>
      <c r="M1170" s="5">
        <f t="shared" ref="M1170:M1233" si="148">H1170/AVERAGE(K1050:K1169)</f>
        <v>22.068199194183894</v>
      </c>
      <c r="N1170" s="9">
        <f t="shared" si="141"/>
        <v>25.395023055830492</v>
      </c>
    </row>
    <row r="1171" spans="1:14" ht="13" x14ac:dyDescent="0.3">
      <c r="A1171" s="1">
        <v>1967.11</v>
      </c>
      <c r="B1171" s="5">
        <v>92.66</v>
      </c>
      <c r="C1171" s="10">
        <v>2.92</v>
      </c>
      <c r="D1171" s="10">
        <v>5.32</v>
      </c>
      <c r="E1171" s="10">
        <v>33.799999999999997</v>
      </c>
      <c r="F1171" s="5">
        <f t="shared" si="146"/>
        <v>1967.874999999912</v>
      </c>
      <c r="G1171" s="5">
        <v>5.75</v>
      </c>
      <c r="H1171" s="5">
        <f t="shared" si="143"/>
        <v>690.88927144970421</v>
      </c>
      <c r="I1171" s="5">
        <f t="shared" si="142"/>
        <v>21.772034023668642</v>
      </c>
      <c r="J1171" s="9">
        <f t="shared" si="147"/>
        <v>95059.274122689778</v>
      </c>
      <c r="K1171" s="5">
        <f t="shared" si="144"/>
        <v>39.666856508875746</v>
      </c>
      <c r="L1171" s="9">
        <f t="shared" si="145"/>
        <v>5457.7524102386105</v>
      </c>
      <c r="M1171" s="5">
        <f t="shared" si="148"/>
        <v>21.263102968336288</v>
      </c>
      <c r="N1171" s="9">
        <f t="shared" si="141"/>
        <v>24.462965360562375</v>
      </c>
    </row>
    <row r="1172" spans="1:14" ht="13" x14ac:dyDescent="0.3">
      <c r="A1172" s="1">
        <v>1967.12</v>
      </c>
      <c r="B1172" s="5">
        <v>95.3</v>
      </c>
      <c r="C1172" s="10">
        <v>2.92</v>
      </c>
      <c r="D1172" s="10">
        <v>5.33</v>
      </c>
      <c r="E1172" s="10">
        <v>33.9</v>
      </c>
      <c r="F1172" s="5">
        <f t="shared" si="146"/>
        <v>1967.9583333332453</v>
      </c>
      <c r="G1172" s="5">
        <v>5.7</v>
      </c>
      <c r="H1172" s="5">
        <f t="shared" si="143"/>
        <v>708.47748893805317</v>
      </c>
      <c r="I1172" s="5">
        <f t="shared" si="142"/>
        <v>21.707809734513276</v>
      </c>
      <c r="J1172" s="9">
        <f t="shared" si="147"/>
        <v>97728.130021067089</v>
      </c>
      <c r="K1172" s="5">
        <f t="shared" si="144"/>
        <v>39.624186946902654</v>
      </c>
      <c r="L1172" s="9">
        <f t="shared" si="145"/>
        <v>5465.8020253125651</v>
      </c>
      <c r="M1172" s="5">
        <f t="shared" si="148"/>
        <v>21.751597808723634</v>
      </c>
      <c r="N1172" s="9">
        <f t="shared" si="141"/>
        <v>25.018284016206433</v>
      </c>
    </row>
    <row r="1173" spans="1:14" ht="13" x14ac:dyDescent="0.3">
      <c r="A1173" s="1">
        <v>1968.01</v>
      </c>
      <c r="B1173" s="5">
        <v>95.04</v>
      </c>
      <c r="C1173" s="10">
        <v>2.93</v>
      </c>
      <c r="D1173" s="10">
        <v>5.3666700000000001</v>
      </c>
      <c r="E1173" s="10">
        <v>34.1</v>
      </c>
      <c r="F1173" s="5">
        <f t="shared" si="146"/>
        <v>1968.0416666665785</v>
      </c>
      <c r="G1173" s="5">
        <v>5.53</v>
      </c>
      <c r="H1173" s="5">
        <f t="shared" si="143"/>
        <v>702.4006451612903</v>
      </c>
      <c r="I1173" s="5">
        <f t="shared" si="142"/>
        <v>21.654396994134899</v>
      </c>
      <c r="J1173" s="9">
        <f t="shared" si="147"/>
        <v>97138.80299020902</v>
      </c>
      <c r="K1173" s="5">
        <f t="shared" si="144"/>
        <v>39.662799561950145</v>
      </c>
      <c r="L1173" s="9">
        <f t="shared" si="145"/>
        <v>5485.1841313495897</v>
      </c>
      <c r="M1173" s="5">
        <f t="shared" si="148"/>
        <v>21.511535896332184</v>
      </c>
      <c r="N1173" s="9">
        <f t="shared" si="141"/>
        <v>24.736682989926894</v>
      </c>
    </row>
    <row r="1174" spans="1:14" ht="13" x14ac:dyDescent="0.3">
      <c r="A1174" s="1">
        <v>1968.02</v>
      </c>
      <c r="B1174" s="5">
        <v>90.75</v>
      </c>
      <c r="C1174" s="10">
        <v>2.94</v>
      </c>
      <c r="D1174" s="10">
        <v>5.4033300000000004</v>
      </c>
      <c r="E1174" s="10">
        <v>34.200000000000003</v>
      </c>
      <c r="F1174" s="5">
        <f t="shared" si="146"/>
        <v>1968.1249999999118</v>
      </c>
      <c r="G1174" s="5">
        <v>5.56</v>
      </c>
      <c r="H1174" s="5">
        <f t="shared" si="143"/>
        <v>668.73396381578948</v>
      </c>
      <c r="I1174" s="5">
        <f t="shared" si="142"/>
        <v>21.664769736842103</v>
      </c>
      <c r="J1174" s="9">
        <f t="shared" si="147"/>
        <v>92732.53286797303</v>
      </c>
      <c r="K1174" s="5">
        <f t="shared" si="144"/>
        <v>39.816972878289477</v>
      </c>
      <c r="L1174" s="9">
        <f t="shared" si="145"/>
        <v>5521.3716454160303</v>
      </c>
      <c r="M1174" s="5">
        <f t="shared" si="148"/>
        <v>20.424992376214224</v>
      </c>
      <c r="N1174" s="9">
        <f t="shared" si="141"/>
        <v>23.486290074730871</v>
      </c>
    </row>
    <row r="1175" spans="1:14" ht="13" x14ac:dyDescent="0.3">
      <c r="A1175" s="1">
        <v>1968.03</v>
      </c>
      <c r="B1175" s="5">
        <v>89.09</v>
      </c>
      <c r="C1175" s="10">
        <v>2.95</v>
      </c>
      <c r="D1175" s="10">
        <v>5.44</v>
      </c>
      <c r="E1175" s="10">
        <v>34.299999999999997</v>
      </c>
      <c r="F1175" s="5">
        <f t="shared" si="146"/>
        <v>1968.208333333245</v>
      </c>
      <c r="G1175" s="5">
        <v>5.74</v>
      </c>
      <c r="H1175" s="5">
        <f t="shared" si="143"/>
        <v>654.58747631195342</v>
      </c>
      <c r="I1175" s="5">
        <f t="shared" si="142"/>
        <v>21.675081997084554</v>
      </c>
      <c r="J1175" s="9">
        <f t="shared" si="147"/>
        <v>91021.327952129228</v>
      </c>
      <c r="K1175" s="5">
        <f t="shared" si="144"/>
        <v>39.970320699708466</v>
      </c>
      <c r="L1175" s="9">
        <f t="shared" si="145"/>
        <v>5557.9304530203517</v>
      </c>
      <c r="M1175" s="5">
        <f t="shared" si="148"/>
        <v>19.934711308295704</v>
      </c>
      <c r="N1175" s="9">
        <f t="shared" si="141"/>
        <v>22.923790260635617</v>
      </c>
    </row>
    <row r="1176" spans="1:14" ht="13" x14ac:dyDescent="0.3">
      <c r="A1176" s="1">
        <v>1968.04</v>
      </c>
      <c r="B1176" s="5">
        <v>95.67</v>
      </c>
      <c r="C1176" s="10">
        <v>2.96333</v>
      </c>
      <c r="D1176" s="10">
        <v>5.4833299999999996</v>
      </c>
      <c r="E1176" s="10">
        <v>34.4</v>
      </c>
      <c r="F1176" s="5">
        <f t="shared" si="146"/>
        <v>1968.2916666665783</v>
      </c>
      <c r="G1176" s="5">
        <v>5.64</v>
      </c>
      <c r="H1176" s="5">
        <f t="shared" si="143"/>
        <v>700.89051780523255</v>
      </c>
      <c r="I1176" s="5">
        <f t="shared" si="142"/>
        <v>21.7097303034157</v>
      </c>
      <c r="J1176" s="9">
        <f t="shared" si="147"/>
        <v>97711.39641543437</v>
      </c>
      <c r="K1176" s="5">
        <f t="shared" si="144"/>
        <v>40.171568966206401</v>
      </c>
      <c r="L1176" s="9">
        <f t="shared" si="145"/>
        <v>5600.3327198353072</v>
      </c>
      <c r="M1176" s="5">
        <f t="shared" si="148"/>
        <v>21.277356015671746</v>
      </c>
      <c r="N1176" s="9">
        <f t="shared" si="141"/>
        <v>24.465807304987639</v>
      </c>
    </row>
    <row r="1177" spans="1:14" ht="13" x14ac:dyDescent="0.3">
      <c r="A1177" s="1">
        <v>1968.05</v>
      </c>
      <c r="B1177" s="5">
        <v>97.87</v>
      </c>
      <c r="C1177" s="10">
        <v>2.9766699999999999</v>
      </c>
      <c r="D1177" s="10">
        <v>5.5266700000000002</v>
      </c>
      <c r="E1177" s="10">
        <v>34.5</v>
      </c>
      <c r="F1177" s="5">
        <f t="shared" si="146"/>
        <v>1968.3749999999116</v>
      </c>
      <c r="G1177" s="5">
        <v>5.87</v>
      </c>
      <c r="H1177" s="5">
        <f t="shared" si="143"/>
        <v>714.92971195652183</v>
      </c>
      <c r="I1177" s="5">
        <f t="shared" si="142"/>
        <v>21.744250798913047</v>
      </c>
      <c r="J1177" s="9">
        <f t="shared" si="147"/>
        <v>99921.21994448427</v>
      </c>
      <c r="K1177" s="5">
        <f t="shared" si="144"/>
        <v>40.371723625000001</v>
      </c>
      <c r="L1177" s="9">
        <f t="shared" si="145"/>
        <v>5642.5013653886062</v>
      </c>
      <c r="M1177" s="5">
        <f t="shared" si="148"/>
        <v>21.630227142779884</v>
      </c>
      <c r="N1177" s="9">
        <f t="shared" si="141"/>
        <v>24.869313748785778</v>
      </c>
    </row>
    <row r="1178" spans="1:14" ht="13" x14ac:dyDescent="0.3">
      <c r="A1178" s="1">
        <v>1968.06</v>
      </c>
      <c r="B1178" s="5">
        <v>100.5</v>
      </c>
      <c r="C1178" s="10">
        <v>2.99</v>
      </c>
      <c r="D1178" s="10">
        <v>5.57</v>
      </c>
      <c r="E1178" s="10">
        <v>34.700000000000003</v>
      </c>
      <c r="F1178" s="5">
        <f t="shared" si="146"/>
        <v>1968.4583333332448</v>
      </c>
      <c r="G1178" s="5">
        <v>5.72</v>
      </c>
      <c r="H1178" s="5">
        <f t="shared" si="143"/>
        <v>729.91021253602298</v>
      </c>
      <c r="I1178" s="5">
        <f t="shared" si="142"/>
        <v>21.715736671469742</v>
      </c>
      <c r="J1178" s="9">
        <f t="shared" si="147"/>
        <v>102267.87273226962</v>
      </c>
      <c r="K1178" s="5">
        <f t="shared" si="144"/>
        <v>40.453730187319891</v>
      </c>
      <c r="L1178" s="9">
        <f t="shared" si="145"/>
        <v>5667.9806081466859</v>
      </c>
      <c r="M1178" s="5">
        <f t="shared" si="148"/>
        <v>22.004623431346538</v>
      </c>
      <c r="N1178" s="9">
        <f t="shared" si="141"/>
        <v>25.296903018034886</v>
      </c>
    </row>
    <row r="1179" spans="1:14" ht="13" x14ac:dyDescent="0.3">
      <c r="A1179" s="1">
        <v>1968.07</v>
      </c>
      <c r="B1179" s="5">
        <v>100.3</v>
      </c>
      <c r="C1179" s="10">
        <v>3.0033300000000001</v>
      </c>
      <c r="D1179" s="10">
        <v>5.6</v>
      </c>
      <c r="E1179" s="10">
        <v>34.9</v>
      </c>
      <c r="F1179" s="5">
        <f t="shared" si="146"/>
        <v>1968.5416666665781</v>
      </c>
      <c r="G1179" s="5">
        <v>5.5</v>
      </c>
      <c r="H1179" s="5">
        <f t="shared" si="143"/>
        <v>724.28311246418343</v>
      </c>
      <c r="I1179" s="5">
        <f t="shared" si="142"/>
        <v>21.687549353510033</v>
      </c>
      <c r="J1179" s="9">
        <f t="shared" si="147"/>
        <v>101732.67915294146</v>
      </c>
      <c r="K1179" s="5">
        <f t="shared" si="144"/>
        <v>40.43853868194843</v>
      </c>
      <c r="L1179" s="9">
        <f t="shared" si="145"/>
        <v>5679.9900623775893</v>
      </c>
      <c r="M1179" s="5">
        <f t="shared" si="148"/>
        <v>21.753537415670955</v>
      </c>
      <c r="N1179" s="9">
        <f t="shared" si="141"/>
        <v>25.00671467527479</v>
      </c>
    </row>
    <row r="1180" spans="1:14" ht="13" x14ac:dyDescent="0.3">
      <c r="A1180" s="1">
        <v>1968.08</v>
      </c>
      <c r="B1180" s="5">
        <v>98.11</v>
      </c>
      <c r="C1180" s="10">
        <v>3.01667</v>
      </c>
      <c r="D1180" s="10">
        <v>5.63</v>
      </c>
      <c r="E1180" s="10">
        <v>35</v>
      </c>
      <c r="F1180" s="5">
        <f t="shared" si="146"/>
        <v>1968.6249999999113</v>
      </c>
      <c r="G1180" s="5">
        <v>5.42</v>
      </c>
      <c r="H1180" s="5">
        <f t="shared" si="143"/>
        <v>706.4445589285715</v>
      </c>
      <c r="I1180" s="5">
        <f t="shared" si="142"/>
        <v>21.721640073214285</v>
      </c>
      <c r="J1180" s="9">
        <f t="shared" si="147"/>
        <v>99481.330527002108</v>
      </c>
      <c r="K1180" s="5">
        <f t="shared" si="144"/>
        <v>40.539016071428577</v>
      </c>
      <c r="L1180" s="9">
        <f t="shared" si="145"/>
        <v>5708.6932103457539</v>
      </c>
      <c r="M1180" s="5">
        <f t="shared" si="148"/>
        <v>21.137766793617857</v>
      </c>
      <c r="N1180" s="9">
        <f t="shared" si="141"/>
        <v>24.299558060393455</v>
      </c>
    </row>
    <row r="1181" spans="1:14" ht="13" x14ac:dyDescent="0.3">
      <c r="A1181" s="1">
        <v>1968.09</v>
      </c>
      <c r="B1181" s="5">
        <v>101.3</v>
      </c>
      <c r="C1181" s="10">
        <v>3.03</v>
      </c>
      <c r="D1181" s="10">
        <v>5.66</v>
      </c>
      <c r="E1181" s="10">
        <v>35.1</v>
      </c>
      <c r="F1181" s="5">
        <f t="shared" si="146"/>
        <v>1968.7083333332446</v>
      </c>
      <c r="G1181" s="5">
        <v>5.46</v>
      </c>
      <c r="H1181" s="5">
        <f t="shared" si="143"/>
        <v>727.33616452991453</v>
      </c>
      <c r="I1181" s="5">
        <f t="shared" si="142"/>
        <v>21.755464743589744</v>
      </c>
      <c r="J1181" s="9">
        <f t="shared" si="147"/>
        <v>102678.58062742479</v>
      </c>
      <c r="K1181" s="5">
        <f t="shared" si="144"/>
        <v>40.638920940170941</v>
      </c>
      <c r="L1181" s="9">
        <f t="shared" si="145"/>
        <v>5737.0263213348899</v>
      </c>
      <c r="M1181" s="5">
        <f t="shared" si="148"/>
        <v>21.680275633292929</v>
      </c>
      <c r="N1181" s="9">
        <f t="shared" si="141"/>
        <v>24.922460342186479</v>
      </c>
    </row>
    <row r="1182" spans="1:14" ht="13" x14ac:dyDescent="0.3">
      <c r="A1182" s="1">
        <v>1968.1</v>
      </c>
      <c r="B1182" s="5">
        <v>103.8</v>
      </c>
      <c r="C1182" s="10">
        <v>3.0433300000000001</v>
      </c>
      <c r="D1182" s="10">
        <v>5.6933299999999996</v>
      </c>
      <c r="E1182" s="10">
        <v>35.299999999999997</v>
      </c>
      <c r="F1182" s="5">
        <f t="shared" si="146"/>
        <v>1968.7916666665778</v>
      </c>
      <c r="G1182" s="5">
        <v>5.58</v>
      </c>
      <c r="H1182" s="5">
        <f t="shared" si="143"/>
        <v>741.06363314447594</v>
      </c>
      <c r="I1182" s="5">
        <f t="shared" si="142"/>
        <v>21.727371740439096</v>
      </c>
      <c r="J1182" s="9">
        <f t="shared" si="147"/>
        <v>104872.10320796529</v>
      </c>
      <c r="K1182" s="5">
        <f t="shared" si="144"/>
        <v>40.646626343838527</v>
      </c>
      <c r="L1182" s="9">
        <f t="shared" si="145"/>
        <v>5752.1338281021681</v>
      </c>
      <c r="M1182" s="5">
        <f t="shared" si="148"/>
        <v>22.004606927956878</v>
      </c>
      <c r="N1182" s="9">
        <f t="shared" si="141"/>
        <v>25.293645118119215</v>
      </c>
    </row>
    <row r="1183" spans="1:14" ht="13" x14ac:dyDescent="0.3">
      <c r="A1183" s="1">
        <v>1968.11</v>
      </c>
      <c r="B1183" s="5">
        <v>105.4</v>
      </c>
      <c r="C1183" s="10">
        <v>3.05667</v>
      </c>
      <c r="D1183" s="10">
        <v>5.7266700000000004</v>
      </c>
      <c r="E1183" s="10">
        <v>35.4</v>
      </c>
      <c r="F1183" s="5">
        <f t="shared" si="146"/>
        <v>1968.8749999999111</v>
      </c>
      <c r="G1183" s="5">
        <v>5.7</v>
      </c>
      <c r="H1183" s="5">
        <f t="shared" si="143"/>
        <v>750.36091101694922</v>
      </c>
      <c r="I1183" s="5">
        <f t="shared" si="142"/>
        <v>21.760964761652545</v>
      </c>
      <c r="J1183" s="9">
        <f t="shared" si="147"/>
        <v>106444.43997413032</v>
      </c>
      <c r="K1183" s="5">
        <f t="shared" si="144"/>
        <v>40.76915861758475</v>
      </c>
      <c r="L1183" s="9">
        <f t="shared" si="145"/>
        <v>5783.417277672228</v>
      </c>
      <c r="M1183" s="5">
        <f t="shared" si="148"/>
        <v>22.195529227158151</v>
      </c>
      <c r="N1183" s="9">
        <f t="shared" si="141"/>
        <v>25.511036361496643</v>
      </c>
    </row>
    <row r="1184" spans="1:14" ht="13" x14ac:dyDescent="0.3">
      <c r="A1184" s="1">
        <v>1968.12</v>
      </c>
      <c r="B1184" s="5">
        <v>106.5</v>
      </c>
      <c r="C1184" s="10">
        <v>3.07</v>
      </c>
      <c r="D1184" s="10">
        <v>5.76</v>
      </c>
      <c r="E1184" s="10">
        <v>35.5</v>
      </c>
      <c r="F1184" s="5">
        <f t="shared" si="146"/>
        <v>1968.9583333332444</v>
      </c>
      <c r="G1184" s="5">
        <v>6.03</v>
      </c>
      <c r="H1184" s="5">
        <f t="shared" si="143"/>
        <v>756.05624999999998</v>
      </c>
      <c r="I1184" s="5">
        <f t="shared" si="142"/>
        <v>21.794297535211268</v>
      </c>
      <c r="J1184" s="9">
        <f t="shared" si="147"/>
        <v>107510.00807576621</v>
      </c>
      <c r="K1184" s="5">
        <f t="shared" si="144"/>
        <v>40.890929577464789</v>
      </c>
      <c r="L1184" s="9">
        <f t="shared" si="145"/>
        <v>5814.6257888865102</v>
      </c>
      <c r="M1184" s="5">
        <f t="shared" si="148"/>
        <v>22.27787299543488</v>
      </c>
      <c r="N1184" s="9">
        <f t="shared" si="141"/>
        <v>25.603481925014663</v>
      </c>
    </row>
    <row r="1185" spans="1:14" ht="13" x14ac:dyDescent="0.3">
      <c r="A1185" s="1">
        <v>1969.01</v>
      </c>
      <c r="B1185" s="5">
        <v>102</v>
      </c>
      <c r="C1185" s="10">
        <v>3.08</v>
      </c>
      <c r="D1185" s="10">
        <v>5.78</v>
      </c>
      <c r="E1185" s="10">
        <v>35.6</v>
      </c>
      <c r="F1185" s="5">
        <f t="shared" si="146"/>
        <v>1969.0416666665776</v>
      </c>
      <c r="G1185" s="5">
        <v>6.04</v>
      </c>
      <c r="H1185" s="5">
        <f t="shared" si="143"/>
        <v>722.07619382022472</v>
      </c>
      <c r="I1185" s="5">
        <f t="shared" si="142"/>
        <v>21.803869382022473</v>
      </c>
      <c r="J1185" s="9">
        <f t="shared" si="147"/>
        <v>102936.47059114483</v>
      </c>
      <c r="K1185" s="5">
        <f t="shared" si="144"/>
        <v>40.917650983146075</v>
      </c>
      <c r="L1185" s="9">
        <f t="shared" si="145"/>
        <v>5833.0666668315416</v>
      </c>
      <c r="M1185" s="5">
        <f t="shared" si="148"/>
        <v>21.194968072847153</v>
      </c>
      <c r="N1185" s="9">
        <f t="shared" si="141"/>
        <v>24.359671474340757</v>
      </c>
    </row>
    <row r="1186" spans="1:14" ht="13" x14ac:dyDescent="0.3">
      <c r="A1186" s="1">
        <v>1969.02</v>
      </c>
      <c r="B1186" s="5">
        <v>101.5</v>
      </c>
      <c r="C1186" s="10">
        <v>3.09</v>
      </c>
      <c r="D1186" s="10">
        <v>5.8</v>
      </c>
      <c r="E1186" s="10">
        <v>35.799999999999997</v>
      </c>
      <c r="F1186" s="5">
        <f t="shared" si="146"/>
        <v>1969.1249999999109</v>
      </c>
      <c r="G1186" s="5">
        <v>6.19</v>
      </c>
      <c r="H1186" s="5">
        <f t="shared" si="143"/>
        <v>714.522433659218</v>
      </c>
      <c r="I1186" s="5">
        <f t="shared" si="142"/>
        <v>21.752456354748606</v>
      </c>
      <c r="J1186" s="9">
        <f t="shared" si="147"/>
        <v>102118.04728336942</v>
      </c>
      <c r="K1186" s="5">
        <f t="shared" si="144"/>
        <v>40.829853351955308</v>
      </c>
      <c r="L1186" s="9">
        <f t="shared" si="145"/>
        <v>5835.3169876211086</v>
      </c>
      <c r="M1186" s="5">
        <f t="shared" si="148"/>
        <v>20.895729901987238</v>
      </c>
      <c r="N1186" s="9">
        <f t="shared" si="141"/>
        <v>24.016674426994658</v>
      </c>
    </row>
    <row r="1187" spans="1:14" ht="13" x14ac:dyDescent="0.3">
      <c r="A1187" s="1">
        <v>1969.03</v>
      </c>
      <c r="B1187" s="5">
        <v>99.3</v>
      </c>
      <c r="C1187" s="10">
        <v>3.1</v>
      </c>
      <c r="D1187" s="10">
        <v>5.82</v>
      </c>
      <c r="E1187" s="10">
        <v>36.1</v>
      </c>
      <c r="F1187" s="5">
        <f t="shared" si="146"/>
        <v>1969.2083333332441</v>
      </c>
      <c r="G1187" s="5">
        <v>6.3</v>
      </c>
      <c r="H1187" s="5">
        <f t="shared" si="143"/>
        <v>693.22609072022158</v>
      </c>
      <c r="I1187" s="5">
        <f t="shared" si="142"/>
        <v>21.641499307479226</v>
      </c>
      <c r="J1187" s="9">
        <f t="shared" si="147"/>
        <v>99332.165099727601</v>
      </c>
      <c r="K1187" s="5">
        <f t="shared" si="144"/>
        <v>40.630169667590025</v>
      </c>
      <c r="L1187" s="9">
        <f t="shared" si="145"/>
        <v>5821.885205240832</v>
      </c>
      <c r="M1187" s="5">
        <f t="shared" si="148"/>
        <v>20.202287616481659</v>
      </c>
      <c r="N1187" s="9">
        <f t="shared" si="141"/>
        <v>23.221677104407611</v>
      </c>
    </row>
    <row r="1188" spans="1:14" ht="13" x14ac:dyDescent="0.3">
      <c r="A1188" s="1">
        <v>1969.04</v>
      </c>
      <c r="B1188" s="5">
        <v>101.3</v>
      </c>
      <c r="C1188" s="10">
        <v>3.11</v>
      </c>
      <c r="D1188" s="10">
        <v>5.82667</v>
      </c>
      <c r="E1188" s="10">
        <v>36.299999999999997</v>
      </c>
      <c r="F1188" s="5">
        <f t="shared" si="146"/>
        <v>1969.2916666665774</v>
      </c>
      <c r="G1188" s="5">
        <v>6.17</v>
      </c>
      <c r="H1188" s="5">
        <f t="shared" si="143"/>
        <v>703.29199380165289</v>
      </c>
      <c r="I1188" s="5">
        <f t="shared" si="142"/>
        <v>21.591689049586776</v>
      </c>
      <c r="J1188" s="9">
        <f t="shared" si="147"/>
        <v>101032.32766476617</v>
      </c>
      <c r="K1188" s="5">
        <f t="shared" si="144"/>
        <v>40.452619560950417</v>
      </c>
      <c r="L1188" s="9">
        <f t="shared" si="145"/>
        <v>5811.2737673688362</v>
      </c>
      <c r="M1188" s="5">
        <f t="shared" si="148"/>
        <v>20.428608081932158</v>
      </c>
      <c r="N1188" s="9">
        <f t="shared" si="141"/>
        <v>23.482621868082404</v>
      </c>
    </row>
    <row r="1189" spans="1:14" ht="13" x14ac:dyDescent="0.3">
      <c r="A1189" s="1">
        <v>1969.05</v>
      </c>
      <c r="B1189" s="5">
        <v>104.6</v>
      </c>
      <c r="C1189" s="10">
        <v>3.12</v>
      </c>
      <c r="D1189" s="10">
        <v>5.8333300000000001</v>
      </c>
      <c r="E1189" s="10">
        <v>36.4</v>
      </c>
      <c r="F1189" s="5">
        <f t="shared" si="146"/>
        <v>1969.3749999999106</v>
      </c>
      <c r="G1189" s="5">
        <v>6.32</v>
      </c>
      <c r="H1189" s="5">
        <f t="shared" si="143"/>
        <v>724.2077266483517</v>
      </c>
      <c r="I1189" s="5">
        <f t="shared" si="142"/>
        <v>21.601607142857148</v>
      </c>
      <c r="J1189" s="9">
        <f t="shared" si="147"/>
        <v>104295.6051020969</v>
      </c>
      <c r="K1189" s="5">
        <f t="shared" si="144"/>
        <v>40.387597113667589</v>
      </c>
      <c r="L1189" s="9">
        <f t="shared" si="145"/>
        <v>5816.3545134819788</v>
      </c>
      <c r="M1189" s="5">
        <f t="shared" si="148"/>
        <v>20.972258271972095</v>
      </c>
      <c r="N1189" s="9">
        <f t="shared" si="141"/>
        <v>24.106259591810332</v>
      </c>
    </row>
    <row r="1190" spans="1:14" ht="13" x14ac:dyDescent="0.3">
      <c r="A1190" s="1">
        <v>1969.06</v>
      </c>
      <c r="B1190" s="5">
        <v>99.14</v>
      </c>
      <c r="C1190" s="10">
        <v>3.13</v>
      </c>
      <c r="D1190" s="10">
        <v>5.84</v>
      </c>
      <c r="E1190" s="10">
        <v>36.6</v>
      </c>
      <c r="F1190" s="5">
        <f t="shared" si="146"/>
        <v>1969.4583333332439</v>
      </c>
      <c r="G1190" s="5">
        <v>6.57</v>
      </c>
      <c r="H1190" s="5">
        <f t="shared" si="143"/>
        <v>682.65406762295083</v>
      </c>
      <c r="I1190" s="5">
        <f t="shared" si="142"/>
        <v>21.552423155737703</v>
      </c>
      <c r="J1190" s="9">
        <f t="shared" si="147"/>
        <v>98569.975182469178</v>
      </c>
      <c r="K1190" s="5">
        <f t="shared" si="144"/>
        <v>40.212827868852457</v>
      </c>
      <c r="L1190" s="9">
        <f t="shared" si="145"/>
        <v>5806.4217779465398</v>
      </c>
      <c r="M1190" s="5">
        <f t="shared" si="148"/>
        <v>19.713341583757629</v>
      </c>
      <c r="N1190" s="9">
        <f t="shared" si="141"/>
        <v>22.660788139262021</v>
      </c>
    </row>
    <row r="1191" spans="1:14" ht="13" x14ac:dyDescent="0.3">
      <c r="A1191" s="1">
        <v>1969.07</v>
      </c>
      <c r="B1191" s="5">
        <v>94.71</v>
      </c>
      <c r="C1191" s="10">
        <v>3.1366700000000001</v>
      </c>
      <c r="D1191" s="10">
        <v>5.8566700000000003</v>
      </c>
      <c r="E1191" s="10">
        <v>36.799999999999997</v>
      </c>
      <c r="F1191" s="5">
        <f t="shared" si="146"/>
        <v>1969.5416666665772</v>
      </c>
      <c r="G1191" s="5">
        <v>6.72</v>
      </c>
      <c r="H1191" s="5">
        <f t="shared" si="143"/>
        <v>648.60586447010871</v>
      </c>
      <c r="I1191" s="5">
        <f t="shared" si="142"/>
        <v>21.480968819633155</v>
      </c>
      <c r="J1191" s="9">
        <f t="shared" si="147"/>
        <v>93912.151436930493</v>
      </c>
      <c r="K1191" s="5">
        <f t="shared" si="144"/>
        <v>40.108441645720113</v>
      </c>
      <c r="L1191" s="9">
        <f t="shared" si="145"/>
        <v>5807.3326993572773</v>
      </c>
      <c r="M1191" s="5">
        <f t="shared" si="148"/>
        <v>18.681708207192759</v>
      </c>
      <c r="N1191" s="9">
        <f t="shared" si="141"/>
        <v>21.478815780067091</v>
      </c>
    </row>
    <row r="1192" spans="1:14" ht="13" x14ac:dyDescent="0.3">
      <c r="A1192" s="1">
        <v>1969.08</v>
      </c>
      <c r="B1192" s="5">
        <v>94.18</v>
      </c>
      <c r="C1192" s="10">
        <v>3.1433300000000002</v>
      </c>
      <c r="D1192" s="10">
        <v>5.8733300000000002</v>
      </c>
      <c r="E1192" s="10">
        <v>37</v>
      </c>
      <c r="F1192" s="5">
        <f t="shared" si="146"/>
        <v>1969.6249999999104</v>
      </c>
      <c r="G1192" s="5">
        <v>6.69</v>
      </c>
      <c r="H1192" s="5">
        <f t="shared" si="143"/>
        <v>641.48988851351351</v>
      </c>
      <c r="I1192" s="5">
        <f t="shared" si="142"/>
        <v>21.410218849662165</v>
      </c>
      <c r="J1192" s="9">
        <f t="shared" si="147"/>
        <v>93140.157231855803</v>
      </c>
      <c r="K1192" s="5">
        <f t="shared" si="144"/>
        <v>40.005115809121627</v>
      </c>
      <c r="L1192" s="9">
        <f t="shared" si="145"/>
        <v>5808.4824769014194</v>
      </c>
      <c r="M1192" s="5">
        <f t="shared" si="148"/>
        <v>18.429515590207739</v>
      </c>
      <c r="N1192" s="9">
        <f t="shared" si="141"/>
        <v>21.193349289269662</v>
      </c>
    </row>
    <row r="1193" spans="1:14" ht="13" x14ac:dyDescent="0.3">
      <c r="A1193" s="1">
        <v>1969.09</v>
      </c>
      <c r="B1193" s="5">
        <v>94.51</v>
      </c>
      <c r="C1193" s="10">
        <v>3.15</v>
      </c>
      <c r="D1193" s="10">
        <v>5.89</v>
      </c>
      <c r="E1193" s="10">
        <v>37.1</v>
      </c>
      <c r="F1193" s="5">
        <f t="shared" si="146"/>
        <v>1969.7083333332437</v>
      </c>
      <c r="G1193" s="5">
        <v>7.16</v>
      </c>
      <c r="H1193" s="5">
        <f t="shared" si="143"/>
        <v>642.00248146900265</v>
      </c>
      <c r="I1193" s="5">
        <f t="shared" si="142"/>
        <v>21.397818396226416</v>
      </c>
      <c r="J1193" s="9">
        <f t="shared" si="147"/>
        <v>93473.484391726233</v>
      </c>
      <c r="K1193" s="5">
        <f t="shared" si="144"/>
        <v>40.010523921832885</v>
      </c>
      <c r="L1193" s="9">
        <f t="shared" si="145"/>
        <v>5825.4028469714067</v>
      </c>
      <c r="M1193" s="5">
        <f t="shared" si="148"/>
        <v>18.39804634467697</v>
      </c>
      <c r="N1193" s="9">
        <f t="shared" si="141"/>
        <v>21.161648629370415</v>
      </c>
    </row>
    <row r="1194" spans="1:14" ht="13" x14ac:dyDescent="0.3">
      <c r="A1194" s="1">
        <v>1969.1</v>
      </c>
      <c r="B1194" s="5">
        <v>95.52</v>
      </c>
      <c r="C1194" s="10">
        <v>3.15333</v>
      </c>
      <c r="D1194" s="10">
        <v>5.8533299999999997</v>
      </c>
      <c r="E1194" s="10">
        <v>37.299999999999997</v>
      </c>
      <c r="F1194" s="5">
        <f t="shared" si="146"/>
        <v>1969.7916666665769</v>
      </c>
      <c r="G1194" s="5">
        <v>7.1</v>
      </c>
      <c r="H1194" s="5">
        <f t="shared" si="143"/>
        <v>645.38420911528146</v>
      </c>
      <c r="I1194" s="5">
        <f t="shared" si="142"/>
        <v>21.305584046581771</v>
      </c>
      <c r="J1194" s="9">
        <f t="shared" si="147"/>
        <v>94224.355006345533</v>
      </c>
      <c r="K1194" s="5">
        <f t="shared" si="144"/>
        <v>39.548228148458449</v>
      </c>
      <c r="L1194" s="9">
        <f t="shared" si="145"/>
        <v>5773.9347140838836</v>
      </c>
      <c r="M1194" s="5">
        <f t="shared" si="148"/>
        <v>18.448662031815356</v>
      </c>
      <c r="N1194" s="9">
        <f t="shared" si="141"/>
        <v>21.223912918013689</v>
      </c>
    </row>
    <row r="1195" spans="1:14" ht="13" x14ac:dyDescent="0.3">
      <c r="A1195" s="1">
        <v>1969.11</v>
      </c>
      <c r="B1195" s="5">
        <v>96.21</v>
      </c>
      <c r="C1195" s="10">
        <v>3.1566700000000001</v>
      </c>
      <c r="D1195" s="10">
        <v>5.8166700000000002</v>
      </c>
      <c r="E1195" s="10">
        <v>37.5</v>
      </c>
      <c r="F1195" s="5">
        <f t="shared" si="146"/>
        <v>1969.8749999999102</v>
      </c>
      <c r="G1195" s="5">
        <v>7.14</v>
      </c>
      <c r="H1195" s="5">
        <f t="shared" si="143"/>
        <v>646.57930499999998</v>
      </c>
      <c r="I1195" s="5">
        <f t="shared" si="142"/>
        <v>21.214400735000002</v>
      </c>
      <c r="J1195" s="9">
        <f t="shared" si="147"/>
        <v>94656.939561623352</v>
      </c>
      <c r="K1195" s="5">
        <f t="shared" si="144"/>
        <v>39.090930735000001</v>
      </c>
      <c r="L1195" s="9">
        <f t="shared" si="145"/>
        <v>5722.7749780678487</v>
      </c>
      <c r="M1195" s="5">
        <f t="shared" si="148"/>
        <v>18.437760084691043</v>
      </c>
      <c r="N1195" s="9">
        <f t="shared" si="141"/>
        <v>21.215681439338891</v>
      </c>
    </row>
    <row r="1196" spans="1:14" ht="13" x14ac:dyDescent="0.3">
      <c r="A1196" s="1">
        <v>1969.12</v>
      </c>
      <c r="B1196" s="5">
        <v>91.11</v>
      </c>
      <c r="C1196" s="10">
        <v>3.16</v>
      </c>
      <c r="D1196" s="10">
        <v>5.78</v>
      </c>
      <c r="E1196" s="10">
        <v>37.700000000000003</v>
      </c>
      <c r="F1196" s="5">
        <f t="shared" si="146"/>
        <v>1969.9583333332434</v>
      </c>
      <c r="G1196" s="5">
        <v>7.65</v>
      </c>
      <c r="H1196" s="5">
        <f t="shared" si="143"/>
        <v>609.05645391246685</v>
      </c>
      <c r="I1196" s="5">
        <f t="shared" si="142"/>
        <v>21.124118037135279</v>
      </c>
      <c r="J1196" s="9">
        <f t="shared" si="147"/>
        <v>89421.433995071697</v>
      </c>
      <c r="K1196" s="5">
        <f t="shared" si="144"/>
        <v>38.638418435013264</v>
      </c>
      <c r="L1196" s="9">
        <f t="shared" si="145"/>
        <v>5672.8777136594717</v>
      </c>
      <c r="M1196" s="5">
        <f t="shared" si="148"/>
        <v>17.326929913742688</v>
      </c>
      <c r="N1196" s="9">
        <f t="shared" si="141"/>
        <v>19.945144752472107</v>
      </c>
    </row>
    <row r="1197" spans="1:14" ht="13" x14ac:dyDescent="0.3">
      <c r="A1197" s="1">
        <v>1970.01</v>
      </c>
      <c r="B1197" s="5">
        <v>90.31</v>
      </c>
      <c r="C1197" s="10">
        <v>3.1633300000000002</v>
      </c>
      <c r="D1197" s="10">
        <v>5.73</v>
      </c>
      <c r="E1197" s="10">
        <v>37.799999999999997</v>
      </c>
      <c r="F1197" s="5">
        <f t="shared" si="146"/>
        <v>1970.0416666665767</v>
      </c>
      <c r="G1197" s="5">
        <v>7.79</v>
      </c>
      <c r="H1197" s="5">
        <f t="shared" si="143"/>
        <v>602.1114632936509</v>
      </c>
      <c r="I1197" s="5">
        <f t="shared" si="142"/>
        <v>21.090435778769844</v>
      </c>
      <c r="J1197" s="9">
        <f t="shared" si="147"/>
        <v>88659.813952035489</v>
      </c>
      <c r="K1197" s="5">
        <f t="shared" si="144"/>
        <v>38.20284226190477</v>
      </c>
      <c r="L1197" s="9">
        <f t="shared" si="145"/>
        <v>5625.2987924389699</v>
      </c>
      <c r="M1197" s="5">
        <f t="shared" si="148"/>
        <v>17.09054139514021</v>
      </c>
      <c r="N1197" s="9">
        <f t="shared" si="141"/>
        <v>19.681596538879795</v>
      </c>
    </row>
    <row r="1198" spans="1:14" ht="13" x14ac:dyDescent="0.3">
      <c r="A1198" s="1">
        <v>1970.02</v>
      </c>
      <c r="B1198" s="5">
        <v>87.16</v>
      </c>
      <c r="C1198" s="10">
        <v>3.1666699999999999</v>
      </c>
      <c r="D1198" s="10">
        <v>5.68</v>
      </c>
      <c r="E1198" s="10">
        <v>38</v>
      </c>
      <c r="F1198" s="5">
        <f t="shared" si="146"/>
        <v>1970.12499999991</v>
      </c>
      <c r="G1198" s="5">
        <v>7.24</v>
      </c>
      <c r="H1198" s="5">
        <f t="shared" si="143"/>
        <v>578.05142763157892</v>
      </c>
      <c r="I1198" s="5">
        <f t="shared" si="142"/>
        <v>21.001584606907894</v>
      </c>
      <c r="J1198" s="9">
        <f t="shared" si="147"/>
        <v>85374.721366913189</v>
      </c>
      <c r="K1198" s="5">
        <f t="shared" si="144"/>
        <v>37.670171052631581</v>
      </c>
      <c r="L1198" s="9">
        <f t="shared" si="145"/>
        <v>5563.6578403403737</v>
      </c>
      <c r="M1198" s="5">
        <f t="shared" si="148"/>
        <v>16.37258678715985</v>
      </c>
      <c r="N1198" s="9">
        <f t="shared" si="141"/>
        <v>18.865300867228154</v>
      </c>
    </row>
    <row r="1199" spans="1:14" ht="13" x14ac:dyDescent="0.3">
      <c r="A1199" s="1">
        <v>1970.03</v>
      </c>
      <c r="B1199" s="5">
        <v>88.65</v>
      </c>
      <c r="C1199" s="10">
        <v>3.17</v>
      </c>
      <c r="D1199" s="10">
        <v>5.63</v>
      </c>
      <c r="E1199" s="10">
        <v>38.200000000000003</v>
      </c>
      <c r="F1199" s="5">
        <f t="shared" si="146"/>
        <v>1970.2083333332432</v>
      </c>
      <c r="G1199" s="5">
        <v>7.07</v>
      </c>
      <c r="H1199" s="5">
        <f t="shared" si="143"/>
        <v>584.85503108638738</v>
      </c>
      <c r="I1199" s="5">
        <f t="shared" si="142"/>
        <v>20.913597840314132</v>
      </c>
      <c r="J1199" s="9">
        <f t="shared" si="147"/>
        <v>86636.973760731897</v>
      </c>
      <c r="K1199" s="5">
        <f t="shared" si="144"/>
        <v>37.143077552356019</v>
      </c>
      <c r="L1199" s="9">
        <f t="shared" si="145"/>
        <v>5502.1563708169278</v>
      </c>
      <c r="M1199" s="5">
        <f t="shared" si="148"/>
        <v>16.531690813943616</v>
      </c>
      <c r="N1199" s="9">
        <f t="shared" si="141"/>
        <v>19.058795732982514</v>
      </c>
    </row>
    <row r="1200" spans="1:14" ht="13" x14ac:dyDescent="0.3">
      <c r="A1200" s="1">
        <v>1970.04</v>
      </c>
      <c r="B1200" s="5">
        <v>85.95</v>
      </c>
      <c r="C1200" s="10">
        <v>3.17333</v>
      </c>
      <c r="D1200" s="10">
        <v>5.5933299999999999</v>
      </c>
      <c r="E1200" s="10">
        <v>38.5</v>
      </c>
      <c r="F1200" s="5">
        <f t="shared" si="146"/>
        <v>1970.2916666665765</v>
      </c>
      <c r="G1200" s="5">
        <v>7.39</v>
      </c>
      <c r="H1200" s="5">
        <f t="shared" si="143"/>
        <v>562.62367694805209</v>
      </c>
      <c r="I1200" s="5">
        <f t="shared" si="142"/>
        <v>20.772432725649352</v>
      </c>
      <c r="J1200" s="9">
        <f t="shared" si="147"/>
        <v>83600.177589038765</v>
      </c>
      <c r="K1200" s="5">
        <f t="shared" si="144"/>
        <v>36.613611297077924</v>
      </c>
      <c r="L1200" s="9">
        <f t="shared" si="145"/>
        <v>5440.4116499604197</v>
      </c>
      <c r="M1200" s="5">
        <f t="shared" si="148"/>
        <v>15.873067819354063</v>
      </c>
      <c r="N1200" s="9">
        <f t="shared" si="141"/>
        <v>18.311411111344032</v>
      </c>
    </row>
    <row r="1201" spans="1:14" ht="13" x14ac:dyDescent="0.3">
      <c r="A1201" s="1">
        <v>1970.05</v>
      </c>
      <c r="B1201" s="5">
        <v>76.06</v>
      </c>
      <c r="C1201" s="10">
        <v>3.1766700000000001</v>
      </c>
      <c r="D1201" s="10">
        <v>5.5566700000000004</v>
      </c>
      <c r="E1201" s="10">
        <v>38.6</v>
      </c>
      <c r="F1201" s="5">
        <f t="shared" si="146"/>
        <v>1970.3749999999097</v>
      </c>
      <c r="G1201" s="5">
        <v>7.91</v>
      </c>
      <c r="H1201" s="5">
        <f t="shared" si="143"/>
        <v>496.59445919689119</v>
      </c>
      <c r="I1201" s="5">
        <f t="shared" si="142"/>
        <v>20.740424936852332</v>
      </c>
      <c r="J1201" s="9">
        <f t="shared" si="147"/>
        <v>74045.722957440885</v>
      </c>
      <c r="K1201" s="5">
        <f t="shared" si="144"/>
        <v>36.279404859132129</v>
      </c>
      <c r="L1201" s="9">
        <f t="shared" si="145"/>
        <v>5409.5141649477137</v>
      </c>
      <c r="M1201" s="5">
        <f t="shared" si="148"/>
        <v>13.983836060789194</v>
      </c>
      <c r="N1201" s="9">
        <f t="shared" si="141"/>
        <v>16.149570146153557</v>
      </c>
    </row>
    <row r="1202" spans="1:14" ht="13" x14ac:dyDescent="0.3">
      <c r="A1202" s="1">
        <v>1970.06</v>
      </c>
      <c r="B1202" s="5">
        <v>75.59</v>
      </c>
      <c r="C1202" s="10">
        <v>3.18</v>
      </c>
      <c r="D1202" s="10">
        <v>5.52</v>
      </c>
      <c r="E1202" s="10">
        <v>38.799999999999997</v>
      </c>
      <c r="F1202" s="5">
        <f t="shared" si="146"/>
        <v>1970.458333333243</v>
      </c>
      <c r="G1202" s="5">
        <v>7.84</v>
      </c>
      <c r="H1202" s="5">
        <f t="shared" si="143"/>
        <v>490.98188949742274</v>
      </c>
      <c r="I1202" s="5">
        <f t="shared" si="142"/>
        <v>20.655144974226808</v>
      </c>
      <c r="J1202" s="9">
        <f t="shared" si="147"/>
        <v>73465.501651082508</v>
      </c>
      <c r="K1202" s="5">
        <f t="shared" si="144"/>
        <v>35.854213917525776</v>
      </c>
      <c r="L1202" s="9">
        <f t="shared" si="145"/>
        <v>5364.8573768220058</v>
      </c>
      <c r="M1202" s="5">
        <f t="shared" si="148"/>
        <v>13.799691797725187</v>
      </c>
      <c r="N1202" s="9">
        <f t="shared" si="141"/>
        <v>15.955062559858014</v>
      </c>
    </row>
    <row r="1203" spans="1:14" ht="13" x14ac:dyDescent="0.3">
      <c r="A1203" s="1">
        <v>1970.07</v>
      </c>
      <c r="B1203" s="5">
        <v>75.72</v>
      </c>
      <c r="C1203" s="10">
        <v>3.1833300000000002</v>
      </c>
      <c r="D1203" s="10">
        <v>5.4666699999999997</v>
      </c>
      <c r="E1203" s="10">
        <v>39</v>
      </c>
      <c r="F1203" s="5">
        <f t="shared" si="146"/>
        <v>1970.5416666665762</v>
      </c>
      <c r="G1203" s="5">
        <v>7.46</v>
      </c>
      <c r="H1203" s="5">
        <f t="shared" si="143"/>
        <v>489.30409615384616</v>
      </c>
      <c r="I1203" s="5">
        <f t="shared" si="142"/>
        <v>20.570739677884617</v>
      </c>
      <c r="J1203" s="9">
        <f t="shared" si="147"/>
        <v>73470.953405791515</v>
      </c>
      <c r="K1203" s="5">
        <f t="shared" si="144"/>
        <v>35.325726668269233</v>
      </c>
      <c r="L1203" s="9">
        <f t="shared" si="145"/>
        <v>5304.2981623724027</v>
      </c>
      <c r="M1203" s="5">
        <f t="shared" si="148"/>
        <v>13.726499744359771</v>
      </c>
      <c r="N1203" s="9">
        <f t="shared" si="141"/>
        <v>15.888935332500386</v>
      </c>
    </row>
    <row r="1204" spans="1:14" ht="13" x14ac:dyDescent="0.3">
      <c r="A1204" s="1">
        <v>1970.08</v>
      </c>
      <c r="B1204" s="5">
        <v>77.92</v>
      </c>
      <c r="C1204" s="10">
        <v>3.1866699999999999</v>
      </c>
      <c r="D1204" s="10">
        <v>5.4133300000000002</v>
      </c>
      <c r="E1204" s="10">
        <v>39</v>
      </c>
      <c r="F1204" s="5">
        <f t="shared" si="146"/>
        <v>1970.6249999999095</v>
      </c>
      <c r="G1204" s="5">
        <v>7.53</v>
      </c>
      <c r="H1204" s="5">
        <f t="shared" si="143"/>
        <v>503.52053846153854</v>
      </c>
      <c r="I1204" s="5">
        <f t="shared" si="142"/>
        <v>20.592322822115385</v>
      </c>
      <c r="J1204" s="9">
        <f t="shared" si="147"/>
        <v>75863.276936565569</v>
      </c>
      <c r="K1204" s="5">
        <f t="shared" si="144"/>
        <v>34.981042562500001</v>
      </c>
      <c r="L1204" s="9">
        <f t="shared" si="145"/>
        <v>5270.4434412091687</v>
      </c>
      <c r="M1204" s="5">
        <f t="shared" si="148"/>
        <v>14.10045651681545</v>
      </c>
      <c r="N1204" s="9">
        <f t="shared" si="141"/>
        <v>16.339508329168645</v>
      </c>
    </row>
    <row r="1205" spans="1:14" ht="13" x14ac:dyDescent="0.3">
      <c r="A1205" s="1">
        <v>1970.09</v>
      </c>
      <c r="B1205" s="5">
        <v>82.58</v>
      </c>
      <c r="C1205" s="10">
        <v>3.19</v>
      </c>
      <c r="D1205" s="10">
        <v>5.36</v>
      </c>
      <c r="E1205" s="10">
        <v>39.200000000000003</v>
      </c>
      <c r="F1205" s="5">
        <f t="shared" si="146"/>
        <v>1970.7083333332428</v>
      </c>
      <c r="G1205" s="5">
        <v>7.39</v>
      </c>
      <c r="H1205" s="5">
        <f t="shared" si="143"/>
        <v>530.91092793367352</v>
      </c>
      <c r="I1205" s="5">
        <f t="shared" si="142"/>
        <v>20.508668686224489</v>
      </c>
      <c r="J1205" s="9">
        <f t="shared" si="147"/>
        <v>80247.5653637043</v>
      </c>
      <c r="K1205" s="5">
        <f t="shared" si="144"/>
        <v>34.459706632653059</v>
      </c>
      <c r="L1205" s="9">
        <f t="shared" si="145"/>
        <v>5208.6092316475533</v>
      </c>
      <c r="M1205" s="5">
        <f t="shared" si="148"/>
        <v>14.842661145242227</v>
      </c>
      <c r="N1205" s="9">
        <f t="shared" si="141"/>
        <v>17.215125541252291</v>
      </c>
    </row>
    <row r="1206" spans="1:14" ht="13" x14ac:dyDescent="0.3">
      <c r="A1206" s="1">
        <v>1970.1</v>
      </c>
      <c r="B1206" s="5">
        <v>84.37</v>
      </c>
      <c r="C1206" s="10">
        <v>3.17333</v>
      </c>
      <c r="D1206" s="10">
        <v>5.2833300000000003</v>
      </c>
      <c r="E1206" s="10">
        <v>39.4</v>
      </c>
      <c r="F1206" s="5">
        <f t="shared" si="146"/>
        <v>1970.791666666576</v>
      </c>
      <c r="G1206" s="5">
        <v>7.33</v>
      </c>
      <c r="H1206" s="5">
        <f t="shared" si="143"/>
        <v>539.66553140862948</v>
      </c>
      <c r="I1206" s="5">
        <f t="shared" si="142"/>
        <v>20.297935531408633</v>
      </c>
      <c r="J1206" s="9">
        <f t="shared" si="147"/>
        <v>81826.500541295245</v>
      </c>
      <c r="K1206" s="5">
        <f t="shared" si="144"/>
        <v>33.794371127855335</v>
      </c>
      <c r="L1206" s="9">
        <f t="shared" si="145"/>
        <v>5124.0536340505087</v>
      </c>
      <c r="M1206" s="5">
        <f t="shared" si="148"/>
        <v>15.064185404089633</v>
      </c>
      <c r="N1206" s="9">
        <f t="shared" si="141"/>
        <v>17.486678518763032</v>
      </c>
    </row>
    <row r="1207" spans="1:14" ht="13" x14ac:dyDescent="0.3">
      <c r="A1207" s="1">
        <v>1970.11</v>
      </c>
      <c r="B1207" s="5">
        <v>84.28</v>
      </c>
      <c r="C1207" s="10">
        <v>3.1566700000000001</v>
      </c>
      <c r="D1207" s="10">
        <v>5.2066699999999999</v>
      </c>
      <c r="E1207" s="10">
        <v>39.6</v>
      </c>
      <c r="F1207" s="5">
        <f t="shared" si="146"/>
        <v>1970.8749999999093</v>
      </c>
      <c r="G1207" s="5">
        <v>6.84</v>
      </c>
      <c r="H1207" s="5">
        <f t="shared" si="143"/>
        <v>536.36717803030297</v>
      </c>
      <c r="I1207" s="5">
        <f t="shared" si="142"/>
        <v>20.089394635416667</v>
      </c>
      <c r="J1207" s="9">
        <f t="shared" si="147"/>
        <v>81580.226441855659</v>
      </c>
      <c r="K1207" s="5">
        <f t="shared" si="144"/>
        <v>33.135819824810604</v>
      </c>
      <c r="L1207" s="9">
        <f t="shared" si="145"/>
        <v>5039.8827433319484</v>
      </c>
      <c r="M1207" s="5">
        <f t="shared" si="148"/>
        <v>14.950761908791732</v>
      </c>
      <c r="N1207" s="9">
        <f t="shared" si="141"/>
        <v>17.369848985307833</v>
      </c>
    </row>
    <row r="1208" spans="1:14" ht="13" x14ac:dyDescent="0.3">
      <c r="A1208" s="1">
        <v>1970.12</v>
      </c>
      <c r="B1208" s="5">
        <v>90.05</v>
      </c>
      <c r="C1208" s="10">
        <v>3.14</v>
      </c>
      <c r="D1208" s="10">
        <v>5.13</v>
      </c>
      <c r="E1208" s="10">
        <v>39.799999999999997</v>
      </c>
      <c r="F1208" s="5">
        <f t="shared" si="146"/>
        <v>1970.9583333332425</v>
      </c>
      <c r="G1208" s="5">
        <v>6.39</v>
      </c>
      <c r="H1208" s="5">
        <f t="shared" si="143"/>
        <v>570.20825219849246</v>
      </c>
      <c r="I1208" s="5">
        <f t="shared" si="142"/>
        <v>19.882886306532665</v>
      </c>
      <c r="J1208" s="9">
        <f t="shared" si="147"/>
        <v>86979.388575983554</v>
      </c>
      <c r="K1208" s="5">
        <f t="shared" si="144"/>
        <v>32.483823806532669</v>
      </c>
      <c r="L1208" s="9">
        <f t="shared" si="145"/>
        <v>4955.0723308694696</v>
      </c>
      <c r="M1208" s="5">
        <f t="shared" si="148"/>
        <v>15.873840687205742</v>
      </c>
      <c r="N1208" s="9">
        <f t="shared" si="141"/>
        <v>18.454515548006196</v>
      </c>
    </row>
    <row r="1209" spans="1:14" ht="13" x14ac:dyDescent="0.3">
      <c r="A1209" s="1">
        <v>1971.01</v>
      </c>
      <c r="B1209" s="5">
        <v>93.49</v>
      </c>
      <c r="C1209" s="10">
        <v>3.13</v>
      </c>
      <c r="D1209" s="10">
        <v>5.16</v>
      </c>
      <c r="E1209" s="10">
        <v>39.799999999999997</v>
      </c>
      <c r="F1209" s="5">
        <f t="shared" si="146"/>
        <v>1971.0416666665758</v>
      </c>
      <c r="G1209" s="5">
        <v>6.24</v>
      </c>
      <c r="H1209" s="5">
        <f t="shared" si="143"/>
        <v>591.9907773241207</v>
      </c>
      <c r="I1209" s="5">
        <f t="shared" si="142"/>
        <v>19.819565012562816</v>
      </c>
      <c r="J1209" s="9">
        <f t="shared" si="147"/>
        <v>90554.027338392814</v>
      </c>
      <c r="K1209" s="5">
        <f t="shared" si="144"/>
        <v>32.673787688442218</v>
      </c>
      <c r="L1209" s="9">
        <f t="shared" si="145"/>
        <v>4997.954658959321</v>
      </c>
      <c r="M1209" s="5">
        <f t="shared" si="148"/>
        <v>16.461793943491944</v>
      </c>
      <c r="N1209" s="9">
        <f t="shared" si="141"/>
        <v>19.14900274825979</v>
      </c>
    </row>
    <row r="1210" spans="1:14" ht="13" x14ac:dyDescent="0.3">
      <c r="A1210" s="1">
        <v>1971.02</v>
      </c>
      <c r="B1210" s="5">
        <v>97.11</v>
      </c>
      <c r="C1210" s="10">
        <v>3.12</v>
      </c>
      <c r="D1210" s="10">
        <v>5.19</v>
      </c>
      <c r="E1210" s="10">
        <v>39.9</v>
      </c>
      <c r="F1210" s="5">
        <f t="shared" si="146"/>
        <v>1971.1249999999091</v>
      </c>
      <c r="G1210" s="5">
        <v>6.11</v>
      </c>
      <c r="H1210" s="5">
        <f t="shared" si="143"/>
        <v>613.3719501879699</v>
      </c>
      <c r="I1210" s="5">
        <f t="shared" si="142"/>
        <v>19.706729323308274</v>
      </c>
      <c r="J1210" s="9">
        <f t="shared" si="147"/>
        <v>94075.807914583886</v>
      </c>
      <c r="K1210" s="5">
        <f t="shared" si="144"/>
        <v>32.781386278195491</v>
      </c>
      <c r="L1210" s="9">
        <f t="shared" si="145"/>
        <v>5027.8389772082219</v>
      </c>
      <c r="M1210" s="5">
        <f t="shared" si="148"/>
        <v>17.034534781502128</v>
      </c>
      <c r="N1210" s="9">
        <f t="shared" si="141"/>
        <v>19.824574232687652</v>
      </c>
    </row>
    <row r="1211" spans="1:14" ht="13" x14ac:dyDescent="0.3">
      <c r="A1211" s="1">
        <v>1971.03</v>
      </c>
      <c r="B1211" s="5">
        <v>99.6</v>
      </c>
      <c r="C1211" s="10">
        <v>3.11</v>
      </c>
      <c r="D1211" s="10">
        <v>5.22</v>
      </c>
      <c r="E1211" s="10">
        <v>40</v>
      </c>
      <c r="F1211" s="5">
        <f t="shared" si="146"/>
        <v>1971.2083333332423</v>
      </c>
      <c r="G1211" s="5">
        <v>5.7</v>
      </c>
      <c r="H1211" s="5">
        <f t="shared" si="143"/>
        <v>627.52668749999998</v>
      </c>
      <c r="I1211" s="5">
        <f t="shared" si="142"/>
        <v>19.5944578125</v>
      </c>
      <c r="J1211" s="9">
        <f t="shared" si="147"/>
        <v>96497.229455145105</v>
      </c>
      <c r="K1211" s="5">
        <f t="shared" si="144"/>
        <v>32.888446875</v>
      </c>
      <c r="L1211" s="9">
        <f t="shared" si="145"/>
        <v>5057.384917227484</v>
      </c>
      <c r="M1211" s="5">
        <f t="shared" si="148"/>
        <v>17.402902607188878</v>
      </c>
      <c r="N1211" s="9">
        <f t="shared" si="141"/>
        <v>20.261603158151768</v>
      </c>
    </row>
    <row r="1212" spans="1:14" ht="13" x14ac:dyDescent="0.3">
      <c r="A1212" s="1">
        <v>1971.04</v>
      </c>
      <c r="B1212" s="5">
        <v>103</v>
      </c>
      <c r="C1212" s="10">
        <v>3.1066699999999998</v>
      </c>
      <c r="D1212" s="10">
        <v>5.2533300000000001</v>
      </c>
      <c r="E1212" s="10">
        <v>40.1</v>
      </c>
      <c r="F1212" s="5">
        <f t="shared" si="146"/>
        <v>1971.2916666665756</v>
      </c>
      <c r="G1212" s="5">
        <v>5.83</v>
      </c>
      <c r="H1212" s="5">
        <f t="shared" si="143"/>
        <v>647.32995635910231</v>
      </c>
      <c r="I1212" s="5">
        <f t="shared" si="142"/>
        <v>19.524665587593514</v>
      </c>
      <c r="J1212" s="9">
        <f t="shared" si="147"/>
        <v>99792.654119713086</v>
      </c>
      <c r="K1212" s="5">
        <f t="shared" si="144"/>
        <v>33.015901744077304</v>
      </c>
      <c r="L1212" s="9">
        <f t="shared" si="145"/>
        <v>5089.7450841428372</v>
      </c>
      <c r="M1212" s="5">
        <f t="shared" si="148"/>
        <v>17.924110447959613</v>
      </c>
      <c r="N1212" s="9">
        <f t="shared" si="141"/>
        <v>20.875485334712351</v>
      </c>
    </row>
    <row r="1213" spans="1:14" ht="13" x14ac:dyDescent="0.3">
      <c r="A1213" s="1">
        <v>1971.05</v>
      </c>
      <c r="B1213" s="5">
        <v>101.6</v>
      </c>
      <c r="C1213" s="10">
        <v>3.1033300000000001</v>
      </c>
      <c r="D1213" s="10">
        <v>5.28667</v>
      </c>
      <c r="E1213" s="10">
        <v>40.299999999999997</v>
      </c>
      <c r="F1213" s="5">
        <f t="shared" si="146"/>
        <v>1971.3749999999088</v>
      </c>
      <c r="G1213" s="5">
        <v>6.39</v>
      </c>
      <c r="H1213" s="5">
        <f t="shared" si="143"/>
        <v>635.3624069478908</v>
      </c>
      <c r="I1213" s="5">
        <f t="shared" si="142"/>
        <v>19.406882070409431</v>
      </c>
      <c r="J1213" s="9">
        <f t="shared" si="147"/>
        <v>98197.046161606457</v>
      </c>
      <c r="K1213" s="5">
        <f t="shared" si="144"/>
        <v>33.060545038771721</v>
      </c>
      <c r="L1213" s="9">
        <f t="shared" si="145"/>
        <v>5109.6001774722454</v>
      </c>
      <c r="M1213" s="5">
        <f t="shared" si="148"/>
        <v>17.564153279699379</v>
      </c>
      <c r="N1213" s="9">
        <f t="shared" si="141"/>
        <v>20.463891147264619</v>
      </c>
    </row>
    <row r="1214" spans="1:14" ht="13" x14ac:dyDescent="0.3">
      <c r="A1214" s="1">
        <v>1971.06</v>
      </c>
      <c r="B1214" s="5">
        <v>99.72</v>
      </c>
      <c r="C1214" s="10">
        <v>3.1</v>
      </c>
      <c r="D1214" s="10">
        <v>5.32</v>
      </c>
      <c r="E1214" s="10">
        <v>40.6</v>
      </c>
      <c r="F1214" s="5">
        <f t="shared" si="146"/>
        <v>1971.4583333332421</v>
      </c>
      <c r="G1214" s="5">
        <v>6.52</v>
      </c>
      <c r="H1214" s="5">
        <f t="shared" si="143"/>
        <v>618.99777709359603</v>
      </c>
      <c r="I1214" s="5">
        <f t="shared" si="142"/>
        <v>19.242810960591132</v>
      </c>
      <c r="J1214" s="9">
        <f t="shared" si="147"/>
        <v>95915.68248996367</v>
      </c>
      <c r="K1214" s="5">
        <f t="shared" si="144"/>
        <v>33.023146551724139</v>
      </c>
      <c r="L1214" s="9">
        <f t="shared" si="145"/>
        <v>5117.0420261392574</v>
      </c>
      <c r="M1214" s="5">
        <f t="shared" si="148"/>
        <v>17.083166880070699</v>
      </c>
      <c r="N1214" s="9">
        <f t="shared" si="141"/>
        <v>19.911939063113664</v>
      </c>
    </row>
    <row r="1215" spans="1:14" ht="13" x14ac:dyDescent="0.3">
      <c r="A1215" s="1">
        <v>1971.07</v>
      </c>
      <c r="B1215" s="5">
        <v>99</v>
      </c>
      <c r="C1215" s="10">
        <v>3.09667</v>
      </c>
      <c r="D1215" s="10">
        <v>5.3566700000000003</v>
      </c>
      <c r="E1215" s="10">
        <v>40.700000000000003</v>
      </c>
      <c r="F1215" s="5">
        <f t="shared" si="146"/>
        <v>1971.5416666665753</v>
      </c>
      <c r="G1215" s="5">
        <v>6.73</v>
      </c>
      <c r="H1215" s="5">
        <f t="shared" si="143"/>
        <v>613.01858108108104</v>
      </c>
      <c r="I1215" s="5">
        <f t="shared" si="142"/>
        <v>19.174911610872236</v>
      </c>
      <c r="J1215" s="9">
        <f t="shared" si="147"/>
        <v>95236.788121228907</v>
      </c>
      <c r="K1215" s="5">
        <f t="shared" si="144"/>
        <v>33.169073158783782</v>
      </c>
      <c r="L1215" s="9">
        <f t="shared" si="145"/>
        <v>5153.0509679327597</v>
      </c>
      <c r="M1215" s="5">
        <f t="shared" si="148"/>
        <v>16.889414708693351</v>
      </c>
      <c r="N1215" s="9">
        <f t="shared" si="141"/>
        <v>19.694941690150518</v>
      </c>
    </row>
    <row r="1216" spans="1:14" ht="13" x14ac:dyDescent="0.3">
      <c r="A1216" s="1">
        <v>1971.08</v>
      </c>
      <c r="B1216" s="5">
        <v>97.24</v>
      </c>
      <c r="C1216" s="10">
        <v>3.0933299999999999</v>
      </c>
      <c r="D1216" s="10">
        <v>5.3933299999999997</v>
      </c>
      <c r="E1216" s="10">
        <v>40.799999999999997</v>
      </c>
      <c r="F1216" s="5">
        <f t="shared" si="146"/>
        <v>1971.6249999999086</v>
      </c>
      <c r="G1216" s="5">
        <v>6.58</v>
      </c>
      <c r="H1216" s="5">
        <f t="shared" si="143"/>
        <v>600.64468750000003</v>
      </c>
      <c r="I1216" s="5">
        <f t="shared" si="142"/>
        <v>19.107283331801472</v>
      </c>
      <c r="J1216" s="9">
        <f t="shared" si="147"/>
        <v>93561.786924878586</v>
      </c>
      <c r="K1216" s="5">
        <f t="shared" si="144"/>
        <v>33.31422267003677</v>
      </c>
      <c r="L1216" s="9">
        <f t="shared" si="145"/>
        <v>5189.3211875314219</v>
      </c>
      <c r="M1216" s="5">
        <f t="shared" si="148"/>
        <v>16.519449443051553</v>
      </c>
      <c r="N1216" s="9">
        <f t="shared" si="141"/>
        <v>19.273018870882758</v>
      </c>
    </row>
    <row r="1217" spans="1:14" ht="13" x14ac:dyDescent="0.3">
      <c r="A1217" s="1">
        <v>1971.09</v>
      </c>
      <c r="B1217" s="5">
        <v>99.4</v>
      </c>
      <c r="C1217" s="10">
        <v>3.09</v>
      </c>
      <c r="D1217" s="10">
        <v>5.43</v>
      </c>
      <c r="E1217" s="10">
        <v>40.799999999999997</v>
      </c>
      <c r="F1217" s="5">
        <f t="shared" si="146"/>
        <v>1971.7083333332419</v>
      </c>
      <c r="G1217" s="5">
        <v>6.14</v>
      </c>
      <c r="H1217" s="5">
        <f t="shared" si="143"/>
        <v>613.98685661764716</v>
      </c>
      <c r="I1217" s="5">
        <f t="shared" si="142"/>
        <v>19.086714154411766</v>
      </c>
      <c r="J1217" s="9">
        <f t="shared" si="147"/>
        <v>95887.842250782487</v>
      </c>
      <c r="K1217" s="5">
        <f t="shared" si="144"/>
        <v>33.540730698529416</v>
      </c>
      <c r="L1217" s="9">
        <f t="shared" si="145"/>
        <v>5238.138666214777</v>
      </c>
      <c r="M1217" s="5">
        <f t="shared" si="148"/>
        <v>16.85679254783599</v>
      </c>
      <c r="N1217" s="9">
        <f t="shared" si="141"/>
        <v>19.674910494388278</v>
      </c>
    </row>
    <row r="1218" spans="1:14" ht="13" x14ac:dyDescent="0.3">
      <c r="A1218" s="1">
        <v>1971.1</v>
      </c>
      <c r="B1218" s="5">
        <v>97.29</v>
      </c>
      <c r="C1218" s="10">
        <v>3.0833300000000001</v>
      </c>
      <c r="D1218" s="10">
        <v>5.52</v>
      </c>
      <c r="E1218" s="10">
        <v>40.9</v>
      </c>
      <c r="F1218" s="5">
        <f t="shared" si="146"/>
        <v>1971.7916666665751</v>
      </c>
      <c r="G1218" s="5">
        <v>5.93</v>
      </c>
      <c r="H1218" s="5">
        <f t="shared" si="143"/>
        <v>599.48420996332527</v>
      </c>
      <c r="I1218" s="5">
        <f t="shared" si="142"/>
        <v>18.99894798135697</v>
      </c>
      <c r="J1218" s="9">
        <f t="shared" si="147"/>
        <v>93870.18752303753</v>
      </c>
      <c r="K1218" s="5">
        <f t="shared" si="144"/>
        <v>34.013288508557459</v>
      </c>
      <c r="L1218" s="9">
        <f t="shared" si="145"/>
        <v>5325.9680864134762</v>
      </c>
      <c r="M1218" s="5">
        <f t="shared" si="148"/>
        <v>16.428862709159464</v>
      </c>
      <c r="N1218" s="9">
        <f t="shared" ref="N1218:N1281" si="149">J1218/AVERAGE(L1098:L1217)</f>
        <v>19.184397344751758</v>
      </c>
    </row>
    <row r="1219" spans="1:14" ht="13" x14ac:dyDescent="0.3">
      <c r="A1219" s="1">
        <v>1971.11</v>
      </c>
      <c r="B1219" s="5">
        <v>92.78</v>
      </c>
      <c r="C1219" s="10">
        <v>3.07667</v>
      </c>
      <c r="D1219" s="10">
        <v>5.61</v>
      </c>
      <c r="E1219" s="10">
        <v>40.9</v>
      </c>
      <c r="F1219" s="5">
        <f t="shared" si="146"/>
        <v>1971.8749999999084</v>
      </c>
      <c r="G1219" s="5">
        <v>5.81</v>
      </c>
      <c r="H1219" s="5">
        <f t="shared" si="143"/>
        <v>571.69436735941326</v>
      </c>
      <c r="I1219" s="5">
        <f t="shared" si="142"/>
        <v>18.957910209352079</v>
      </c>
      <c r="J1219" s="9">
        <f t="shared" si="147"/>
        <v>89766.094126233918</v>
      </c>
      <c r="K1219" s="5">
        <f t="shared" si="144"/>
        <v>34.56785299511003</v>
      </c>
      <c r="L1219" s="9">
        <f t="shared" si="145"/>
        <v>5427.7623199846121</v>
      </c>
      <c r="M1219" s="5">
        <f t="shared" si="148"/>
        <v>15.638712654326639</v>
      </c>
      <c r="N1219" s="9">
        <f t="shared" si="149"/>
        <v>18.271922182649195</v>
      </c>
    </row>
    <row r="1220" spans="1:14" ht="13" x14ac:dyDescent="0.3">
      <c r="A1220" s="1">
        <v>1971.12</v>
      </c>
      <c r="B1220" s="5">
        <v>99.17</v>
      </c>
      <c r="C1220" s="10">
        <v>3.07</v>
      </c>
      <c r="D1220" s="10">
        <v>5.7</v>
      </c>
      <c r="E1220" s="10">
        <v>41.1</v>
      </c>
      <c r="F1220" s="5">
        <f t="shared" si="146"/>
        <v>1971.9583333332416</v>
      </c>
      <c r="G1220" s="5">
        <v>5.93</v>
      </c>
      <c r="H1220" s="5">
        <f t="shared" si="143"/>
        <v>608.09487682481756</v>
      </c>
      <c r="I1220" s="5">
        <f t="shared" si="142"/>
        <v>18.82475821167883</v>
      </c>
      <c r="J1220" s="9">
        <f t="shared" si="147"/>
        <v>95727.934061999244</v>
      </c>
      <c r="K1220" s="5">
        <f t="shared" si="144"/>
        <v>34.951505474452553</v>
      </c>
      <c r="L1220" s="9">
        <f t="shared" si="145"/>
        <v>5502.160170952865</v>
      </c>
      <c r="M1220" s="5">
        <f t="shared" si="148"/>
        <v>16.603557212925327</v>
      </c>
      <c r="N1220" s="9">
        <f t="shared" si="149"/>
        <v>19.405829401067091</v>
      </c>
    </row>
    <row r="1221" spans="1:14" ht="13" x14ac:dyDescent="0.3">
      <c r="A1221" s="1">
        <v>1972.01</v>
      </c>
      <c r="B1221" s="5">
        <v>103.3</v>
      </c>
      <c r="C1221" s="10">
        <v>3.07</v>
      </c>
      <c r="D1221" s="10">
        <v>5.7366700000000002</v>
      </c>
      <c r="E1221" s="10">
        <v>41.1</v>
      </c>
      <c r="F1221" s="5">
        <f t="shared" si="146"/>
        <v>1972.0416666665749</v>
      </c>
      <c r="G1221" s="5">
        <v>5.95</v>
      </c>
      <c r="H1221" s="5">
        <f t="shared" si="143"/>
        <v>633.41938868613136</v>
      </c>
      <c r="I1221" s="5">
        <f t="shared" si="142"/>
        <v>18.82475821167883</v>
      </c>
      <c r="J1221" s="9">
        <f t="shared" si="147"/>
        <v>99961.540637982398</v>
      </c>
      <c r="K1221" s="5">
        <f t="shared" si="144"/>
        <v>35.176360159671532</v>
      </c>
      <c r="L1221" s="9">
        <f t="shared" si="145"/>
        <v>5551.2717457085619</v>
      </c>
      <c r="M1221" s="5">
        <f t="shared" si="148"/>
        <v>17.262996797035171</v>
      </c>
      <c r="N1221" s="9">
        <f t="shared" si="149"/>
        <v>20.180821727051928</v>
      </c>
    </row>
    <row r="1222" spans="1:14" ht="13" x14ac:dyDescent="0.3">
      <c r="A1222" s="1">
        <v>1972.02</v>
      </c>
      <c r="B1222" s="5">
        <v>105.2</v>
      </c>
      <c r="C1222" s="10">
        <v>3.07</v>
      </c>
      <c r="D1222" s="10">
        <v>5.7733299999999996</v>
      </c>
      <c r="E1222" s="10">
        <v>41.3</v>
      </c>
      <c r="F1222" s="5">
        <f t="shared" si="146"/>
        <v>1972.1249999999081</v>
      </c>
      <c r="G1222" s="5">
        <v>6.08</v>
      </c>
      <c r="H1222" s="5">
        <f t="shared" si="143"/>
        <v>641.94606537530274</v>
      </c>
      <c r="I1222" s="5">
        <f t="shared" si="142"/>
        <v>18.733597154963682</v>
      </c>
      <c r="J1222" s="9">
        <f t="shared" si="147"/>
        <v>101553.52381030838</v>
      </c>
      <c r="K1222" s="5">
        <f t="shared" si="144"/>
        <v>35.229719368946732</v>
      </c>
      <c r="L1222" s="9">
        <f t="shared" si="145"/>
        <v>5573.2129811764989</v>
      </c>
      <c r="M1222" s="5">
        <f t="shared" si="148"/>
        <v>17.464147605486165</v>
      </c>
      <c r="N1222" s="9">
        <f t="shared" si="149"/>
        <v>20.418898605460935</v>
      </c>
    </row>
    <row r="1223" spans="1:14" ht="13" x14ac:dyDescent="0.3">
      <c r="A1223" s="1">
        <v>1972.03</v>
      </c>
      <c r="B1223" s="5">
        <v>107.7</v>
      </c>
      <c r="C1223" s="10">
        <v>3.07</v>
      </c>
      <c r="D1223" s="10">
        <v>5.81</v>
      </c>
      <c r="E1223" s="10">
        <v>41.4</v>
      </c>
      <c r="F1223" s="5">
        <f t="shared" si="146"/>
        <v>1972.2083333332414</v>
      </c>
      <c r="G1223" s="5">
        <v>6.07</v>
      </c>
      <c r="H1223" s="5">
        <f t="shared" si="143"/>
        <v>655.61399456521747</v>
      </c>
      <c r="I1223" s="5">
        <f t="shared" si="142"/>
        <v>18.688346920289856</v>
      </c>
      <c r="J1223" s="9">
        <f t="shared" si="147"/>
        <v>103962.10932782183</v>
      </c>
      <c r="K1223" s="5">
        <f t="shared" si="144"/>
        <v>35.36784873188406</v>
      </c>
      <c r="L1223" s="9">
        <f t="shared" si="145"/>
        <v>5608.3552014358847</v>
      </c>
      <c r="M1223" s="5">
        <f t="shared" si="148"/>
        <v>17.805643849614938</v>
      </c>
      <c r="N1223" s="9">
        <f t="shared" si="149"/>
        <v>20.819715240429751</v>
      </c>
    </row>
    <row r="1224" spans="1:14" ht="13" x14ac:dyDescent="0.3">
      <c r="A1224" s="1">
        <v>1972.04</v>
      </c>
      <c r="B1224" s="5">
        <v>108.8</v>
      </c>
      <c r="C1224" s="10">
        <v>3.07</v>
      </c>
      <c r="D1224" s="10">
        <v>5.8633300000000004</v>
      </c>
      <c r="E1224" s="10">
        <v>41.5</v>
      </c>
      <c r="F1224" s="5">
        <f t="shared" si="146"/>
        <v>1972.2916666665747</v>
      </c>
      <c r="G1224" s="5">
        <v>6.19</v>
      </c>
      <c r="H1224" s="5">
        <f t="shared" si="143"/>
        <v>660.71421686746987</v>
      </c>
      <c r="I1224" s="5">
        <f t="shared" si="142"/>
        <v>18.643314759036144</v>
      </c>
      <c r="J1224" s="9">
        <f t="shared" si="147"/>
        <v>105017.22163717599</v>
      </c>
      <c r="K1224" s="5">
        <f t="shared" si="144"/>
        <v>35.606484275602412</v>
      </c>
      <c r="L1224" s="9">
        <f t="shared" si="145"/>
        <v>5659.4726667454324</v>
      </c>
      <c r="M1224" s="5">
        <f t="shared" si="148"/>
        <v>17.915161678498301</v>
      </c>
      <c r="N1224" s="9">
        <f t="shared" si="149"/>
        <v>20.948428276212152</v>
      </c>
    </row>
    <row r="1225" spans="1:14" ht="13" x14ac:dyDescent="0.3">
      <c r="A1225" s="1">
        <v>1972.05</v>
      </c>
      <c r="B1225" s="5">
        <v>107.7</v>
      </c>
      <c r="C1225" s="10">
        <v>3.07</v>
      </c>
      <c r="D1225" s="10">
        <v>5.9166699999999999</v>
      </c>
      <c r="E1225" s="10">
        <v>41.6</v>
      </c>
      <c r="F1225" s="5">
        <f t="shared" si="146"/>
        <v>1972.3749999999079</v>
      </c>
      <c r="G1225" s="5">
        <v>6.13</v>
      </c>
      <c r="H1225" s="5">
        <f t="shared" si="143"/>
        <v>652.46200420673074</v>
      </c>
      <c r="I1225" s="5">
        <f t="shared" ref="I1225:I1288" si="150">C1225*$E$1781/E1225</f>
        <v>18.598499098557692</v>
      </c>
      <c r="J1225" s="9">
        <f t="shared" si="147"/>
        <v>103951.91856131508</v>
      </c>
      <c r="K1225" s="5">
        <f t="shared" si="144"/>
        <v>35.844033114483175</v>
      </c>
      <c r="L1225" s="9">
        <f t="shared" si="145"/>
        <v>5710.7632125735945</v>
      </c>
      <c r="M1225" s="5">
        <f t="shared" si="148"/>
        <v>17.662646200372556</v>
      </c>
      <c r="N1225" s="9">
        <f t="shared" si="149"/>
        <v>20.654075196229325</v>
      </c>
    </row>
    <row r="1226" spans="1:14" ht="13" x14ac:dyDescent="0.3">
      <c r="A1226" s="1">
        <v>1972.06</v>
      </c>
      <c r="B1226" s="5">
        <v>108</v>
      </c>
      <c r="C1226" s="10">
        <v>3.07</v>
      </c>
      <c r="D1226" s="10">
        <v>5.97</v>
      </c>
      <c r="E1226" s="10">
        <v>41.7</v>
      </c>
      <c r="F1226" s="5">
        <f t="shared" si="146"/>
        <v>1972.4583333332412</v>
      </c>
      <c r="G1226" s="5">
        <v>6.11</v>
      </c>
      <c r="H1226" s="5">
        <f t="shared" ref="H1226:H1289" si="151">B1226*$E$1781/E1226</f>
        <v>652.7104316546762</v>
      </c>
      <c r="I1226" s="5">
        <f t="shared" si="150"/>
        <v>18.553898381294964</v>
      </c>
      <c r="J1226" s="9">
        <f t="shared" si="147"/>
        <v>104237.83654544553</v>
      </c>
      <c r="K1226" s="5">
        <f t="shared" ref="K1226:K1289" si="152">D1226*$E$1781/E1226</f>
        <v>36.080382194244599</v>
      </c>
      <c r="L1226" s="9">
        <f t="shared" ref="L1226:L1289" si="153">K1226*(J1226/H1226)</f>
        <v>5762.0359645954613</v>
      </c>
      <c r="M1226" s="5">
        <f t="shared" si="148"/>
        <v>17.640857315740259</v>
      </c>
      <c r="N1226" s="9">
        <f t="shared" si="149"/>
        <v>20.62910595881559</v>
      </c>
    </row>
    <row r="1227" spans="1:14" ht="13" x14ac:dyDescent="0.3">
      <c r="A1227" s="1">
        <v>1972.07</v>
      </c>
      <c r="B1227" s="5">
        <v>107.2</v>
      </c>
      <c r="C1227" s="10">
        <v>3.0733299999999999</v>
      </c>
      <c r="D1227" s="10">
        <v>6.0266700000000002</v>
      </c>
      <c r="E1227" s="10">
        <v>41.9</v>
      </c>
      <c r="F1227" s="5">
        <f t="shared" ref="F1227:F1290" si="154">F1226+1/12</f>
        <v>1972.5416666665744</v>
      </c>
      <c r="G1227" s="5">
        <v>6.11</v>
      </c>
      <c r="H1227" s="5">
        <f t="shared" si="151"/>
        <v>644.78305489260151</v>
      </c>
      <c r="I1227" s="5">
        <f t="shared" si="150"/>
        <v>18.48536479564439</v>
      </c>
      <c r="J1227" s="9">
        <f t="shared" ref="J1227:J1290" si="155">J1226*((H1227+(I1227/12))/H1226)</f>
        <v>103217.84406276487</v>
      </c>
      <c r="K1227" s="5">
        <f t="shared" si="152"/>
        <v>36.249017662589502</v>
      </c>
      <c r="L1227" s="9">
        <f t="shared" si="153"/>
        <v>5802.7974279640212</v>
      </c>
      <c r="M1227" s="5">
        <f t="shared" si="148"/>
        <v>17.398690031138177</v>
      </c>
      <c r="N1227" s="9">
        <f t="shared" si="149"/>
        <v>20.346611167293197</v>
      </c>
    </row>
    <row r="1228" spans="1:14" ht="13" x14ac:dyDescent="0.3">
      <c r="A1228" s="1">
        <v>1972.08</v>
      </c>
      <c r="B1228" s="5">
        <v>111</v>
      </c>
      <c r="C1228" s="10">
        <v>3.07667</v>
      </c>
      <c r="D1228" s="10">
        <v>6.0833300000000001</v>
      </c>
      <c r="E1228" s="10">
        <v>42</v>
      </c>
      <c r="F1228" s="5">
        <f t="shared" si="154"/>
        <v>1972.6249999999077</v>
      </c>
      <c r="G1228" s="5">
        <v>6.21</v>
      </c>
      <c r="H1228" s="5">
        <f t="shared" si="151"/>
        <v>666.04955357142865</v>
      </c>
      <c r="I1228" s="5">
        <f t="shared" si="150"/>
        <v>18.461393513392856</v>
      </c>
      <c r="J1228" s="9">
        <f t="shared" si="155"/>
        <v>106868.49456130837</v>
      </c>
      <c r="K1228" s="5">
        <f t="shared" si="152"/>
        <v>36.502695772321431</v>
      </c>
      <c r="L1228" s="9">
        <f t="shared" si="153"/>
        <v>5856.9037749517483</v>
      </c>
      <c r="M1228" s="5">
        <f t="shared" si="148"/>
        <v>17.943404688029808</v>
      </c>
      <c r="N1228" s="9">
        <f t="shared" si="149"/>
        <v>20.982640900740673</v>
      </c>
    </row>
    <row r="1229" spans="1:14" ht="13" x14ac:dyDescent="0.3">
      <c r="A1229" s="1">
        <v>1972.09</v>
      </c>
      <c r="B1229" s="5">
        <v>109.4</v>
      </c>
      <c r="C1229" s="10">
        <v>3.08</v>
      </c>
      <c r="D1229" s="10">
        <v>6.14</v>
      </c>
      <c r="E1229" s="10">
        <v>42.1</v>
      </c>
      <c r="F1229" s="5">
        <f t="shared" si="154"/>
        <v>1972.7083333332409</v>
      </c>
      <c r="G1229" s="5">
        <v>6.55</v>
      </c>
      <c r="H1229" s="5">
        <f t="shared" si="151"/>
        <v>654.88957838479814</v>
      </c>
      <c r="I1229" s="5">
        <f t="shared" si="150"/>
        <v>18.43747624703088</v>
      </c>
      <c r="J1229" s="9">
        <f t="shared" si="155"/>
        <v>105324.3887744047</v>
      </c>
      <c r="K1229" s="5">
        <f t="shared" si="152"/>
        <v>36.755228622327792</v>
      </c>
      <c r="L1229" s="9">
        <f t="shared" si="153"/>
        <v>5911.2591140296599</v>
      </c>
      <c r="M1229" s="5">
        <f t="shared" si="148"/>
        <v>17.61385455291212</v>
      </c>
      <c r="N1229" s="9">
        <f t="shared" si="149"/>
        <v>20.596901878448627</v>
      </c>
    </row>
    <row r="1230" spans="1:14" ht="13" x14ac:dyDescent="0.3">
      <c r="A1230" s="1">
        <v>1972.1</v>
      </c>
      <c r="B1230" s="5">
        <v>109.6</v>
      </c>
      <c r="C1230" s="10">
        <v>3.1033300000000001</v>
      </c>
      <c r="D1230" s="10">
        <v>6.2333299999999996</v>
      </c>
      <c r="E1230" s="10">
        <v>42.3</v>
      </c>
      <c r="F1230" s="5">
        <f t="shared" si="154"/>
        <v>1972.7916666665742</v>
      </c>
      <c r="G1230" s="5">
        <v>6.48</v>
      </c>
      <c r="H1230" s="5">
        <f t="shared" si="151"/>
        <v>652.98475177304977</v>
      </c>
      <c r="I1230" s="5">
        <f t="shared" si="150"/>
        <v>18.489298993794328</v>
      </c>
      <c r="J1230" s="9">
        <f t="shared" si="155"/>
        <v>105265.83917522524</v>
      </c>
      <c r="K1230" s="5">
        <f t="shared" si="152"/>
        <v>37.137494915780145</v>
      </c>
      <c r="L1230" s="9">
        <f t="shared" si="153"/>
        <v>5986.8313257856444</v>
      </c>
      <c r="M1230" s="5">
        <f t="shared" si="148"/>
        <v>17.533183854158565</v>
      </c>
      <c r="N1230" s="9">
        <f t="shared" si="149"/>
        <v>20.502387938457556</v>
      </c>
    </row>
    <row r="1231" spans="1:14" ht="13" x14ac:dyDescent="0.3">
      <c r="A1231" s="1">
        <v>1972.11</v>
      </c>
      <c r="B1231" s="5">
        <v>115.1</v>
      </c>
      <c r="C1231" s="10">
        <v>3.1266699999999998</v>
      </c>
      <c r="D1231" s="10">
        <v>6.32667</v>
      </c>
      <c r="E1231" s="10">
        <v>42.4</v>
      </c>
      <c r="F1231" s="5">
        <f t="shared" si="154"/>
        <v>1972.8749999999075</v>
      </c>
      <c r="G1231" s="5">
        <v>6.28</v>
      </c>
      <c r="H1231" s="5">
        <f t="shared" si="151"/>
        <v>684.13580483490568</v>
      </c>
      <c r="I1231" s="5">
        <f t="shared" si="150"/>
        <v>18.584421345813681</v>
      </c>
      <c r="J1231" s="9">
        <f t="shared" si="155"/>
        <v>110537.27487840381</v>
      </c>
      <c r="K1231" s="5">
        <f t="shared" si="152"/>
        <v>37.604704364681609</v>
      </c>
      <c r="L1231" s="9">
        <f t="shared" si="153"/>
        <v>6075.8719448735974</v>
      </c>
      <c r="M1231" s="5">
        <f t="shared" si="148"/>
        <v>18.33889471496807</v>
      </c>
      <c r="N1231" s="9">
        <f t="shared" si="149"/>
        <v>21.441895093127517</v>
      </c>
    </row>
    <row r="1232" spans="1:14" ht="13" x14ac:dyDescent="0.3">
      <c r="A1232" s="1">
        <v>1972.12</v>
      </c>
      <c r="B1232" s="5">
        <v>117.5</v>
      </c>
      <c r="C1232" s="10">
        <v>3.15</v>
      </c>
      <c r="D1232" s="10">
        <v>6.42</v>
      </c>
      <c r="E1232" s="10">
        <v>42.5</v>
      </c>
      <c r="F1232" s="5">
        <f t="shared" si="154"/>
        <v>1972.9583333332407</v>
      </c>
      <c r="G1232" s="5">
        <v>6.36</v>
      </c>
      <c r="H1232" s="5">
        <f t="shared" si="151"/>
        <v>696.75772058823532</v>
      </c>
      <c r="I1232" s="5">
        <f t="shared" si="150"/>
        <v>18.679036764705884</v>
      </c>
      <c r="J1232" s="9">
        <f t="shared" si="155"/>
        <v>112828.12558156169</v>
      </c>
      <c r="K1232" s="5">
        <f t="shared" si="152"/>
        <v>38.069655882352947</v>
      </c>
      <c r="L1232" s="9">
        <f t="shared" si="153"/>
        <v>6164.7367339032016</v>
      </c>
      <c r="M1232" s="5">
        <f t="shared" si="148"/>
        <v>18.645719442073695</v>
      </c>
      <c r="N1232" s="9">
        <f t="shared" si="149"/>
        <v>21.796816349100652</v>
      </c>
    </row>
    <row r="1233" spans="1:14" ht="13" x14ac:dyDescent="0.3">
      <c r="A1233" s="1">
        <v>1973.01</v>
      </c>
      <c r="B1233" s="5">
        <v>118.4</v>
      </c>
      <c r="C1233" s="10">
        <v>3.1566700000000001</v>
      </c>
      <c r="D1233" s="10">
        <v>6.5466699999999998</v>
      </c>
      <c r="E1233" s="10">
        <v>42.6</v>
      </c>
      <c r="F1233" s="5">
        <f t="shared" si="154"/>
        <v>1973.041666666574</v>
      </c>
      <c r="G1233" s="5">
        <v>6.46</v>
      </c>
      <c r="H1233" s="5">
        <f t="shared" si="151"/>
        <v>700.44647887323947</v>
      </c>
      <c r="I1233" s="5">
        <f t="shared" si="150"/>
        <v>18.674648534330988</v>
      </c>
      <c r="J1233" s="9">
        <f t="shared" si="155"/>
        <v>113677.46119905023</v>
      </c>
      <c r="K1233" s="5">
        <f t="shared" si="152"/>
        <v>38.729661738556338</v>
      </c>
      <c r="L1233" s="9">
        <f t="shared" si="153"/>
        <v>6285.5475076688017</v>
      </c>
      <c r="M1233" s="5">
        <f t="shared" si="148"/>
        <v>18.712530467302443</v>
      </c>
      <c r="N1233" s="9">
        <f t="shared" si="149"/>
        <v>21.870338532710921</v>
      </c>
    </row>
    <row r="1234" spans="1:14" ht="13" x14ac:dyDescent="0.3">
      <c r="A1234" s="1">
        <v>1973.02</v>
      </c>
      <c r="B1234" s="5">
        <v>114.2</v>
      </c>
      <c r="C1234" s="10">
        <v>3.1633300000000002</v>
      </c>
      <c r="D1234" s="10">
        <v>6.67333</v>
      </c>
      <c r="E1234" s="10">
        <v>42.9</v>
      </c>
      <c r="F1234" s="5">
        <f t="shared" si="154"/>
        <v>1973.1249999999072</v>
      </c>
      <c r="G1234" s="5">
        <v>6.64</v>
      </c>
      <c r="H1234" s="5">
        <f t="shared" si="151"/>
        <v>670.8750874125875</v>
      </c>
      <c r="I1234" s="5">
        <f t="shared" si="150"/>
        <v>18.583181175699302</v>
      </c>
      <c r="J1234" s="9">
        <f t="shared" si="155"/>
        <v>109129.56201850667</v>
      </c>
      <c r="K1234" s="5">
        <f t="shared" si="152"/>
        <v>39.202897084790216</v>
      </c>
      <c r="L1234" s="9">
        <f t="shared" si="153"/>
        <v>6377.0366033709379</v>
      </c>
      <c r="M1234" s="5">
        <f t="shared" ref="M1234:M1297" si="156">H1234/AVERAGE(K1114:K1233)</f>
        <v>17.889889599193761</v>
      </c>
      <c r="N1234" s="9">
        <f t="shared" si="149"/>
        <v>20.905882678986952</v>
      </c>
    </row>
    <row r="1235" spans="1:14" ht="13" x14ac:dyDescent="0.3">
      <c r="A1235" s="1">
        <v>1973.03</v>
      </c>
      <c r="B1235" s="5">
        <v>112.4</v>
      </c>
      <c r="C1235" s="10">
        <v>3.17</v>
      </c>
      <c r="D1235" s="10">
        <v>6.8</v>
      </c>
      <c r="E1235" s="10">
        <v>43.3</v>
      </c>
      <c r="F1235" s="5">
        <f t="shared" si="154"/>
        <v>1973.2083333332405</v>
      </c>
      <c r="G1235" s="5">
        <v>6.71</v>
      </c>
      <c r="H1235" s="5">
        <f t="shared" si="151"/>
        <v>654.20109699769057</v>
      </c>
      <c r="I1235" s="5">
        <f t="shared" si="150"/>
        <v>18.450333429561201</v>
      </c>
      <c r="J1235" s="9">
        <f t="shared" si="155"/>
        <v>106667.35173791039</v>
      </c>
      <c r="K1235" s="5">
        <f t="shared" si="152"/>
        <v>39.578002309468822</v>
      </c>
      <c r="L1235" s="9">
        <f t="shared" si="153"/>
        <v>6453.1849805853253</v>
      </c>
      <c r="M1235" s="5">
        <f t="shared" si="156"/>
        <v>17.412142058290343</v>
      </c>
      <c r="N1235" s="9">
        <f t="shared" si="149"/>
        <v>20.345254441323728</v>
      </c>
    </row>
    <row r="1236" spans="1:14" ht="13" x14ac:dyDescent="0.3">
      <c r="A1236" s="1">
        <v>1973.04</v>
      </c>
      <c r="B1236" s="5">
        <v>110.3</v>
      </c>
      <c r="C1236" s="10">
        <v>3.1866699999999999</v>
      </c>
      <c r="D1236" s="10">
        <v>6.9433299999999996</v>
      </c>
      <c r="E1236" s="10">
        <v>43.6</v>
      </c>
      <c r="F1236" s="5">
        <f t="shared" si="154"/>
        <v>1973.2916666665737</v>
      </c>
      <c r="G1236" s="5">
        <v>6.67</v>
      </c>
      <c r="H1236" s="5">
        <f t="shared" si="151"/>
        <v>637.56119552752295</v>
      </c>
      <c r="I1236" s="5">
        <f t="shared" si="150"/>
        <v>18.419738304185781</v>
      </c>
      <c r="J1236" s="9">
        <f t="shared" si="155"/>
        <v>104204.49716356152</v>
      </c>
      <c r="K1236" s="5">
        <f t="shared" si="152"/>
        <v>40.134159344896787</v>
      </c>
      <c r="L1236" s="9">
        <f t="shared" si="153"/>
        <v>6559.6211359081735</v>
      </c>
      <c r="M1236" s="5">
        <f t="shared" si="156"/>
        <v>16.935740066050833</v>
      </c>
      <c r="N1236" s="9">
        <f t="shared" si="149"/>
        <v>19.787325522958465</v>
      </c>
    </row>
    <row r="1237" spans="1:14" ht="13" x14ac:dyDescent="0.3">
      <c r="A1237" s="1">
        <v>1973.05</v>
      </c>
      <c r="B1237" s="5">
        <v>107.2</v>
      </c>
      <c r="C1237" s="10">
        <v>3.2033299999999998</v>
      </c>
      <c r="D1237" s="10">
        <v>7.0866699999999998</v>
      </c>
      <c r="E1237" s="10">
        <v>43.9</v>
      </c>
      <c r="F1237" s="5">
        <f t="shared" si="154"/>
        <v>1973.374999999907</v>
      </c>
      <c r="G1237" s="5">
        <v>6.85</v>
      </c>
      <c r="H1237" s="5">
        <f t="shared" si="151"/>
        <v>615.40797266514812</v>
      </c>
      <c r="I1237" s="5">
        <f t="shared" si="150"/>
        <v>18.389503927961275</v>
      </c>
      <c r="J1237" s="9">
        <f t="shared" si="155"/>
        <v>100834.1910975065</v>
      </c>
      <c r="K1237" s="5">
        <f t="shared" si="152"/>
        <v>40.682772552676539</v>
      </c>
      <c r="L1237" s="9">
        <f t="shared" si="153"/>
        <v>6665.8454946358797</v>
      </c>
      <c r="M1237" s="5">
        <f t="shared" si="156"/>
        <v>16.31433875966858</v>
      </c>
      <c r="N1237" s="9">
        <f t="shared" si="149"/>
        <v>19.061145729006871</v>
      </c>
    </row>
    <row r="1238" spans="1:14" ht="13" x14ac:dyDescent="0.3">
      <c r="A1238" s="1">
        <v>1973.06</v>
      </c>
      <c r="B1238" s="5">
        <v>104.8</v>
      </c>
      <c r="C1238" s="10">
        <v>3.22</v>
      </c>
      <c r="D1238" s="10">
        <v>7.23</v>
      </c>
      <c r="E1238" s="10">
        <v>44.2</v>
      </c>
      <c r="F1238" s="5">
        <f t="shared" si="154"/>
        <v>1973.4583333332403</v>
      </c>
      <c r="G1238" s="5">
        <v>6.9</v>
      </c>
      <c r="H1238" s="5">
        <f t="shared" si="151"/>
        <v>597.54671945701352</v>
      </c>
      <c r="I1238" s="5">
        <f t="shared" si="150"/>
        <v>18.359736990950228</v>
      </c>
      <c r="J1238" s="9">
        <f t="shared" si="155"/>
        <v>98158.322421732577</v>
      </c>
      <c r="K1238" s="5">
        <f t="shared" si="152"/>
        <v>41.22388150452489</v>
      </c>
      <c r="L1238" s="9">
        <f t="shared" si="153"/>
        <v>6771.8002968428118</v>
      </c>
      <c r="M1238" s="5">
        <f t="shared" si="156"/>
        <v>15.808323047681986</v>
      </c>
      <c r="N1238" s="9">
        <f t="shared" si="149"/>
        <v>18.47060167810373</v>
      </c>
    </row>
    <row r="1239" spans="1:14" ht="13" x14ac:dyDescent="0.3">
      <c r="A1239" s="1">
        <v>1973.07</v>
      </c>
      <c r="B1239" s="5">
        <v>105.8</v>
      </c>
      <c r="C1239" s="10">
        <v>3.2366700000000002</v>
      </c>
      <c r="D1239" s="10">
        <v>7.3833299999999999</v>
      </c>
      <c r="E1239" s="10">
        <v>44.3</v>
      </c>
      <c r="F1239" s="5">
        <f t="shared" si="154"/>
        <v>1973.5416666665735</v>
      </c>
      <c r="G1239" s="5">
        <v>7.13</v>
      </c>
      <c r="H1239" s="5">
        <f t="shared" si="151"/>
        <v>601.88676636568857</v>
      </c>
      <c r="I1239" s="5">
        <f t="shared" si="150"/>
        <v>18.413127033013549</v>
      </c>
      <c r="J1239" s="9">
        <f t="shared" si="155"/>
        <v>99123.315634848012</v>
      </c>
      <c r="K1239" s="5">
        <f t="shared" si="152"/>
        <v>42.003106036963885</v>
      </c>
      <c r="L1239" s="9">
        <f t="shared" si="153"/>
        <v>6917.392722365239</v>
      </c>
      <c r="M1239" s="5">
        <f t="shared" si="156"/>
        <v>15.889518573988791</v>
      </c>
      <c r="N1239" s="9">
        <f t="shared" si="149"/>
        <v>18.565516582822468</v>
      </c>
    </row>
    <row r="1240" spans="1:14" ht="13" x14ac:dyDescent="0.3">
      <c r="A1240" s="1">
        <v>1973.08</v>
      </c>
      <c r="B1240" s="5">
        <v>103.8</v>
      </c>
      <c r="C1240" s="10">
        <v>3.2533300000000001</v>
      </c>
      <c r="D1240" s="10">
        <v>7.53667</v>
      </c>
      <c r="E1240" s="10">
        <v>45.1</v>
      </c>
      <c r="F1240" s="5">
        <f t="shared" si="154"/>
        <v>1973.6249999999068</v>
      </c>
      <c r="G1240" s="5">
        <v>7.4</v>
      </c>
      <c r="H1240" s="5">
        <f t="shared" si="151"/>
        <v>580.03428492239459</v>
      </c>
      <c r="I1240" s="5">
        <f t="shared" si="150"/>
        <v>18.179604433203991</v>
      </c>
      <c r="J1240" s="9">
        <f t="shared" si="155"/>
        <v>95773.978230430468</v>
      </c>
      <c r="K1240" s="5">
        <f t="shared" si="152"/>
        <v>42.114903604490024</v>
      </c>
      <c r="L1240" s="9">
        <f t="shared" si="153"/>
        <v>6953.9197351631847</v>
      </c>
      <c r="M1240" s="5">
        <f t="shared" si="156"/>
        <v>15.278501094706129</v>
      </c>
      <c r="N1240" s="9">
        <f t="shared" si="149"/>
        <v>17.852222658614046</v>
      </c>
    </row>
    <row r="1241" spans="1:14" ht="13" x14ac:dyDescent="0.3">
      <c r="A1241" s="1">
        <v>1973.09</v>
      </c>
      <c r="B1241" s="5">
        <v>105.6</v>
      </c>
      <c r="C1241" s="10">
        <v>3.27</v>
      </c>
      <c r="D1241" s="10">
        <v>7.69</v>
      </c>
      <c r="E1241" s="10">
        <v>45.2</v>
      </c>
      <c r="F1241" s="5">
        <f t="shared" si="154"/>
        <v>1973.70833333324</v>
      </c>
      <c r="G1241" s="5">
        <v>7.09</v>
      </c>
      <c r="H1241" s="5">
        <f t="shared" si="151"/>
        <v>588.78716814159293</v>
      </c>
      <c r="I1241" s="5">
        <f t="shared" si="150"/>
        <v>18.232329922566372</v>
      </c>
      <c r="J1241" s="9">
        <f t="shared" si="155"/>
        <v>97470.108447592458</v>
      </c>
      <c r="K1241" s="5">
        <f t="shared" si="152"/>
        <v>42.876641316371682</v>
      </c>
      <c r="L1241" s="9">
        <f t="shared" si="153"/>
        <v>7097.9652837309277</v>
      </c>
      <c r="M1241" s="5">
        <f t="shared" si="156"/>
        <v>15.475308601805571</v>
      </c>
      <c r="N1241" s="9">
        <f t="shared" si="149"/>
        <v>18.082083727935448</v>
      </c>
    </row>
    <row r="1242" spans="1:14" ht="13" x14ac:dyDescent="0.3">
      <c r="A1242" s="1">
        <v>1973.1</v>
      </c>
      <c r="B1242" s="5">
        <v>109.8</v>
      </c>
      <c r="C1242" s="10">
        <v>3.30667</v>
      </c>
      <c r="D1242" s="10">
        <v>7.8466699999999996</v>
      </c>
      <c r="E1242" s="10">
        <v>45.6</v>
      </c>
      <c r="F1242" s="5">
        <f t="shared" si="154"/>
        <v>1973.7916666665733</v>
      </c>
      <c r="G1242" s="5">
        <v>6.79</v>
      </c>
      <c r="H1242" s="5">
        <f t="shared" si="151"/>
        <v>606.83462171052633</v>
      </c>
      <c r="I1242" s="5">
        <f t="shared" si="150"/>
        <v>18.275062282072369</v>
      </c>
      <c r="J1242" s="9">
        <f t="shared" si="155"/>
        <v>100709.86420030521</v>
      </c>
      <c r="K1242" s="5">
        <f t="shared" si="152"/>
        <v>43.36640274259868</v>
      </c>
      <c r="L1242" s="9">
        <f t="shared" si="153"/>
        <v>7197.058926453632</v>
      </c>
      <c r="M1242" s="5">
        <f t="shared" si="156"/>
        <v>15.913516308933392</v>
      </c>
      <c r="N1242" s="9">
        <f t="shared" si="149"/>
        <v>18.592078071081126</v>
      </c>
    </row>
    <row r="1243" spans="1:14" ht="13" x14ac:dyDescent="0.3">
      <c r="A1243" s="1">
        <v>1973.11</v>
      </c>
      <c r="B1243" s="5">
        <v>102</v>
      </c>
      <c r="C1243" s="10">
        <v>3.3433299999999999</v>
      </c>
      <c r="D1243" s="10">
        <v>8.0033300000000001</v>
      </c>
      <c r="E1243" s="10">
        <v>45.9</v>
      </c>
      <c r="F1243" s="5">
        <f t="shared" si="154"/>
        <v>1973.8749999999065</v>
      </c>
      <c r="G1243" s="5">
        <v>6.73</v>
      </c>
      <c r="H1243" s="5">
        <f t="shared" si="151"/>
        <v>560.04166666666674</v>
      </c>
      <c r="I1243" s="5">
        <f t="shared" si="150"/>
        <v>18.356902994281047</v>
      </c>
      <c r="J1243" s="9">
        <f t="shared" si="155"/>
        <v>93198.011902709128</v>
      </c>
      <c r="K1243" s="5">
        <f t="shared" si="152"/>
        <v>43.943120314542483</v>
      </c>
      <c r="L1243" s="9">
        <f t="shared" si="153"/>
        <v>7312.6906333461657</v>
      </c>
      <c r="M1243" s="5">
        <f t="shared" si="156"/>
        <v>14.651845159710575</v>
      </c>
      <c r="N1243" s="9">
        <f t="shared" si="149"/>
        <v>17.119742977139492</v>
      </c>
    </row>
    <row r="1244" spans="1:14" ht="13" x14ac:dyDescent="0.3">
      <c r="A1244" s="1">
        <v>1973.12</v>
      </c>
      <c r="B1244" s="5">
        <v>94.78</v>
      </c>
      <c r="C1244" s="10">
        <v>3.38</v>
      </c>
      <c r="D1244" s="10">
        <v>8.16</v>
      </c>
      <c r="E1244" s="10">
        <v>46.2</v>
      </c>
      <c r="F1244" s="5">
        <f t="shared" si="154"/>
        <v>1973.9583333332398</v>
      </c>
      <c r="G1244" s="5">
        <v>6.74</v>
      </c>
      <c r="H1244" s="5">
        <f t="shared" si="151"/>
        <v>517.02028409090906</v>
      </c>
      <c r="I1244" s="5">
        <f t="shared" si="150"/>
        <v>18.437735389610388</v>
      </c>
      <c r="J1244" s="9">
        <f t="shared" si="155"/>
        <v>86294.399430110701</v>
      </c>
      <c r="K1244" s="5">
        <f t="shared" si="152"/>
        <v>44.512402597402591</v>
      </c>
      <c r="L1244" s="9">
        <f t="shared" si="153"/>
        <v>7429.439748361503</v>
      </c>
      <c r="M1244" s="5">
        <f t="shared" si="156"/>
        <v>13.493329686205891</v>
      </c>
      <c r="N1244" s="9">
        <f t="shared" si="149"/>
        <v>15.771102210645227</v>
      </c>
    </row>
    <row r="1245" spans="1:14" ht="13" x14ac:dyDescent="0.3">
      <c r="A1245" s="1">
        <v>1974.01</v>
      </c>
      <c r="B1245" s="5">
        <v>96.11</v>
      </c>
      <c r="C1245" s="10">
        <v>3.4</v>
      </c>
      <c r="D1245" s="10">
        <v>8.2266700000000004</v>
      </c>
      <c r="E1245" s="10">
        <v>46.6</v>
      </c>
      <c r="F1245" s="5">
        <f t="shared" si="154"/>
        <v>1974.0416666665731</v>
      </c>
      <c r="G1245" s="5">
        <v>6.99</v>
      </c>
      <c r="H1245" s="5">
        <f t="shared" si="151"/>
        <v>519.77515155579397</v>
      </c>
      <c r="I1245" s="5">
        <f t="shared" si="150"/>
        <v>18.387634120171672</v>
      </c>
      <c r="J1245" s="9">
        <f t="shared" si="155"/>
        <v>87009.958951443696</v>
      </c>
      <c r="K1245" s="5">
        <f t="shared" si="152"/>
        <v>44.490881760997858</v>
      </c>
      <c r="L1245" s="9">
        <f t="shared" si="153"/>
        <v>7447.7392467700911</v>
      </c>
      <c r="M1245" s="5">
        <f t="shared" si="156"/>
        <v>13.530721892513949</v>
      </c>
      <c r="N1245" s="9">
        <f t="shared" si="149"/>
        <v>15.819141518464656</v>
      </c>
    </row>
    <row r="1246" spans="1:14" ht="13" x14ac:dyDescent="0.3">
      <c r="A1246" s="1">
        <v>1974.02</v>
      </c>
      <c r="B1246" s="5">
        <v>93.45</v>
      </c>
      <c r="C1246" s="10">
        <v>3.42</v>
      </c>
      <c r="D1246" s="10">
        <v>8.2933299999999992</v>
      </c>
      <c r="E1246" s="10">
        <v>47.2</v>
      </c>
      <c r="F1246" s="5">
        <f t="shared" si="154"/>
        <v>1974.1249999999063</v>
      </c>
      <c r="G1246" s="5">
        <v>6.96</v>
      </c>
      <c r="H1246" s="5">
        <f t="shared" si="151"/>
        <v>498.96508871822039</v>
      </c>
      <c r="I1246" s="5">
        <f t="shared" si="150"/>
        <v>18.26068061440678</v>
      </c>
      <c r="J1246" s="9">
        <f t="shared" si="155"/>
        <v>83781.105823264981</v>
      </c>
      <c r="K1246" s="5">
        <f t="shared" si="152"/>
        <v>44.281242795286012</v>
      </c>
      <c r="L1246" s="9">
        <f t="shared" si="153"/>
        <v>7435.252630896287</v>
      </c>
      <c r="M1246" s="5">
        <f t="shared" si="156"/>
        <v>12.957321280205392</v>
      </c>
      <c r="N1246" s="9">
        <f t="shared" si="149"/>
        <v>15.154292146338742</v>
      </c>
    </row>
    <row r="1247" spans="1:14" ht="13" x14ac:dyDescent="0.3">
      <c r="A1247" s="1">
        <v>1974.03</v>
      </c>
      <c r="B1247" s="5">
        <v>97.44</v>
      </c>
      <c r="C1247" s="10">
        <v>3.44</v>
      </c>
      <c r="D1247" s="10">
        <v>8.36</v>
      </c>
      <c r="E1247" s="10">
        <v>47.8</v>
      </c>
      <c r="F1247" s="5">
        <f t="shared" si="154"/>
        <v>1974.2083333332396</v>
      </c>
      <c r="G1247" s="5">
        <v>7.21</v>
      </c>
      <c r="H1247" s="5">
        <f t="shared" si="151"/>
        <v>513.73864016736411</v>
      </c>
      <c r="I1247" s="5">
        <f t="shared" si="150"/>
        <v>18.136914225941425</v>
      </c>
      <c r="J1247" s="9">
        <f t="shared" si="155"/>
        <v>86515.509630333559</v>
      </c>
      <c r="K1247" s="5">
        <f t="shared" si="152"/>
        <v>44.076919456066946</v>
      </c>
      <c r="L1247" s="9">
        <f t="shared" si="153"/>
        <v>7422.7181907798476</v>
      </c>
      <c r="M1247" s="5">
        <f t="shared" si="156"/>
        <v>13.310364239140164</v>
      </c>
      <c r="N1247" s="9">
        <f t="shared" si="149"/>
        <v>15.571122142264331</v>
      </c>
    </row>
    <row r="1248" spans="1:14" ht="13" x14ac:dyDescent="0.3">
      <c r="A1248" s="1">
        <v>1974.04</v>
      </c>
      <c r="B1248" s="5">
        <v>92.46</v>
      </c>
      <c r="C1248" s="10">
        <v>3.46</v>
      </c>
      <c r="D1248" s="10">
        <v>8.4866700000000002</v>
      </c>
      <c r="E1248" s="10">
        <v>48</v>
      </c>
      <c r="F1248" s="5">
        <f t="shared" si="154"/>
        <v>1974.2916666665728</v>
      </c>
      <c r="G1248" s="5">
        <v>7.51</v>
      </c>
      <c r="H1248" s="5">
        <f t="shared" si="151"/>
        <v>485.45111718749996</v>
      </c>
      <c r="I1248" s="5">
        <f t="shared" si="150"/>
        <v>18.166351562500001</v>
      </c>
      <c r="J1248" s="9">
        <f t="shared" si="155"/>
        <v>82006.725029149355</v>
      </c>
      <c r="K1248" s="5">
        <f t="shared" si="152"/>
        <v>44.558332605468756</v>
      </c>
      <c r="L1248" s="9">
        <f t="shared" si="153"/>
        <v>7527.1902779919001</v>
      </c>
      <c r="M1248" s="5">
        <f t="shared" si="156"/>
        <v>12.550411048540909</v>
      </c>
      <c r="N1248" s="9">
        <f t="shared" si="149"/>
        <v>14.688309996556315</v>
      </c>
    </row>
    <row r="1249" spans="1:14" ht="13" x14ac:dyDescent="0.3">
      <c r="A1249" s="1">
        <v>1974.05</v>
      </c>
      <c r="B1249" s="5">
        <v>89.67</v>
      </c>
      <c r="C1249" s="10">
        <v>3.48</v>
      </c>
      <c r="D1249" s="10">
        <v>8.6133299999999995</v>
      </c>
      <c r="E1249" s="10">
        <v>48.6</v>
      </c>
      <c r="F1249" s="5">
        <f t="shared" si="154"/>
        <v>1974.3749999999061</v>
      </c>
      <c r="G1249" s="5">
        <v>7.58</v>
      </c>
      <c r="H1249" s="5">
        <f t="shared" si="151"/>
        <v>464.99015046296296</v>
      </c>
      <c r="I1249" s="5">
        <f t="shared" si="150"/>
        <v>18.045787037037037</v>
      </c>
      <c r="J1249" s="9">
        <f t="shared" si="155"/>
        <v>78804.314270005605</v>
      </c>
      <c r="K1249" s="5">
        <f t="shared" si="152"/>
        <v>44.665034155092592</v>
      </c>
      <c r="L1249" s="9">
        <f t="shared" si="153"/>
        <v>7569.6170874458267</v>
      </c>
      <c r="M1249" s="5">
        <f t="shared" si="156"/>
        <v>11.995436947329663</v>
      </c>
      <c r="N1249" s="9">
        <f t="shared" si="149"/>
        <v>14.045930080444723</v>
      </c>
    </row>
    <row r="1250" spans="1:14" ht="13" x14ac:dyDescent="0.3">
      <c r="A1250" s="1">
        <v>1974.06</v>
      </c>
      <c r="B1250" s="5">
        <v>89.79</v>
      </c>
      <c r="C1250" s="10">
        <v>3.5</v>
      </c>
      <c r="D1250" s="10">
        <v>8.74</v>
      </c>
      <c r="E1250" s="10">
        <v>49</v>
      </c>
      <c r="F1250" s="5">
        <f t="shared" si="154"/>
        <v>1974.4583333332394</v>
      </c>
      <c r="G1250" s="5">
        <v>7.54</v>
      </c>
      <c r="H1250" s="5">
        <f t="shared" si="151"/>
        <v>461.8115012755103</v>
      </c>
      <c r="I1250" s="5">
        <f t="shared" si="150"/>
        <v>18.001339285714288</v>
      </c>
      <c r="J1250" s="9">
        <f t="shared" si="155"/>
        <v>78519.843721842277</v>
      </c>
      <c r="K1250" s="5">
        <f t="shared" si="152"/>
        <v>44.951915816326533</v>
      </c>
      <c r="L1250" s="9">
        <f t="shared" si="153"/>
        <v>7642.9828948535624</v>
      </c>
      <c r="M1250" s="5">
        <f t="shared" si="156"/>
        <v>11.888498820079004</v>
      </c>
      <c r="N1250" s="9">
        <f t="shared" si="149"/>
        <v>13.927722593419748</v>
      </c>
    </row>
    <row r="1251" spans="1:14" ht="13" x14ac:dyDescent="0.3">
      <c r="A1251" s="1">
        <v>1974.07</v>
      </c>
      <c r="B1251" s="5">
        <v>79.31</v>
      </c>
      <c r="C1251" s="10">
        <v>3.53</v>
      </c>
      <c r="D1251" s="10">
        <v>8.8633299999999995</v>
      </c>
      <c r="E1251" s="10">
        <v>49.4</v>
      </c>
      <c r="F1251" s="5">
        <f t="shared" si="154"/>
        <v>1974.5416666665726</v>
      </c>
      <c r="G1251" s="5">
        <v>7.81</v>
      </c>
      <c r="H1251" s="5">
        <f t="shared" si="151"/>
        <v>404.60743041497983</v>
      </c>
      <c r="I1251" s="5">
        <f t="shared" si="150"/>
        <v>18.008627277327935</v>
      </c>
      <c r="J1251" s="9">
        <f t="shared" si="155"/>
        <v>69048.839912885684</v>
      </c>
      <c r="K1251" s="5">
        <f t="shared" si="152"/>
        <v>45.217112296305665</v>
      </c>
      <c r="L1251" s="9">
        <f t="shared" si="153"/>
        <v>7716.5887563368669</v>
      </c>
      <c r="M1251" s="5">
        <f t="shared" si="156"/>
        <v>10.394141805327054</v>
      </c>
      <c r="N1251" s="9">
        <f t="shared" si="149"/>
        <v>12.188506545696006</v>
      </c>
    </row>
    <row r="1252" spans="1:14" ht="13" x14ac:dyDescent="0.3">
      <c r="A1252" s="1">
        <v>1974.08</v>
      </c>
      <c r="B1252" s="5">
        <v>76.03</v>
      </c>
      <c r="C1252" s="10">
        <v>3.56</v>
      </c>
      <c r="D1252" s="10">
        <v>8.9866700000000002</v>
      </c>
      <c r="E1252" s="10">
        <v>50</v>
      </c>
      <c r="F1252" s="5">
        <f t="shared" si="154"/>
        <v>1974.6249999999059</v>
      </c>
      <c r="G1252" s="5">
        <v>8.0399999999999991</v>
      </c>
      <c r="H1252" s="5">
        <f t="shared" si="151"/>
        <v>383.21971125000005</v>
      </c>
      <c r="I1252" s="5">
        <f t="shared" si="150"/>
        <v>17.943735</v>
      </c>
      <c r="J1252" s="9">
        <f t="shared" si="155"/>
        <v>65654.073563205704</v>
      </c>
      <c r="K1252" s="5">
        <f t="shared" si="152"/>
        <v>45.296186801250002</v>
      </c>
      <c r="L1252" s="9">
        <f t="shared" si="153"/>
        <v>7760.2458670032065</v>
      </c>
      <c r="M1252" s="5">
        <f t="shared" si="156"/>
        <v>9.8241957231411998</v>
      </c>
      <c r="N1252" s="9">
        <f t="shared" si="149"/>
        <v>11.532942434954508</v>
      </c>
    </row>
    <row r="1253" spans="1:14" ht="13" x14ac:dyDescent="0.3">
      <c r="A1253" s="1">
        <v>1974.09</v>
      </c>
      <c r="B1253" s="5">
        <v>68.12</v>
      </c>
      <c r="C1253" s="10">
        <v>3.59</v>
      </c>
      <c r="D1253" s="10">
        <v>9.11</v>
      </c>
      <c r="E1253" s="10">
        <v>50.6</v>
      </c>
      <c r="F1253" s="5">
        <f t="shared" si="154"/>
        <v>1974.7083333332391</v>
      </c>
      <c r="G1253" s="5">
        <v>8.0399999999999991</v>
      </c>
      <c r="H1253" s="5">
        <f t="shared" si="151"/>
        <v>339.27899703557313</v>
      </c>
      <c r="I1253" s="5">
        <f t="shared" si="150"/>
        <v>17.880381669960475</v>
      </c>
      <c r="J1253" s="9">
        <f t="shared" si="155"/>
        <v>58381.325988266595</v>
      </c>
      <c r="K1253" s="5">
        <f t="shared" si="152"/>
        <v>45.373336215415016</v>
      </c>
      <c r="L1253" s="9">
        <f t="shared" si="153"/>
        <v>7807.602462611695</v>
      </c>
      <c r="M1253" s="5">
        <f t="shared" si="156"/>
        <v>8.6804213056463375</v>
      </c>
      <c r="N1253" s="9">
        <f t="shared" si="149"/>
        <v>10.206222645077482</v>
      </c>
    </row>
    <row r="1254" spans="1:14" ht="13" x14ac:dyDescent="0.3">
      <c r="A1254" s="1">
        <v>1974.1</v>
      </c>
      <c r="B1254" s="5">
        <v>69.44</v>
      </c>
      <c r="C1254" s="10">
        <v>3.5933299999999999</v>
      </c>
      <c r="D1254" s="10">
        <v>9.0366700000000009</v>
      </c>
      <c r="E1254" s="10">
        <v>51.1</v>
      </c>
      <c r="F1254" s="5">
        <f t="shared" si="154"/>
        <v>1974.7916666665724</v>
      </c>
      <c r="G1254" s="5">
        <v>7.9</v>
      </c>
      <c r="H1254" s="5">
        <f t="shared" si="151"/>
        <v>342.46931506849313</v>
      </c>
      <c r="I1254" s="5">
        <f t="shared" si="150"/>
        <v>17.721849998776907</v>
      </c>
      <c r="J1254" s="9">
        <f t="shared" si="155"/>
        <v>59184.422430893508</v>
      </c>
      <c r="K1254" s="5">
        <f t="shared" si="152"/>
        <v>44.567715803571431</v>
      </c>
      <c r="L1254" s="9">
        <f t="shared" si="153"/>
        <v>7702.0462939023973</v>
      </c>
      <c r="M1254" s="5">
        <f t="shared" si="156"/>
        <v>8.7449838338095862</v>
      </c>
      <c r="N1254" s="9">
        <f t="shared" si="149"/>
        <v>10.29719069438957</v>
      </c>
    </row>
    <row r="1255" spans="1:14" ht="13" x14ac:dyDescent="0.3">
      <c r="A1255" s="1">
        <v>1974.11</v>
      </c>
      <c r="B1255" s="5">
        <v>71.739999999999995</v>
      </c>
      <c r="C1255" s="10">
        <v>3.59667</v>
      </c>
      <c r="D1255" s="10">
        <v>8.9633299999999991</v>
      </c>
      <c r="E1255" s="10">
        <v>51.5</v>
      </c>
      <c r="F1255" s="5">
        <f t="shared" si="154"/>
        <v>1974.8749999999056</v>
      </c>
      <c r="G1255" s="5">
        <v>7.68</v>
      </c>
      <c r="H1255" s="5">
        <f t="shared" si="151"/>
        <v>351.06456553398056</v>
      </c>
      <c r="I1255" s="5">
        <f t="shared" si="150"/>
        <v>17.600549078883496</v>
      </c>
      <c r="J1255" s="9">
        <f t="shared" si="155"/>
        <v>60923.297815893566</v>
      </c>
      <c r="K1255" s="5">
        <f t="shared" si="152"/>
        <v>43.862664513349515</v>
      </c>
      <c r="L1255" s="9">
        <f t="shared" si="153"/>
        <v>7611.8709647634969</v>
      </c>
      <c r="M1255" s="5">
        <f t="shared" si="156"/>
        <v>8.948984512755608</v>
      </c>
      <c r="N1255" s="9">
        <f t="shared" si="149"/>
        <v>10.551515010335244</v>
      </c>
    </row>
    <row r="1256" spans="1:14" ht="13" x14ac:dyDescent="0.3">
      <c r="A1256" s="1">
        <v>1974.12</v>
      </c>
      <c r="B1256" s="5">
        <v>67.069999999999993</v>
      </c>
      <c r="C1256" s="10">
        <v>3.6</v>
      </c>
      <c r="D1256" s="10">
        <v>8.89</v>
      </c>
      <c r="E1256" s="10">
        <v>51.9</v>
      </c>
      <c r="F1256" s="5">
        <f t="shared" si="154"/>
        <v>1974.9583333332389</v>
      </c>
      <c r="G1256" s="5">
        <v>7.43</v>
      </c>
      <c r="H1256" s="5">
        <f t="shared" si="151"/>
        <v>325.68203395953753</v>
      </c>
      <c r="I1256" s="5">
        <f t="shared" si="150"/>
        <v>17.481069364161851</v>
      </c>
      <c r="J1256" s="9">
        <f t="shared" si="155"/>
        <v>56771.249140850261</v>
      </c>
      <c r="K1256" s="5">
        <f t="shared" si="152"/>
        <v>43.168529624277461</v>
      </c>
      <c r="L1256" s="9">
        <f t="shared" si="153"/>
        <v>7524.9203050866108</v>
      </c>
      <c r="M1256" s="5">
        <f t="shared" si="156"/>
        <v>8.289060055923084</v>
      </c>
      <c r="N1256" s="9">
        <f t="shared" si="149"/>
        <v>9.7894832311996396</v>
      </c>
    </row>
    <row r="1257" spans="1:14" ht="13" x14ac:dyDescent="0.3">
      <c r="A1257" s="1">
        <v>1975.01</v>
      </c>
      <c r="B1257" s="5">
        <v>72.56</v>
      </c>
      <c r="C1257" s="10">
        <v>3.6233300000000002</v>
      </c>
      <c r="D1257" s="10">
        <v>8.7433300000000003</v>
      </c>
      <c r="E1257" s="10">
        <v>52.1</v>
      </c>
      <c r="F1257" s="5">
        <f t="shared" si="154"/>
        <v>1975.0416666665722</v>
      </c>
      <c r="G1257" s="5">
        <v>7.5</v>
      </c>
      <c r="H1257" s="5">
        <f t="shared" si="151"/>
        <v>350.98810940499044</v>
      </c>
      <c r="I1257" s="5">
        <f t="shared" si="150"/>
        <v>17.526815689779273</v>
      </c>
      <c r="J1257" s="9">
        <f t="shared" si="155"/>
        <v>61437.075387892393</v>
      </c>
      <c r="K1257" s="5">
        <f t="shared" si="152"/>
        <v>42.293341601487519</v>
      </c>
      <c r="L1257" s="9">
        <f t="shared" si="153"/>
        <v>7403.0405781590553</v>
      </c>
      <c r="M1257" s="5">
        <f t="shared" si="156"/>
        <v>8.9209955084042498</v>
      </c>
      <c r="N1257" s="9">
        <f t="shared" si="149"/>
        <v>10.549889518230232</v>
      </c>
    </row>
    <row r="1258" spans="1:14" ht="13" x14ac:dyDescent="0.3">
      <c r="A1258" s="1">
        <v>1975.02</v>
      </c>
      <c r="B1258" s="5">
        <v>80.099999999999994</v>
      </c>
      <c r="C1258" s="10">
        <v>3.6466699999999999</v>
      </c>
      <c r="D1258" s="10">
        <v>8.5966699999999996</v>
      </c>
      <c r="E1258" s="10">
        <v>52.5</v>
      </c>
      <c r="F1258" s="5">
        <f t="shared" si="154"/>
        <v>1975.1249999999054</v>
      </c>
      <c r="G1258" s="5">
        <v>7.39</v>
      </c>
      <c r="H1258" s="5">
        <f t="shared" si="151"/>
        <v>384.5086071428571</v>
      </c>
      <c r="I1258" s="5">
        <f t="shared" si="150"/>
        <v>17.505318382142857</v>
      </c>
      <c r="J1258" s="9">
        <f t="shared" si="155"/>
        <v>67559.859188076312</v>
      </c>
      <c r="K1258" s="5">
        <f t="shared" si="152"/>
        <v>41.267086239285717</v>
      </c>
      <c r="L1258" s="9">
        <f t="shared" si="153"/>
        <v>7250.8091721143583</v>
      </c>
      <c r="M1258" s="5">
        <f t="shared" si="156"/>
        <v>9.7622467161664694</v>
      </c>
      <c r="N1258" s="9">
        <f t="shared" si="149"/>
        <v>11.556048733542479</v>
      </c>
    </row>
    <row r="1259" spans="1:14" ht="13" x14ac:dyDescent="0.3">
      <c r="A1259" s="1">
        <v>1975.03</v>
      </c>
      <c r="B1259" s="5">
        <v>83.78</v>
      </c>
      <c r="C1259" s="10">
        <v>3.67</v>
      </c>
      <c r="D1259" s="10">
        <v>8.4499999999999993</v>
      </c>
      <c r="E1259" s="10">
        <v>52.7</v>
      </c>
      <c r="F1259" s="5">
        <f t="shared" si="154"/>
        <v>1975.2083333332387</v>
      </c>
      <c r="G1259" s="5">
        <v>7.73</v>
      </c>
      <c r="H1259" s="5">
        <f t="shared" si="151"/>
        <v>400.64764468690703</v>
      </c>
      <c r="I1259" s="5">
        <f t="shared" si="150"/>
        <v>17.550451850094877</v>
      </c>
      <c r="J1259" s="9">
        <f t="shared" si="155"/>
        <v>70652.533629661892</v>
      </c>
      <c r="K1259" s="5">
        <f t="shared" si="152"/>
        <v>40.40907851043643</v>
      </c>
      <c r="L1259" s="9">
        <f t="shared" si="153"/>
        <v>7125.9717017264611</v>
      </c>
      <c r="M1259" s="5">
        <f t="shared" si="156"/>
        <v>10.163796767444039</v>
      </c>
      <c r="N1259" s="9">
        <f t="shared" si="149"/>
        <v>12.041659481362926</v>
      </c>
    </row>
    <row r="1260" spans="1:14" ht="13" x14ac:dyDescent="0.3">
      <c r="A1260" s="1">
        <v>1975.04</v>
      </c>
      <c r="B1260" s="5">
        <v>84.72</v>
      </c>
      <c r="C1260" s="10">
        <v>3.6833300000000002</v>
      </c>
      <c r="D1260" s="10">
        <v>8.2866700000000009</v>
      </c>
      <c r="E1260" s="10">
        <v>52.9</v>
      </c>
      <c r="F1260" s="5">
        <f t="shared" si="154"/>
        <v>1975.2916666665719</v>
      </c>
      <c r="G1260" s="5">
        <v>8.23</v>
      </c>
      <c r="H1260" s="5">
        <f t="shared" si="151"/>
        <v>403.61112476370511</v>
      </c>
      <c r="I1260" s="5">
        <f t="shared" si="150"/>
        <v>17.547603448724008</v>
      </c>
      <c r="J1260" s="9">
        <f t="shared" si="155"/>
        <v>71433.001455107136</v>
      </c>
      <c r="K1260" s="5">
        <f t="shared" si="152"/>
        <v>39.478189320652177</v>
      </c>
      <c r="L1260" s="9">
        <f t="shared" si="153"/>
        <v>6987.0362389989696</v>
      </c>
      <c r="M1260" s="5">
        <f t="shared" si="156"/>
        <v>10.233076136605918</v>
      </c>
      <c r="N1260" s="9">
        <f t="shared" si="149"/>
        <v>12.133964603730442</v>
      </c>
    </row>
    <row r="1261" spans="1:14" ht="13" x14ac:dyDescent="0.3">
      <c r="A1261" s="1">
        <v>1975.05</v>
      </c>
      <c r="B1261" s="5">
        <v>90.1</v>
      </c>
      <c r="C1261" s="10">
        <v>3.6966700000000001</v>
      </c>
      <c r="D1261" s="10">
        <v>8.1233299999999993</v>
      </c>
      <c r="E1261" s="10">
        <v>53.2</v>
      </c>
      <c r="F1261" s="5">
        <f t="shared" si="154"/>
        <v>1975.3749999999052</v>
      </c>
      <c r="G1261" s="5">
        <v>8.06</v>
      </c>
      <c r="H1261" s="5">
        <f t="shared" si="151"/>
        <v>426.82122885338339</v>
      </c>
      <c r="I1261" s="5">
        <f t="shared" si="150"/>
        <v>17.511844972979322</v>
      </c>
      <c r="J1261" s="9">
        <f t="shared" si="155"/>
        <v>75799.112616015394</v>
      </c>
      <c r="K1261" s="5">
        <f t="shared" si="152"/>
        <v>38.481794594689845</v>
      </c>
      <c r="L1261" s="9">
        <f t="shared" si="153"/>
        <v>6833.9756435855315</v>
      </c>
      <c r="M1261" s="5">
        <f t="shared" si="156"/>
        <v>10.818139119335807</v>
      </c>
      <c r="N1261" s="9">
        <f t="shared" si="149"/>
        <v>12.836132514309538</v>
      </c>
    </row>
    <row r="1262" spans="1:14" ht="13" x14ac:dyDescent="0.3">
      <c r="A1262" s="1">
        <v>1975.06</v>
      </c>
      <c r="B1262" s="5">
        <v>92.4</v>
      </c>
      <c r="C1262" s="10">
        <v>3.71</v>
      </c>
      <c r="D1262" s="10">
        <v>7.96</v>
      </c>
      <c r="E1262" s="10">
        <v>53.6</v>
      </c>
      <c r="F1262" s="5">
        <f t="shared" si="154"/>
        <v>1975.4583333332384</v>
      </c>
      <c r="G1262" s="5">
        <v>7.86</v>
      </c>
      <c r="H1262" s="5">
        <f t="shared" si="151"/>
        <v>434.45023320895524</v>
      </c>
      <c r="I1262" s="5">
        <f t="shared" si="150"/>
        <v>17.443835121268656</v>
      </c>
      <c r="J1262" s="9">
        <f t="shared" si="155"/>
        <v>77412.100245629234</v>
      </c>
      <c r="K1262" s="5">
        <f t="shared" si="152"/>
        <v>37.426665111940295</v>
      </c>
      <c r="L1262" s="9">
        <f t="shared" si="153"/>
        <v>6668.8346099048549</v>
      </c>
      <c r="M1262" s="5">
        <f t="shared" si="156"/>
        <v>11.011354609247666</v>
      </c>
      <c r="N1262" s="9">
        <f t="shared" si="149"/>
        <v>13.073236851521406</v>
      </c>
    </row>
    <row r="1263" spans="1:14" ht="13" x14ac:dyDescent="0.3">
      <c r="A1263" s="1">
        <v>1975.07</v>
      </c>
      <c r="B1263" s="5">
        <v>92.49</v>
      </c>
      <c r="C1263" s="10">
        <v>3.71</v>
      </c>
      <c r="D1263" s="10">
        <v>7.8933299999999997</v>
      </c>
      <c r="E1263" s="10">
        <v>54.2</v>
      </c>
      <c r="F1263" s="5">
        <f t="shared" si="154"/>
        <v>1975.5416666665717</v>
      </c>
      <c r="G1263" s="5">
        <v>8.06</v>
      </c>
      <c r="H1263" s="5">
        <f t="shared" si="151"/>
        <v>430.0593023523985</v>
      </c>
      <c r="I1263" s="5">
        <f t="shared" si="150"/>
        <v>17.250729935424353</v>
      </c>
      <c r="J1263" s="9">
        <f t="shared" si="155"/>
        <v>76885.856825230789</v>
      </c>
      <c r="K1263" s="5">
        <f t="shared" si="152"/>
        <v>36.702346124308114</v>
      </c>
      <c r="L1263" s="9">
        <f t="shared" si="153"/>
        <v>6561.6330441593564</v>
      </c>
      <c r="M1263" s="5">
        <f t="shared" si="156"/>
        <v>10.902767048238578</v>
      </c>
      <c r="N1263" s="9">
        <f t="shared" si="149"/>
        <v>12.952412030935108</v>
      </c>
    </row>
    <row r="1264" spans="1:14" ht="13" x14ac:dyDescent="0.3">
      <c r="A1264" s="1">
        <v>1975.08</v>
      </c>
      <c r="B1264" s="5">
        <v>85.71</v>
      </c>
      <c r="C1264" s="10">
        <v>3.71</v>
      </c>
      <c r="D1264" s="10">
        <v>7.82667</v>
      </c>
      <c r="E1264" s="10">
        <v>54.3</v>
      </c>
      <c r="F1264" s="5">
        <f t="shared" si="154"/>
        <v>1975.624999999905</v>
      </c>
      <c r="G1264" s="5">
        <v>8.4</v>
      </c>
      <c r="H1264" s="5">
        <f t="shared" si="151"/>
        <v>397.79976174033152</v>
      </c>
      <c r="I1264" s="5">
        <f t="shared" si="150"/>
        <v>17.218960635359117</v>
      </c>
      <c r="J1264" s="9">
        <f t="shared" si="155"/>
        <v>71375.040380593171</v>
      </c>
      <c r="K1264" s="5">
        <f t="shared" si="152"/>
        <v>36.325369982734806</v>
      </c>
      <c r="L1264" s="9">
        <f t="shared" si="153"/>
        <v>6517.6629015934786</v>
      </c>
      <c r="M1264" s="5">
        <f t="shared" si="156"/>
        <v>10.08976959332802</v>
      </c>
      <c r="N1264" s="9">
        <f t="shared" si="149"/>
        <v>11.997338854776959</v>
      </c>
    </row>
    <row r="1265" spans="1:14" ht="13" x14ac:dyDescent="0.3">
      <c r="A1265" s="1">
        <v>1975.09</v>
      </c>
      <c r="B1265" s="5">
        <v>84.67</v>
      </c>
      <c r="C1265" s="10">
        <v>3.71</v>
      </c>
      <c r="D1265" s="10">
        <v>7.76</v>
      </c>
      <c r="E1265" s="10">
        <v>54.6</v>
      </c>
      <c r="F1265" s="5">
        <f t="shared" si="154"/>
        <v>1975.7083333332382</v>
      </c>
      <c r="G1265" s="5">
        <v>8.43</v>
      </c>
      <c r="H1265" s="5">
        <f t="shared" si="151"/>
        <v>390.81369162087913</v>
      </c>
      <c r="I1265" s="5">
        <f t="shared" si="150"/>
        <v>17.124350961538461</v>
      </c>
      <c r="J1265" s="9">
        <f t="shared" si="155"/>
        <v>70377.612013548802</v>
      </c>
      <c r="K1265" s="5">
        <f t="shared" si="152"/>
        <v>35.818049450549452</v>
      </c>
      <c r="L1265" s="9">
        <f t="shared" si="153"/>
        <v>6450.1035694477223</v>
      </c>
      <c r="M1265" s="5">
        <f t="shared" si="156"/>
        <v>9.918905356559419</v>
      </c>
      <c r="N1265" s="9">
        <f t="shared" si="149"/>
        <v>11.805187590081808</v>
      </c>
    </row>
    <row r="1266" spans="1:14" ht="13" x14ac:dyDescent="0.3">
      <c r="A1266" s="1">
        <v>1975.1</v>
      </c>
      <c r="B1266" s="5">
        <v>88.57</v>
      </c>
      <c r="C1266" s="10">
        <v>3.7</v>
      </c>
      <c r="D1266" s="10">
        <v>7.82667</v>
      </c>
      <c r="E1266" s="10">
        <v>54.9</v>
      </c>
      <c r="F1266" s="5">
        <f t="shared" si="154"/>
        <v>1975.7916666665715</v>
      </c>
      <c r="G1266" s="5">
        <v>8.14</v>
      </c>
      <c r="H1266" s="5">
        <f t="shared" si="151"/>
        <v>406.58106898907101</v>
      </c>
      <c r="I1266" s="5">
        <f t="shared" si="150"/>
        <v>16.984870218579239</v>
      </c>
      <c r="J1266" s="9">
        <f t="shared" si="155"/>
        <v>73471.882446440621</v>
      </c>
      <c r="K1266" s="5">
        <f t="shared" si="152"/>
        <v>35.928371403688523</v>
      </c>
      <c r="L1266" s="9">
        <f t="shared" si="153"/>
        <v>6492.4938262062033</v>
      </c>
      <c r="M1266" s="5">
        <f t="shared" si="156"/>
        <v>10.32759977750111</v>
      </c>
      <c r="N1266" s="9">
        <f t="shared" si="149"/>
        <v>12.300949653188109</v>
      </c>
    </row>
    <row r="1267" spans="1:14" ht="13" x14ac:dyDescent="0.3">
      <c r="A1267" s="1">
        <v>1975.11</v>
      </c>
      <c r="B1267" s="5">
        <v>90.07</v>
      </c>
      <c r="C1267" s="10">
        <v>3.69</v>
      </c>
      <c r="D1267" s="10">
        <v>7.8933299999999997</v>
      </c>
      <c r="E1267" s="10">
        <v>55.3</v>
      </c>
      <c r="F1267" s="5">
        <f t="shared" si="154"/>
        <v>1975.8749999999047</v>
      </c>
      <c r="G1267" s="5">
        <v>8.0500000000000007</v>
      </c>
      <c r="H1267" s="5">
        <f t="shared" si="151"/>
        <v>410.47610872513565</v>
      </c>
      <c r="I1267" s="5">
        <f t="shared" si="150"/>
        <v>16.816441003616639</v>
      </c>
      <c r="J1267" s="9">
        <f t="shared" si="155"/>
        <v>74428.97865514674</v>
      </c>
      <c r="K1267" s="5">
        <f t="shared" si="152"/>
        <v>35.972281373191684</v>
      </c>
      <c r="L1267" s="9">
        <f t="shared" si="153"/>
        <v>6522.6211845012704</v>
      </c>
      <c r="M1267" s="5">
        <f t="shared" si="156"/>
        <v>10.435859457947895</v>
      </c>
      <c r="N1267" s="9">
        <f t="shared" si="149"/>
        <v>12.438145517109922</v>
      </c>
    </row>
    <row r="1268" spans="1:14" ht="13" x14ac:dyDescent="0.3">
      <c r="A1268" s="1">
        <v>1975.12</v>
      </c>
      <c r="B1268" s="5">
        <v>88.7</v>
      </c>
      <c r="C1268" s="10">
        <v>3.68</v>
      </c>
      <c r="D1268" s="10">
        <v>7.96</v>
      </c>
      <c r="E1268" s="10">
        <v>55.5</v>
      </c>
      <c r="F1268" s="5">
        <f t="shared" si="154"/>
        <v>1975.958333333238</v>
      </c>
      <c r="G1268" s="5">
        <v>8</v>
      </c>
      <c r="H1268" s="5">
        <f t="shared" si="151"/>
        <v>402.77591216216217</v>
      </c>
      <c r="I1268" s="5">
        <f t="shared" si="150"/>
        <v>16.710432432432434</v>
      </c>
      <c r="J1268" s="9">
        <f t="shared" si="155"/>
        <v>73285.251357152621</v>
      </c>
      <c r="K1268" s="5">
        <f t="shared" si="152"/>
        <v>36.14539189189189</v>
      </c>
      <c r="L1268" s="9">
        <f t="shared" si="153"/>
        <v>6576.6696821074956</v>
      </c>
      <c r="M1268" s="5">
        <f t="shared" si="156"/>
        <v>10.250368416256837</v>
      </c>
      <c r="N1268" s="9">
        <f t="shared" si="149"/>
        <v>12.225327151884697</v>
      </c>
    </row>
    <row r="1269" spans="1:14" ht="13" x14ac:dyDescent="0.3">
      <c r="A1269" s="1">
        <v>1976.01</v>
      </c>
      <c r="B1269" s="5">
        <v>96.86</v>
      </c>
      <c r="C1269" s="10">
        <v>3.6833300000000002</v>
      </c>
      <c r="D1269" s="10">
        <v>8.1933299999999996</v>
      </c>
      <c r="E1269" s="10">
        <v>55.6</v>
      </c>
      <c r="F1269" s="5">
        <f t="shared" si="154"/>
        <v>1976.0416666665712</v>
      </c>
      <c r="G1269" s="5">
        <v>7.74</v>
      </c>
      <c r="H1269" s="5">
        <f t="shared" si="151"/>
        <v>439.03841951438852</v>
      </c>
      <c r="I1269" s="5">
        <f t="shared" si="150"/>
        <v>16.695471626573742</v>
      </c>
      <c r="J1269" s="9">
        <f t="shared" si="155"/>
        <v>80136.37593796126</v>
      </c>
      <c r="K1269" s="5">
        <f t="shared" si="152"/>
        <v>37.137999729091725</v>
      </c>
      <c r="L1269" s="9">
        <f t="shared" si="153"/>
        <v>6778.6885511436722</v>
      </c>
      <c r="M1269" s="5">
        <f t="shared" si="156"/>
        <v>11.185051362622149</v>
      </c>
      <c r="N1269" s="9">
        <f t="shared" si="149"/>
        <v>13.344852948567933</v>
      </c>
    </row>
    <row r="1270" spans="1:14" ht="13" x14ac:dyDescent="0.3">
      <c r="A1270" s="1">
        <v>1976.02</v>
      </c>
      <c r="B1270" s="5">
        <v>100.6</v>
      </c>
      <c r="C1270" s="10">
        <v>3.6866699999999999</v>
      </c>
      <c r="D1270" s="10">
        <v>8.4266699999999997</v>
      </c>
      <c r="E1270" s="10">
        <v>55.8</v>
      </c>
      <c r="F1270" s="5">
        <f t="shared" si="154"/>
        <v>1976.1249999999045</v>
      </c>
      <c r="G1270" s="5">
        <v>7.79</v>
      </c>
      <c r="H1270" s="5">
        <f t="shared" si="151"/>
        <v>454.3563844086022</v>
      </c>
      <c r="I1270" s="5">
        <f t="shared" si="150"/>
        <v>16.650716219758067</v>
      </c>
      <c r="J1270" s="9">
        <f t="shared" si="155"/>
        <v>83185.585616239157</v>
      </c>
      <c r="K1270" s="5">
        <f t="shared" si="152"/>
        <v>38.058760574596775</v>
      </c>
      <c r="L1270" s="9">
        <f t="shared" si="153"/>
        <v>6967.9669855347311</v>
      </c>
      <c r="M1270" s="5">
        <f t="shared" si="156"/>
        <v>11.586092994449691</v>
      </c>
      <c r="N1270" s="9">
        <f t="shared" si="149"/>
        <v>13.825819214816374</v>
      </c>
    </row>
    <row r="1271" spans="1:14" ht="13" x14ac:dyDescent="0.3">
      <c r="A1271" s="1">
        <v>1976.03</v>
      </c>
      <c r="B1271" s="5">
        <v>101.1</v>
      </c>
      <c r="C1271" s="10">
        <v>3.69</v>
      </c>
      <c r="D1271" s="10">
        <v>8.66</v>
      </c>
      <c r="E1271" s="10">
        <v>55.9</v>
      </c>
      <c r="F1271" s="5">
        <f t="shared" si="154"/>
        <v>1976.2083333332378</v>
      </c>
      <c r="G1271" s="5">
        <v>7.73</v>
      </c>
      <c r="H1271" s="5">
        <f t="shared" si="151"/>
        <v>455.7977750447227</v>
      </c>
      <c r="I1271" s="5">
        <f t="shared" si="150"/>
        <v>16.635942531305904</v>
      </c>
      <c r="J1271" s="9">
        <f t="shared" si="155"/>
        <v>83703.29700767406</v>
      </c>
      <c r="K1271" s="5">
        <f t="shared" si="152"/>
        <v>39.042618515205724</v>
      </c>
      <c r="L1271" s="9">
        <f t="shared" si="153"/>
        <v>7169.8373104496277</v>
      </c>
      <c r="M1271" s="5">
        <f t="shared" si="156"/>
        <v>11.631754403566511</v>
      </c>
      <c r="N1271" s="9">
        <f t="shared" si="149"/>
        <v>13.881952375762497</v>
      </c>
    </row>
    <row r="1272" spans="1:14" ht="13" x14ac:dyDescent="0.3">
      <c r="A1272" s="1">
        <v>1976.04</v>
      </c>
      <c r="B1272" s="5">
        <v>101.9</v>
      </c>
      <c r="C1272" s="10">
        <v>3.71333</v>
      </c>
      <c r="D1272" s="10">
        <v>8.8566699999999994</v>
      </c>
      <c r="E1272" s="10">
        <v>56.1</v>
      </c>
      <c r="F1272" s="5">
        <f t="shared" si="154"/>
        <v>1976.291666666571</v>
      </c>
      <c r="G1272" s="5">
        <v>7.56</v>
      </c>
      <c r="H1272" s="5">
        <f t="shared" si="151"/>
        <v>457.7666778074867</v>
      </c>
      <c r="I1272" s="5">
        <f t="shared" si="150"/>
        <v>16.681440016711228</v>
      </c>
      <c r="J1272" s="9">
        <f t="shared" si="155"/>
        <v>84320.152322635069</v>
      </c>
      <c r="K1272" s="5">
        <f t="shared" si="152"/>
        <v>39.786932309491974</v>
      </c>
      <c r="L1272" s="9">
        <f t="shared" si="153"/>
        <v>7328.7121047233768</v>
      </c>
      <c r="M1272" s="5">
        <f t="shared" si="156"/>
        <v>11.68916413220637</v>
      </c>
      <c r="N1272" s="9">
        <f t="shared" si="149"/>
        <v>13.951298003011862</v>
      </c>
    </row>
    <row r="1273" spans="1:14" ht="13" x14ac:dyDescent="0.3">
      <c r="A1273" s="1">
        <v>1976.05</v>
      </c>
      <c r="B1273" s="5">
        <v>101.2</v>
      </c>
      <c r="C1273" s="10">
        <v>3.7366700000000002</v>
      </c>
      <c r="D1273" s="10">
        <v>9.0533300000000008</v>
      </c>
      <c r="E1273" s="10">
        <v>56.5</v>
      </c>
      <c r="F1273" s="5">
        <f t="shared" si="154"/>
        <v>1976.3749999999043</v>
      </c>
      <c r="G1273" s="5">
        <v>7.9</v>
      </c>
      <c r="H1273" s="5">
        <f t="shared" si="151"/>
        <v>451.40349557522126</v>
      </c>
      <c r="I1273" s="5">
        <f t="shared" si="150"/>
        <v>16.667449602876108</v>
      </c>
      <c r="J1273" s="9">
        <f t="shared" si="155"/>
        <v>83403.904611075632</v>
      </c>
      <c r="K1273" s="5">
        <f t="shared" si="152"/>
        <v>40.38245858296461</v>
      </c>
      <c r="L1273" s="9">
        <f t="shared" si="153"/>
        <v>7461.2951752232157</v>
      </c>
      <c r="M1273" s="5">
        <f t="shared" si="156"/>
        <v>11.532053585609425</v>
      </c>
      <c r="N1273" s="9">
        <f t="shared" si="149"/>
        <v>13.764637153557777</v>
      </c>
    </row>
    <row r="1274" spans="1:14" ht="13" x14ac:dyDescent="0.3">
      <c r="A1274" s="1">
        <v>1976.06</v>
      </c>
      <c r="B1274" s="5">
        <v>101.8</v>
      </c>
      <c r="C1274" s="10">
        <v>3.76</v>
      </c>
      <c r="D1274" s="10">
        <v>9.25</v>
      </c>
      <c r="E1274" s="10">
        <v>56.8</v>
      </c>
      <c r="F1274" s="5">
        <f t="shared" si="154"/>
        <v>1976.4583333332375</v>
      </c>
      <c r="G1274" s="5">
        <v>7.86</v>
      </c>
      <c r="H1274" s="5">
        <f t="shared" si="151"/>
        <v>451.68149207746484</v>
      </c>
      <c r="I1274" s="5">
        <f t="shared" si="150"/>
        <v>16.682931338028169</v>
      </c>
      <c r="J1274" s="9">
        <f t="shared" si="155"/>
        <v>83712.138367087056</v>
      </c>
      <c r="K1274" s="5">
        <f t="shared" si="152"/>
        <v>41.041785871478879</v>
      </c>
      <c r="L1274" s="9">
        <f t="shared" si="153"/>
        <v>7606.4565805064376</v>
      </c>
      <c r="M1274" s="5">
        <f t="shared" si="156"/>
        <v>11.543841631417108</v>
      </c>
      <c r="N1274" s="9">
        <f t="shared" si="149"/>
        <v>13.779039853350048</v>
      </c>
    </row>
    <row r="1275" spans="1:14" ht="13" x14ac:dyDescent="0.3">
      <c r="A1275" s="1">
        <v>1976.07</v>
      </c>
      <c r="B1275" s="5">
        <v>104.2</v>
      </c>
      <c r="C1275" s="10">
        <v>3.79</v>
      </c>
      <c r="D1275" s="10">
        <v>9.35</v>
      </c>
      <c r="E1275" s="10">
        <v>57.1</v>
      </c>
      <c r="F1275" s="5">
        <f t="shared" si="154"/>
        <v>1976.5416666665708</v>
      </c>
      <c r="G1275" s="5">
        <v>7.83</v>
      </c>
      <c r="H1275" s="5">
        <f t="shared" si="151"/>
        <v>459.90111646234681</v>
      </c>
      <c r="I1275" s="5">
        <f t="shared" si="150"/>
        <v>16.727689360770579</v>
      </c>
      <c r="J1275" s="9">
        <f t="shared" si="155"/>
        <v>85493.869303176805</v>
      </c>
      <c r="K1275" s="5">
        <f t="shared" si="152"/>
        <v>41.267518607705775</v>
      </c>
      <c r="L1275" s="9">
        <f t="shared" si="153"/>
        <v>7671.4748367054017</v>
      </c>
      <c r="M1275" s="5">
        <f t="shared" si="156"/>
        <v>11.757490488689916</v>
      </c>
      <c r="N1275" s="9">
        <f t="shared" si="149"/>
        <v>14.03322591870382</v>
      </c>
    </row>
    <row r="1276" spans="1:14" ht="13" x14ac:dyDescent="0.3">
      <c r="A1276" s="1">
        <v>1976.08</v>
      </c>
      <c r="B1276" s="5">
        <v>103.3</v>
      </c>
      <c r="C1276" s="10">
        <v>3.82</v>
      </c>
      <c r="D1276" s="10">
        <v>9.4499999999999993</v>
      </c>
      <c r="E1276" s="10">
        <v>57.4</v>
      </c>
      <c r="F1276" s="5">
        <f t="shared" si="154"/>
        <v>1976.624999999904</v>
      </c>
      <c r="G1276" s="5">
        <v>7.77</v>
      </c>
      <c r="H1276" s="5">
        <f t="shared" si="151"/>
        <v>453.54593858885022</v>
      </c>
      <c r="I1276" s="5">
        <f t="shared" si="150"/>
        <v>16.771979529616726</v>
      </c>
      <c r="J1276" s="9">
        <f t="shared" si="155"/>
        <v>84572.286497970737</v>
      </c>
      <c r="K1276" s="5">
        <f t="shared" si="152"/>
        <v>41.490891768292684</v>
      </c>
      <c r="L1276" s="9">
        <f t="shared" si="153"/>
        <v>7736.7677386817368</v>
      </c>
      <c r="M1276" s="5">
        <f t="shared" si="156"/>
        <v>11.597986002509254</v>
      </c>
      <c r="N1276" s="9">
        <f t="shared" si="149"/>
        <v>13.842562825921192</v>
      </c>
    </row>
    <row r="1277" spans="1:14" ht="13" x14ac:dyDescent="0.3">
      <c r="A1277" s="1">
        <v>1976.09</v>
      </c>
      <c r="B1277" s="5">
        <v>105.5</v>
      </c>
      <c r="C1277" s="10">
        <v>3.85</v>
      </c>
      <c r="D1277" s="10">
        <v>9.5500000000000007</v>
      </c>
      <c r="E1277" s="10">
        <v>57.6</v>
      </c>
      <c r="F1277" s="5">
        <f t="shared" si="154"/>
        <v>1976.7083333332373</v>
      </c>
      <c r="G1277" s="5">
        <v>7.59</v>
      </c>
      <c r="H1277" s="5">
        <f t="shared" si="151"/>
        <v>461.59684244791669</v>
      </c>
      <c r="I1277" s="5">
        <f t="shared" si="150"/>
        <v>16.845003255208333</v>
      </c>
      <c r="J1277" s="9">
        <f t="shared" si="155"/>
        <v>86335.287000935612</v>
      </c>
      <c r="K1277" s="5">
        <f t="shared" si="152"/>
        <v>41.784358723958334</v>
      </c>
      <c r="L1277" s="9">
        <f t="shared" si="153"/>
        <v>7815.1847474780579</v>
      </c>
      <c r="M1277" s="5">
        <f t="shared" si="156"/>
        <v>11.805990949539796</v>
      </c>
      <c r="N1277" s="9">
        <f t="shared" si="149"/>
        <v>14.089874827138575</v>
      </c>
    </row>
    <row r="1278" spans="1:14" ht="13" x14ac:dyDescent="0.3">
      <c r="A1278" s="1">
        <v>1976.1</v>
      </c>
      <c r="B1278" s="5">
        <v>101.9</v>
      </c>
      <c r="C1278" s="10">
        <v>3.9166699999999999</v>
      </c>
      <c r="D1278" s="10">
        <v>9.67</v>
      </c>
      <c r="E1278" s="10">
        <v>57.9</v>
      </c>
      <c r="F1278" s="5">
        <f t="shared" si="154"/>
        <v>1976.7916666665706</v>
      </c>
      <c r="G1278" s="5">
        <v>7.41</v>
      </c>
      <c r="H1278" s="5">
        <f t="shared" si="151"/>
        <v>443.5355893782384</v>
      </c>
      <c r="I1278" s="5">
        <f t="shared" si="150"/>
        <v>17.04791498380829</v>
      </c>
      <c r="J1278" s="9">
        <f t="shared" si="155"/>
        <v>83222.89479520233</v>
      </c>
      <c r="K1278" s="5">
        <f t="shared" si="152"/>
        <v>42.090178108808288</v>
      </c>
      <c r="L1278" s="9">
        <f t="shared" si="153"/>
        <v>7897.5995355211626</v>
      </c>
      <c r="M1278" s="5">
        <f t="shared" si="156"/>
        <v>11.345696136316702</v>
      </c>
      <c r="N1278" s="9">
        <f t="shared" si="149"/>
        <v>13.541591689930154</v>
      </c>
    </row>
    <row r="1279" spans="1:14" ht="13" x14ac:dyDescent="0.3">
      <c r="A1279" s="1">
        <v>1976.11</v>
      </c>
      <c r="B1279" s="5">
        <v>101.2</v>
      </c>
      <c r="C1279" s="10">
        <v>3.98333</v>
      </c>
      <c r="D1279" s="10">
        <v>9.7899999999999991</v>
      </c>
      <c r="E1279" s="10">
        <v>58</v>
      </c>
      <c r="F1279" s="5">
        <f t="shared" si="154"/>
        <v>1976.8749999999038</v>
      </c>
      <c r="G1279" s="5">
        <v>7.29</v>
      </c>
      <c r="H1279" s="5">
        <f t="shared" si="151"/>
        <v>439.72926724137932</v>
      </c>
      <c r="I1279" s="5">
        <f t="shared" si="150"/>
        <v>17.308169783405173</v>
      </c>
      <c r="J1279" s="9">
        <f t="shared" si="155"/>
        <v>82779.329907253254</v>
      </c>
      <c r="K1279" s="5">
        <f t="shared" si="152"/>
        <v>42.539026939655166</v>
      </c>
      <c r="L1279" s="9">
        <f t="shared" si="153"/>
        <v>8008.0003932016716</v>
      </c>
      <c r="M1279" s="5">
        <f t="shared" si="156"/>
        <v>11.248855860507968</v>
      </c>
      <c r="N1279" s="9">
        <f t="shared" si="149"/>
        <v>13.427973102245362</v>
      </c>
    </row>
    <row r="1280" spans="1:14" ht="13" x14ac:dyDescent="0.3">
      <c r="A1280" s="1">
        <v>1976.12</v>
      </c>
      <c r="B1280" s="5">
        <v>104.7</v>
      </c>
      <c r="C1280" s="10">
        <v>4.05</v>
      </c>
      <c r="D1280" s="10">
        <v>9.91</v>
      </c>
      <c r="E1280" s="10">
        <v>58.2</v>
      </c>
      <c r="F1280" s="5">
        <f t="shared" si="154"/>
        <v>1976.9583333332371</v>
      </c>
      <c r="G1280" s="5">
        <v>6.87</v>
      </c>
      <c r="H1280" s="5">
        <f t="shared" si="151"/>
        <v>453.37393685567014</v>
      </c>
      <c r="I1280" s="5">
        <f t="shared" si="150"/>
        <v>17.537387242268039</v>
      </c>
      <c r="J1280" s="9">
        <f t="shared" si="155"/>
        <v>85623.066870699491</v>
      </c>
      <c r="K1280" s="5">
        <f t="shared" si="152"/>
        <v>42.912471005154636</v>
      </c>
      <c r="L1280" s="9">
        <f t="shared" si="153"/>
        <v>8104.3418594902751</v>
      </c>
      <c r="M1280" s="5">
        <f t="shared" si="156"/>
        <v>11.597589726582948</v>
      </c>
      <c r="N1280" s="9">
        <f t="shared" si="149"/>
        <v>13.84516713336026</v>
      </c>
    </row>
    <row r="1281" spans="1:14" ht="13" x14ac:dyDescent="0.3">
      <c r="A1281" s="1">
        <v>1977.01</v>
      </c>
      <c r="B1281" s="5">
        <v>103.8</v>
      </c>
      <c r="C1281" s="10">
        <v>4.0966699999999996</v>
      </c>
      <c r="D1281" s="10">
        <v>9.9666700000000006</v>
      </c>
      <c r="E1281" s="10">
        <v>58.5</v>
      </c>
      <c r="F1281" s="5">
        <f t="shared" si="154"/>
        <v>1977.0416666665703</v>
      </c>
      <c r="G1281" s="5">
        <v>7.21</v>
      </c>
      <c r="H1281" s="5">
        <f t="shared" si="151"/>
        <v>447.17173076923075</v>
      </c>
      <c r="I1281" s="5">
        <f t="shared" si="150"/>
        <v>17.648506881410256</v>
      </c>
      <c r="J1281" s="9">
        <f t="shared" si="155"/>
        <v>84729.488156797554</v>
      </c>
      <c r="K1281" s="5">
        <f t="shared" si="152"/>
        <v>42.936542137820517</v>
      </c>
      <c r="L1281" s="9">
        <f t="shared" si="153"/>
        <v>8135.557299881596</v>
      </c>
      <c r="M1281" s="5">
        <f t="shared" si="156"/>
        <v>11.437961346787555</v>
      </c>
      <c r="N1281" s="9">
        <f t="shared" si="149"/>
        <v>13.656100626714087</v>
      </c>
    </row>
    <row r="1282" spans="1:14" ht="13" x14ac:dyDescent="0.3">
      <c r="A1282" s="1">
        <v>1977.02</v>
      </c>
      <c r="B1282" s="5">
        <v>101</v>
      </c>
      <c r="C1282" s="10">
        <v>4.1433299999999997</v>
      </c>
      <c r="D1282" s="10">
        <v>10.023300000000001</v>
      </c>
      <c r="E1282" s="10">
        <v>59.1</v>
      </c>
      <c r="F1282" s="5">
        <f t="shared" si="154"/>
        <v>1977.1249999999036</v>
      </c>
      <c r="G1282" s="5">
        <v>7.39</v>
      </c>
      <c r="H1282" s="5">
        <f t="shared" si="151"/>
        <v>430.69194162436554</v>
      </c>
      <c r="I1282" s="5">
        <f t="shared" si="150"/>
        <v>17.668305371192893</v>
      </c>
      <c r="J1282" s="9">
        <f t="shared" si="155"/>
        <v>81885.900770140957</v>
      </c>
      <c r="K1282" s="5">
        <f t="shared" si="152"/>
        <v>42.742124143401021</v>
      </c>
      <c r="L1282" s="9">
        <f t="shared" si="153"/>
        <v>8126.405437518355</v>
      </c>
      <c r="M1282" s="5">
        <f t="shared" si="156"/>
        <v>11.01484185422278</v>
      </c>
      <c r="N1282" s="9">
        <f t="shared" ref="N1282:N1345" si="157">J1282/AVERAGE(L1162:L1281)</f>
        <v>13.154123053942897</v>
      </c>
    </row>
    <row r="1283" spans="1:14" ht="13" x14ac:dyDescent="0.3">
      <c r="A1283" s="1">
        <v>1977.03</v>
      </c>
      <c r="B1283" s="5">
        <v>100.6</v>
      </c>
      <c r="C1283" s="10">
        <v>4.1900000000000004</v>
      </c>
      <c r="D1283" s="10">
        <v>10.08</v>
      </c>
      <c r="E1283" s="10">
        <v>59.5</v>
      </c>
      <c r="F1283" s="5">
        <f t="shared" si="154"/>
        <v>1977.2083333332369</v>
      </c>
      <c r="G1283" s="5">
        <v>7.46</v>
      </c>
      <c r="H1283" s="5">
        <f t="shared" si="151"/>
        <v>426.10228991596637</v>
      </c>
      <c r="I1283" s="5">
        <f t="shared" si="150"/>
        <v>17.74720273109244</v>
      </c>
      <c r="J1283" s="9">
        <f t="shared" si="155"/>
        <v>81294.471182238049</v>
      </c>
      <c r="K1283" s="5">
        <f t="shared" si="152"/>
        <v>42.694941176470593</v>
      </c>
      <c r="L1283" s="9">
        <f t="shared" si="153"/>
        <v>8145.6090409240524</v>
      </c>
      <c r="M1283" s="5">
        <f t="shared" si="156"/>
        <v>10.89574651166274</v>
      </c>
      <c r="N1283" s="9">
        <f t="shared" si="157"/>
        <v>13.01588312275096</v>
      </c>
    </row>
    <row r="1284" spans="1:14" ht="13" x14ac:dyDescent="0.3">
      <c r="A1284" s="1">
        <v>1977.04</v>
      </c>
      <c r="B1284" s="5">
        <v>99.05</v>
      </c>
      <c r="C1284" s="10">
        <v>4.2466699999999999</v>
      </c>
      <c r="D1284" s="10">
        <v>10.193300000000001</v>
      </c>
      <c r="E1284" s="10">
        <v>60</v>
      </c>
      <c r="F1284" s="5">
        <f t="shared" si="154"/>
        <v>1977.2916666665701</v>
      </c>
      <c r="G1284" s="5">
        <v>7.37</v>
      </c>
      <c r="H1284" s="5">
        <f t="shared" si="151"/>
        <v>416.04095312499999</v>
      </c>
      <c r="I1284" s="5">
        <f t="shared" si="150"/>
        <v>17.837341084375002</v>
      </c>
      <c r="J1284" s="9">
        <f t="shared" si="155"/>
        <v>79658.499485435241</v>
      </c>
      <c r="K1284" s="5">
        <f t="shared" si="152"/>
        <v>42.81504540625</v>
      </c>
      <c r="L1284" s="9">
        <f t="shared" si="153"/>
        <v>8197.7080545672598</v>
      </c>
      <c r="M1284" s="5">
        <f t="shared" si="156"/>
        <v>10.636037409141357</v>
      </c>
      <c r="N1284" s="9">
        <f t="shared" si="157"/>
        <v>12.710931427883894</v>
      </c>
    </row>
    <row r="1285" spans="1:14" ht="13" x14ac:dyDescent="0.3">
      <c r="A1285" s="1">
        <v>1977.05</v>
      </c>
      <c r="B1285" s="5">
        <v>98.76</v>
      </c>
      <c r="C1285" s="10">
        <v>4.3033299999999999</v>
      </c>
      <c r="D1285" s="10">
        <v>10.306699999999999</v>
      </c>
      <c r="E1285" s="10">
        <v>60.3</v>
      </c>
      <c r="F1285" s="5">
        <f t="shared" si="154"/>
        <v>1977.3749999999034</v>
      </c>
      <c r="G1285" s="5">
        <v>7.46</v>
      </c>
      <c r="H1285" s="5">
        <f t="shared" si="151"/>
        <v>412.75906716417916</v>
      </c>
      <c r="I1285" s="5">
        <f t="shared" si="150"/>
        <v>17.985403771766169</v>
      </c>
      <c r="J1285" s="9">
        <f t="shared" si="155"/>
        <v>79317.092579145072</v>
      </c>
      <c r="K1285" s="5">
        <f t="shared" si="152"/>
        <v>43.07598093905473</v>
      </c>
      <c r="L1285" s="9">
        <f t="shared" si="153"/>
        <v>8277.6172345633295</v>
      </c>
      <c r="M1285" s="5">
        <f t="shared" si="156"/>
        <v>10.548486693556995</v>
      </c>
      <c r="N1285" s="9">
        <f t="shared" si="157"/>
        <v>12.612312925720731</v>
      </c>
    </row>
    <row r="1286" spans="1:14" ht="13" x14ac:dyDescent="0.3">
      <c r="A1286" s="1">
        <v>1977.06</v>
      </c>
      <c r="B1286" s="5">
        <v>99.29</v>
      </c>
      <c r="C1286" s="10">
        <v>4.3600000000000003</v>
      </c>
      <c r="D1286" s="10">
        <v>10.42</v>
      </c>
      <c r="E1286" s="10">
        <v>60.7</v>
      </c>
      <c r="F1286" s="5">
        <f t="shared" si="154"/>
        <v>1977.4583333332366</v>
      </c>
      <c r="G1286" s="5">
        <v>7.28</v>
      </c>
      <c r="H1286" s="5">
        <f t="shared" si="151"/>
        <v>412.23956651565078</v>
      </c>
      <c r="I1286" s="5">
        <f t="shared" si="150"/>
        <v>18.102170510708401</v>
      </c>
      <c r="J1286" s="9">
        <f t="shared" si="155"/>
        <v>79507.144564422619</v>
      </c>
      <c r="K1286" s="5">
        <f t="shared" si="152"/>
        <v>43.262526771004936</v>
      </c>
      <c r="L1286" s="9">
        <f t="shared" si="153"/>
        <v>8343.886054600498</v>
      </c>
      <c r="M1286" s="5">
        <f t="shared" si="156"/>
        <v>10.530023959090755</v>
      </c>
      <c r="N1286" s="9">
        <f t="shared" si="157"/>
        <v>12.59654284215231</v>
      </c>
    </row>
    <row r="1287" spans="1:14" ht="13" x14ac:dyDescent="0.3">
      <c r="A1287" s="1">
        <v>1977.07</v>
      </c>
      <c r="B1287" s="5">
        <v>100.2</v>
      </c>
      <c r="C1287" s="10">
        <v>4.4066700000000001</v>
      </c>
      <c r="D1287" s="10">
        <v>10.5167</v>
      </c>
      <c r="E1287" s="10">
        <v>61</v>
      </c>
      <c r="F1287" s="5">
        <f t="shared" si="154"/>
        <v>1977.5416666665699</v>
      </c>
      <c r="G1287" s="5">
        <v>7.33</v>
      </c>
      <c r="H1287" s="5">
        <f t="shared" si="151"/>
        <v>413.97178278688529</v>
      </c>
      <c r="I1287" s="5">
        <f t="shared" si="150"/>
        <v>18.205958443647539</v>
      </c>
      <c r="J1287" s="9">
        <f t="shared" si="155"/>
        <v>80133.840555389528</v>
      </c>
      <c r="K1287" s="5">
        <f t="shared" si="152"/>
        <v>43.449271936475412</v>
      </c>
      <c r="L1287" s="9">
        <f t="shared" si="153"/>
        <v>8410.614380926796</v>
      </c>
      <c r="M1287" s="5">
        <f t="shared" si="156"/>
        <v>10.567692447775405</v>
      </c>
      <c r="N1287" s="9">
        <f t="shared" si="157"/>
        <v>12.647994539435674</v>
      </c>
    </row>
    <row r="1288" spans="1:14" ht="13" x14ac:dyDescent="0.3">
      <c r="A1288" s="1">
        <v>1977.08</v>
      </c>
      <c r="B1288" s="5">
        <v>97.75</v>
      </c>
      <c r="C1288" s="10">
        <v>4.4533300000000002</v>
      </c>
      <c r="D1288" s="10">
        <v>10.613300000000001</v>
      </c>
      <c r="E1288" s="10">
        <v>61.2</v>
      </c>
      <c r="F1288" s="5">
        <f t="shared" si="154"/>
        <v>1977.6249999999031</v>
      </c>
      <c r="G1288" s="5">
        <v>7.4</v>
      </c>
      <c r="H1288" s="5">
        <f t="shared" si="151"/>
        <v>402.52994791666669</v>
      </c>
      <c r="I1288" s="5">
        <f t="shared" si="150"/>
        <v>18.338605554534315</v>
      </c>
      <c r="J1288" s="9">
        <f t="shared" si="155"/>
        <v>78214.829897198782</v>
      </c>
      <c r="K1288" s="5">
        <f t="shared" si="152"/>
        <v>43.705075153186272</v>
      </c>
      <c r="L1288" s="9">
        <f t="shared" si="153"/>
        <v>8492.2501703114031</v>
      </c>
      <c r="M1288" s="5">
        <f t="shared" si="156"/>
        <v>10.268385666710996</v>
      </c>
      <c r="N1288" s="9">
        <f t="shared" si="157"/>
        <v>12.297488474266265</v>
      </c>
    </row>
    <row r="1289" spans="1:14" ht="13" x14ac:dyDescent="0.3">
      <c r="A1289" s="1">
        <v>1977.09</v>
      </c>
      <c r="B1289" s="5">
        <v>96.23</v>
      </c>
      <c r="C1289" s="10">
        <v>4.5</v>
      </c>
      <c r="D1289" s="10">
        <v>10.71</v>
      </c>
      <c r="E1289" s="10">
        <v>61.4</v>
      </c>
      <c r="F1289" s="5">
        <f t="shared" si="154"/>
        <v>1977.7083333332364</v>
      </c>
      <c r="G1289" s="5">
        <v>7.34</v>
      </c>
      <c r="H1289" s="5">
        <f t="shared" si="151"/>
        <v>394.97987479641699</v>
      </c>
      <c r="I1289" s="5">
        <f t="shared" ref="I1289:I1352" si="158">C1289*$E$1781/E1289</f>
        <v>18.470429560260587</v>
      </c>
      <c r="J1289" s="9">
        <f t="shared" si="155"/>
        <v>77046.869032680916</v>
      </c>
      <c r="K1289" s="5">
        <f t="shared" si="152"/>
        <v>43.959622353420201</v>
      </c>
      <c r="L1289" s="9">
        <f t="shared" si="153"/>
        <v>8574.9970626625036</v>
      </c>
      <c r="M1289" s="5">
        <f t="shared" si="156"/>
        <v>10.067742820070702</v>
      </c>
      <c r="N1289" s="9">
        <f t="shared" si="157"/>
        <v>12.065823759131625</v>
      </c>
    </row>
    <row r="1290" spans="1:14" ht="13" x14ac:dyDescent="0.3">
      <c r="A1290" s="1">
        <v>1977.1</v>
      </c>
      <c r="B1290" s="5">
        <v>93.74</v>
      </c>
      <c r="C1290" s="10">
        <v>4.5566700000000004</v>
      </c>
      <c r="D1290" s="10">
        <v>10.77</v>
      </c>
      <c r="E1290" s="10">
        <v>61.6</v>
      </c>
      <c r="F1290" s="5">
        <f t="shared" si="154"/>
        <v>1977.7916666665697</v>
      </c>
      <c r="G1290" s="5">
        <v>7.52</v>
      </c>
      <c r="H1290" s="5">
        <f t="shared" ref="H1290:H1353" si="159">B1290*$E$1781/E1290</f>
        <v>383.5103510551948</v>
      </c>
      <c r="I1290" s="5">
        <f t="shared" si="158"/>
        <v>18.642309700689939</v>
      </c>
      <c r="J1290" s="9">
        <f t="shared" si="155"/>
        <v>75112.601889442347</v>
      </c>
      <c r="K1290" s="5">
        <f t="shared" ref="K1290:K1353" si="160">D1290*$E$1781/E1290</f>
        <v>44.062369115259742</v>
      </c>
      <c r="L1290" s="9">
        <f t="shared" ref="L1290:L1353" si="161">K1290*(J1290/H1290)</f>
        <v>8629.8562230562638</v>
      </c>
      <c r="M1290" s="5">
        <f t="shared" si="156"/>
        <v>9.7666662995565492</v>
      </c>
      <c r="N1290" s="9">
        <f t="shared" si="157"/>
        <v>11.715003066672738</v>
      </c>
    </row>
    <row r="1291" spans="1:14" ht="13" x14ac:dyDescent="0.3">
      <c r="A1291" s="1">
        <v>1977.11</v>
      </c>
      <c r="B1291" s="5">
        <v>94.28</v>
      </c>
      <c r="C1291" s="10">
        <v>4.6133300000000004</v>
      </c>
      <c r="D1291" s="10">
        <v>10.83</v>
      </c>
      <c r="E1291" s="10">
        <v>61.9</v>
      </c>
      <c r="F1291" s="5">
        <f t="shared" ref="F1291:F1354" si="162">F1290+1/12</f>
        <v>1977.8749999999029</v>
      </c>
      <c r="G1291" s="5">
        <v>7.58</v>
      </c>
      <c r="H1291" s="5">
        <f t="shared" si="159"/>
        <v>383.85020597738287</v>
      </c>
      <c r="I1291" s="5">
        <f t="shared" si="158"/>
        <v>18.782643940831989</v>
      </c>
      <c r="J1291" s="9">
        <f t="shared" ref="J1291:J1354" si="163">J1290*((H1291+(I1291/12))/H1290)</f>
        <v>75485.721307140819</v>
      </c>
      <c r="K1291" s="5">
        <f t="shared" si="160"/>
        <v>44.09310278675283</v>
      </c>
      <c r="L1291" s="9">
        <f t="shared" si="161"/>
        <v>8671.0899634740672</v>
      </c>
      <c r="M1291" s="5">
        <f t="shared" si="156"/>
        <v>9.7662999836601987</v>
      </c>
      <c r="N1291" s="9">
        <f t="shared" si="157"/>
        <v>11.724729783734967</v>
      </c>
    </row>
    <row r="1292" spans="1:14" ht="13" x14ac:dyDescent="0.3">
      <c r="A1292" s="1">
        <v>1977.12</v>
      </c>
      <c r="B1292" s="5">
        <v>93.82</v>
      </c>
      <c r="C1292" s="10">
        <v>4.67</v>
      </c>
      <c r="D1292" s="10">
        <v>10.89</v>
      </c>
      <c r="E1292" s="10">
        <v>62.1</v>
      </c>
      <c r="F1292" s="5">
        <f t="shared" si="162"/>
        <v>1977.9583333332362</v>
      </c>
      <c r="G1292" s="5">
        <v>7.69</v>
      </c>
      <c r="H1292" s="5">
        <f t="shared" si="159"/>
        <v>380.7471678743961</v>
      </c>
      <c r="I1292" s="5">
        <f t="shared" si="158"/>
        <v>18.95213466183575</v>
      </c>
      <c r="J1292" s="9">
        <f t="shared" si="163"/>
        <v>75186.080705890126</v>
      </c>
      <c r="K1292" s="5">
        <f t="shared" si="160"/>
        <v>44.194592391304347</v>
      </c>
      <c r="L1292" s="9">
        <f t="shared" si="161"/>
        <v>8727.0989009501554</v>
      </c>
      <c r="M1292" s="5">
        <f t="shared" si="156"/>
        <v>9.6782665825359206</v>
      </c>
      <c r="N1292" s="9">
        <f t="shared" si="157"/>
        <v>11.629817356636805</v>
      </c>
    </row>
    <row r="1293" spans="1:14" ht="13" x14ac:dyDescent="0.3">
      <c r="A1293" s="1">
        <v>1978.01</v>
      </c>
      <c r="B1293" s="5">
        <v>90.25</v>
      </c>
      <c r="C1293" s="10">
        <v>4.71333</v>
      </c>
      <c r="D1293" s="10">
        <v>10.9</v>
      </c>
      <c r="E1293" s="10">
        <v>62.5</v>
      </c>
      <c r="F1293" s="5">
        <f t="shared" si="162"/>
        <v>1978.0416666665694</v>
      </c>
      <c r="G1293" s="5">
        <v>7.96</v>
      </c>
      <c r="H1293" s="5">
        <f t="shared" si="159"/>
        <v>363.915075</v>
      </c>
      <c r="I1293" s="5">
        <f t="shared" si="158"/>
        <v>19.005560559000003</v>
      </c>
      <c r="J1293" s="9">
        <f t="shared" si="163"/>
        <v>72175.002167342871</v>
      </c>
      <c r="K1293" s="5">
        <f t="shared" si="160"/>
        <v>43.952070000000006</v>
      </c>
      <c r="L1293" s="9">
        <f t="shared" si="161"/>
        <v>8716.980871180469</v>
      </c>
      <c r="M1293" s="5">
        <f t="shared" si="156"/>
        <v>9.2414622609346893</v>
      </c>
      <c r="N1293" s="9">
        <f t="shared" si="157"/>
        <v>11.117327063419967</v>
      </c>
    </row>
    <row r="1294" spans="1:14" ht="13" x14ac:dyDescent="0.3">
      <c r="A1294" s="1">
        <v>1978.02</v>
      </c>
      <c r="B1294" s="5">
        <v>88.98</v>
      </c>
      <c r="C1294" s="10">
        <v>4.7566699999999997</v>
      </c>
      <c r="D1294" s="10">
        <v>10.91</v>
      </c>
      <c r="E1294" s="10">
        <v>62.9</v>
      </c>
      <c r="F1294" s="5">
        <f t="shared" si="162"/>
        <v>1978.1249999999027</v>
      </c>
      <c r="G1294" s="5">
        <v>8.0299999999999994</v>
      </c>
      <c r="H1294" s="5">
        <f t="shared" si="159"/>
        <v>356.51237480127185</v>
      </c>
      <c r="I1294" s="5">
        <f t="shared" si="158"/>
        <v>19.058347020071544</v>
      </c>
      <c r="J1294" s="9">
        <f t="shared" si="163"/>
        <v>71021.815855680936</v>
      </c>
      <c r="K1294" s="5">
        <f t="shared" si="160"/>
        <v>43.71263215421304</v>
      </c>
      <c r="L1294" s="9">
        <f t="shared" si="161"/>
        <v>8708.1143064225562</v>
      </c>
      <c r="M1294" s="5">
        <f t="shared" si="156"/>
        <v>9.0452635707047389</v>
      </c>
      <c r="N1294" s="9">
        <f t="shared" si="157"/>
        <v>10.894504079092552</v>
      </c>
    </row>
    <row r="1295" spans="1:14" ht="13" x14ac:dyDescent="0.3">
      <c r="A1295" s="1">
        <v>1978.03</v>
      </c>
      <c r="B1295" s="5">
        <v>88.82</v>
      </c>
      <c r="C1295" s="10">
        <v>4.8</v>
      </c>
      <c r="D1295" s="10">
        <v>10.92</v>
      </c>
      <c r="E1295" s="10">
        <v>63.4</v>
      </c>
      <c r="F1295" s="5">
        <f t="shared" si="162"/>
        <v>1978.2083333332359</v>
      </c>
      <c r="G1295" s="5">
        <v>8.0399999999999991</v>
      </c>
      <c r="H1295" s="5">
        <f t="shared" si="159"/>
        <v>353.06475354889591</v>
      </c>
      <c r="I1295" s="5">
        <f t="shared" si="158"/>
        <v>19.080283911671927</v>
      </c>
      <c r="J1295" s="9">
        <f t="shared" si="163"/>
        <v>70651.758703352039</v>
      </c>
      <c r="K1295" s="5">
        <f t="shared" si="160"/>
        <v>43.407645899053627</v>
      </c>
      <c r="L1295" s="9">
        <f t="shared" si="161"/>
        <v>8686.3004395474472</v>
      </c>
      <c r="M1295" s="5">
        <f t="shared" si="156"/>
        <v>8.9504200776338951</v>
      </c>
      <c r="N1295" s="9">
        <f t="shared" si="157"/>
        <v>10.793768769045762</v>
      </c>
    </row>
    <row r="1296" spans="1:14" ht="13" x14ac:dyDescent="0.3">
      <c r="A1296" s="1">
        <v>1978.04</v>
      </c>
      <c r="B1296" s="5">
        <v>92.71</v>
      </c>
      <c r="C1296" s="10">
        <v>4.8366699999999998</v>
      </c>
      <c r="D1296" s="10">
        <v>11.023300000000001</v>
      </c>
      <c r="E1296" s="10">
        <v>63.9</v>
      </c>
      <c r="F1296" s="5">
        <f t="shared" si="162"/>
        <v>1978.2916666665692</v>
      </c>
      <c r="G1296" s="5">
        <v>8.15</v>
      </c>
      <c r="H1296" s="5">
        <f t="shared" si="159"/>
        <v>365.64410504694837</v>
      </c>
      <c r="I1296" s="5">
        <f t="shared" si="158"/>
        <v>19.075610759976524</v>
      </c>
      <c r="J1296" s="9">
        <f t="shared" si="163"/>
        <v>73487.113268391695</v>
      </c>
      <c r="K1296" s="5">
        <f t="shared" si="160"/>
        <v>43.475403550469487</v>
      </c>
      <c r="L1296" s="9">
        <f t="shared" si="161"/>
        <v>8737.6819727263755</v>
      </c>
      <c r="M1296" s="5">
        <f t="shared" si="156"/>
        <v>9.2625887208668445</v>
      </c>
      <c r="N1296" s="9">
        <f t="shared" si="157"/>
        <v>11.182400797006665</v>
      </c>
    </row>
    <row r="1297" spans="1:14" ht="13" x14ac:dyDescent="0.3">
      <c r="A1297" s="1">
        <v>1978.05</v>
      </c>
      <c r="B1297" s="5">
        <v>97.41</v>
      </c>
      <c r="C1297" s="10">
        <v>4.8733300000000002</v>
      </c>
      <c r="D1297" s="10">
        <v>11.1267</v>
      </c>
      <c r="E1297" s="10">
        <v>64.5</v>
      </c>
      <c r="F1297" s="5">
        <f t="shared" si="162"/>
        <v>1978.3749999999025</v>
      </c>
      <c r="G1297" s="5">
        <v>8.35</v>
      </c>
      <c r="H1297" s="5">
        <f t="shared" si="159"/>
        <v>380.60692151162789</v>
      </c>
      <c r="I1297" s="5">
        <f t="shared" si="158"/>
        <v>19.041403642441864</v>
      </c>
      <c r="J1297" s="9">
        <f t="shared" si="163"/>
        <v>76813.250133234658</v>
      </c>
      <c r="K1297" s="5">
        <f t="shared" si="160"/>
        <v>43.474992645348841</v>
      </c>
      <c r="L1297" s="9">
        <f t="shared" si="161"/>
        <v>8774.027207242194</v>
      </c>
      <c r="M1297" s="5">
        <f t="shared" si="156"/>
        <v>9.6349107285984505</v>
      </c>
      <c r="N1297" s="9">
        <f t="shared" si="157"/>
        <v>11.642215937209851</v>
      </c>
    </row>
    <row r="1298" spans="1:14" ht="13" x14ac:dyDescent="0.3">
      <c r="A1298" s="1">
        <v>1978.06</v>
      </c>
      <c r="B1298" s="5">
        <v>97.66</v>
      </c>
      <c r="C1298" s="10">
        <v>4.91</v>
      </c>
      <c r="D1298" s="10">
        <v>11.23</v>
      </c>
      <c r="E1298" s="10">
        <v>65.2</v>
      </c>
      <c r="F1298" s="5">
        <f t="shared" si="162"/>
        <v>1978.4583333332357</v>
      </c>
      <c r="G1298" s="5">
        <v>8.4600000000000009</v>
      </c>
      <c r="H1298" s="5">
        <f t="shared" si="159"/>
        <v>377.48698044478527</v>
      </c>
      <c r="I1298" s="5">
        <f t="shared" si="158"/>
        <v>18.978712615030673</v>
      </c>
      <c r="J1298" s="9">
        <f t="shared" si="163"/>
        <v>76502.777332345358</v>
      </c>
      <c r="K1298" s="5">
        <f t="shared" si="160"/>
        <v>43.407523964723929</v>
      </c>
      <c r="L1298" s="9">
        <f t="shared" si="161"/>
        <v>8797.1143706966868</v>
      </c>
      <c r="M1298" s="5">
        <f t="shared" ref="M1298:M1361" si="164">H1298/AVERAGE(K1178:K1297)</f>
        <v>9.5496789810417422</v>
      </c>
      <c r="N1298" s="9">
        <f t="shared" si="157"/>
        <v>11.549477957050758</v>
      </c>
    </row>
    <row r="1299" spans="1:14" ht="13" x14ac:dyDescent="0.3">
      <c r="A1299" s="1">
        <v>1978.07</v>
      </c>
      <c r="B1299" s="5">
        <v>97.19</v>
      </c>
      <c r="C1299" s="10">
        <v>4.9466700000000001</v>
      </c>
      <c r="D1299" s="10">
        <v>11.343299999999999</v>
      </c>
      <c r="E1299" s="10">
        <v>65.7</v>
      </c>
      <c r="F1299" s="5">
        <f t="shared" si="162"/>
        <v>1978.541666666569</v>
      </c>
      <c r="G1299" s="5">
        <v>8.64</v>
      </c>
      <c r="H1299" s="5">
        <f t="shared" si="159"/>
        <v>372.81129851598172</v>
      </c>
      <c r="I1299" s="5">
        <f t="shared" si="158"/>
        <v>18.974940488013701</v>
      </c>
      <c r="J1299" s="9">
        <f t="shared" si="163"/>
        <v>75875.6483756245</v>
      </c>
      <c r="K1299" s="5">
        <f t="shared" si="160"/>
        <v>43.511785188356164</v>
      </c>
      <c r="L1299" s="9">
        <f t="shared" si="161"/>
        <v>8855.6460769546393</v>
      </c>
      <c r="M1299" s="5">
        <f t="shared" si="164"/>
        <v>9.4255240477873627</v>
      </c>
      <c r="N1299" s="9">
        <f t="shared" si="157"/>
        <v>11.409884648364542</v>
      </c>
    </row>
    <row r="1300" spans="1:14" ht="13" x14ac:dyDescent="0.3">
      <c r="A1300" s="1">
        <v>1978.08</v>
      </c>
      <c r="B1300" s="5">
        <v>103.9</v>
      </c>
      <c r="C1300" s="10">
        <v>4.9833299999999996</v>
      </c>
      <c r="D1300" s="10">
        <v>11.4567</v>
      </c>
      <c r="E1300" s="10">
        <v>66</v>
      </c>
      <c r="F1300" s="5">
        <f t="shared" si="162"/>
        <v>1978.6249999999022</v>
      </c>
      <c r="G1300" s="5">
        <v>8.41</v>
      </c>
      <c r="H1300" s="5">
        <f t="shared" si="159"/>
        <v>396.7386079545455</v>
      </c>
      <c r="I1300" s="5">
        <f t="shared" si="158"/>
        <v>19.028675718749998</v>
      </c>
      <c r="J1300" s="9">
        <f t="shared" si="163"/>
        <v>81068.135524570302</v>
      </c>
      <c r="K1300" s="5">
        <f t="shared" si="160"/>
        <v>43.747018380681823</v>
      </c>
      <c r="L1300" s="9">
        <f t="shared" si="161"/>
        <v>8939.1078754989849</v>
      </c>
      <c r="M1300" s="5">
        <f t="shared" si="164"/>
        <v>10.023970854003755</v>
      </c>
      <c r="N1300" s="9">
        <f t="shared" si="157"/>
        <v>12.142389731257994</v>
      </c>
    </row>
    <row r="1301" spans="1:14" ht="13" x14ac:dyDescent="0.3">
      <c r="A1301" s="1">
        <v>1978.09</v>
      </c>
      <c r="B1301" s="5">
        <v>103.9</v>
      </c>
      <c r="C1301" s="10">
        <v>5.0199999999999996</v>
      </c>
      <c r="D1301" s="10">
        <v>11.57</v>
      </c>
      <c r="E1301" s="10">
        <v>66.5</v>
      </c>
      <c r="F1301" s="5">
        <f t="shared" si="162"/>
        <v>1978.7083333332355</v>
      </c>
      <c r="G1301" s="5">
        <v>8.42</v>
      </c>
      <c r="H1301" s="5">
        <f t="shared" si="159"/>
        <v>393.75561090225568</v>
      </c>
      <c r="I1301" s="5">
        <f t="shared" si="158"/>
        <v>19.024573308270678</v>
      </c>
      <c r="J1301" s="9">
        <f t="shared" si="163"/>
        <v>80782.551725997633</v>
      </c>
      <c r="K1301" s="5">
        <f t="shared" si="160"/>
        <v>43.847472744360907</v>
      </c>
      <c r="L1301" s="9">
        <f t="shared" si="161"/>
        <v>8995.7085993242781</v>
      </c>
      <c r="M1301" s="5">
        <f t="shared" si="164"/>
        <v>9.941887473004412</v>
      </c>
      <c r="N1301" s="9">
        <f t="shared" si="157"/>
        <v>12.051024072050554</v>
      </c>
    </row>
    <row r="1302" spans="1:14" ht="13" x14ac:dyDescent="0.3">
      <c r="A1302" s="1">
        <v>1978.1</v>
      </c>
      <c r="B1302" s="5">
        <v>100.6</v>
      </c>
      <c r="C1302" s="10">
        <v>5.03667</v>
      </c>
      <c r="D1302" s="10">
        <v>11.8233</v>
      </c>
      <c r="E1302" s="10">
        <v>67.099999999999994</v>
      </c>
      <c r="F1302" s="5">
        <f t="shared" si="162"/>
        <v>1978.7916666665687</v>
      </c>
      <c r="G1302" s="5">
        <v>8.64</v>
      </c>
      <c r="H1302" s="5">
        <f t="shared" si="159"/>
        <v>377.8403315946349</v>
      </c>
      <c r="I1302" s="5">
        <f t="shared" si="158"/>
        <v>18.917068220007454</v>
      </c>
      <c r="J1302" s="9">
        <f t="shared" si="163"/>
        <v>77840.804556778166</v>
      </c>
      <c r="K1302" s="5">
        <f t="shared" si="160"/>
        <v>44.40675539307005</v>
      </c>
      <c r="L1302" s="9">
        <f t="shared" si="161"/>
        <v>9148.4610786894173</v>
      </c>
      <c r="M1302" s="5">
        <f t="shared" si="164"/>
        <v>9.5336083582088342</v>
      </c>
      <c r="N1302" s="9">
        <f t="shared" si="157"/>
        <v>11.565326820474887</v>
      </c>
    </row>
    <row r="1303" spans="1:14" ht="13" x14ac:dyDescent="0.3">
      <c r="A1303" s="1">
        <v>1978.11</v>
      </c>
      <c r="B1303" s="5">
        <v>94.71</v>
      </c>
      <c r="C1303" s="10">
        <v>5.0533299999999999</v>
      </c>
      <c r="D1303" s="10">
        <v>12.076700000000001</v>
      </c>
      <c r="E1303" s="10">
        <v>67.400000000000006</v>
      </c>
      <c r="F1303" s="5">
        <f t="shared" si="162"/>
        <v>1978.874999999902</v>
      </c>
      <c r="G1303" s="5">
        <v>8.81</v>
      </c>
      <c r="H1303" s="5">
        <f t="shared" si="159"/>
        <v>354.13495270771506</v>
      </c>
      <c r="I1303" s="5">
        <f t="shared" si="158"/>
        <v>18.8951618685089</v>
      </c>
      <c r="J1303" s="9">
        <f t="shared" si="163"/>
        <v>73281.529812061388</v>
      </c>
      <c r="K1303" s="5">
        <f t="shared" si="160"/>
        <v>45.156599972181013</v>
      </c>
      <c r="L1303" s="9">
        <f t="shared" si="161"/>
        <v>9344.3042031604055</v>
      </c>
      <c r="M1303" s="5">
        <f t="shared" si="164"/>
        <v>8.928418902293151</v>
      </c>
      <c r="N1303" s="9">
        <f t="shared" si="157"/>
        <v>10.842331646474509</v>
      </c>
    </row>
    <row r="1304" spans="1:14" ht="13" x14ac:dyDescent="0.3">
      <c r="A1304" s="1">
        <v>1978.12</v>
      </c>
      <c r="B1304" s="5">
        <v>96.11</v>
      </c>
      <c r="C1304" s="10">
        <v>5.07</v>
      </c>
      <c r="D1304" s="10">
        <v>12.33</v>
      </c>
      <c r="E1304" s="10">
        <v>67.7</v>
      </c>
      <c r="F1304" s="5">
        <f t="shared" si="162"/>
        <v>1978.9583333332353</v>
      </c>
      <c r="G1304" s="5">
        <v>9.01</v>
      </c>
      <c r="H1304" s="5">
        <f t="shared" si="159"/>
        <v>357.77728305022157</v>
      </c>
      <c r="I1304" s="5">
        <f t="shared" si="158"/>
        <v>18.873486890694242</v>
      </c>
      <c r="J1304" s="9">
        <f t="shared" si="163"/>
        <v>74360.700438995671</v>
      </c>
      <c r="K1304" s="5">
        <f t="shared" si="160"/>
        <v>45.899426698670609</v>
      </c>
      <c r="L1304" s="9">
        <f t="shared" si="161"/>
        <v>9539.7714744856603</v>
      </c>
      <c r="M1304" s="5">
        <f t="shared" si="164"/>
        <v>9.011941819133833</v>
      </c>
      <c r="N1304" s="9">
        <f t="shared" si="157"/>
        <v>10.953907642577777</v>
      </c>
    </row>
    <row r="1305" spans="1:14" ht="13" x14ac:dyDescent="0.3">
      <c r="A1305" s="1">
        <v>1979.01</v>
      </c>
      <c r="B1305" s="5">
        <v>99.71</v>
      </c>
      <c r="C1305" s="10">
        <v>5.1133300000000004</v>
      </c>
      <c r="D1305" s="10">
        <v>12.6533</v>
      </c>
      <c r="E1305" s="10">
        <v>68.3</v>
      </c>
      <c r="F1305" s="5">
        <f t="shared" si="162"/>
        <v>1979.0416666665685</v>
      </c>
      <c r="G1305" s="5">
        <v>9.1</v>
      </c>
      <c r="H1305" s="5">
        <f t="shared" si="159"/>
        <v>367.91785596632502</v>
      </c>
      <c r="I1305" s="5">
        <f t="shared" si="158"/>
        <v>18.867570057650077</v>
      </c>
      <c r="J1305" s="9">
        <f t="shared" si="163"/>
        <v>76795.112264208248</v>
      </c>
      <c r="K1305" s="5">
        <f t="shared" si="160"/>
        <v>46.689148599926796</v>
      </c>
      <c r="L1305" s="9">
        <f t="shared" si="161"/>
        <v>9745.377534978501</v>
      </c>
      <c r="M1305" s="5">
        <f t="shared" si="164"/>
        <v>9.2576369191399746</v>
      </c>
      <c r="N1305" s="9">
        <f t="shared" si="157"/>
        <v>11.261020341262236</v>
      </c>
    </row>
    <row r="1306" spans="1:14" ht="13" x14ac:dyDescent="0.3">
      <c r="A1306" s="1">
        <v>1979.02</v>
      </c>
      <c r="B1306" s="5">
        <v>98.23</v>
      </c>
      <c r="C1306" s="10">
        <v>5.1566700000000001</v>
      </c>
      <c r="D1306" s="10">
        <v>12.976699999999999</v>
      </c>
      <c r="E1306" s="10">
        <v>69.099999999999994</v>
      </c>
      <c r="F1306" s="5">
        <f t="shared" si="162"/>
        <v>1979.1249999999018</v>
      </c>
      <c r="G1306" s="5">
        <v>9.1</v>
      </c>
      <c r="H1306" s="5">
        <f t="shared" si="159"/>
        <v>358.26051827062236</v>
      </c>
      <c r="I1306" s="5">
        <f t="shared" si="158"/>
        <v>18.807200109442839</v>
      </c>
      <c r="J1306" s="9">
        <f t="shared" si="163"/>
        <v>75106.480135799909</v>
      </c>
      <c r="K1306" s="5">
        <f t="shared" si="160"/>
        <v>47.328100045224318</v>
      </c>
      <c r="L1306" s="9">
        <f t="shared" si="161"/>
        <v>9921.9613232030406</v>
      </c>
      <c r="M1306" s="5">
        <f t="shared" si="164"/>
        <v>9.0037403710456339</v>
      </c>
      <c r="N1306" s="9">
        <f t="shared" si="157"/>
        <v>10.961002211569232</v>
      </c>
    </row>
    <row r="1307" spans="1:14" ht="13" x14ac:dyDescent="0.3">
      <c r="A1307" s="1">
        <v>1979.03</v>
      </c>
      <c r="B1307" s="5">
        <v>100.1</v>
      </c>
      <c r="C1307" s="10">
        <v>5.2</v>
      </c>
      <c r="D1307" s="10">
        <v>13.3</v>
      </c>
      <c r="E1307" s="10">
        <v>69.8</v>
      </c>
      <c r="F1307" s="5">
        <f t="shared" si="162"/>
        <v>1979.208333333235</v>
      </c>
      <c r="G1307" s="5">
        <v>9.1199999999999992</v>
      </c>
      <c r="H1307" s="5">
        <f t="shared" si="159"/>
        <v>361.41943946991404</v>
      </c>
      <c r="I1307" s="5">
        <f t="shared" si="158"/>
        <v>18.775035816618914</v>
      </c>
      <c r="J1307" s="9">
        <f t="shared" si="163"/>
        <v>76096.726075361294</v>
      </c>
      <c r="K1307" s="5">
        <f t="shared" si="160"/>
        <v>48.020764684813756</v>
      </c>
      <c r="L1307" s="9">
        <f t="shared" si="161"/>
        <v>10110.753814208843</v>
      </c>
      <c r="M1307" s="5">
        <f t="shared" si="164"/>
        <v>9.0707850296607653</v>
      </c>
      <c r="N1307" s="9">
        <f t="shared" si="157"/>
        <v>11.050596484076516</v>
      </c>
    </row>
    <row r="1308" spans="1:14" ht="13" x14ac:dyDescent="0.3">
      <c r="A1308" s="1">
        <v>1979.04</v>
      </c>
      <c r="B1308" s="5">
        <v>102.1</v>
      </c>
      <c r="C1308" s="10">
        <v>5.2466699999999999</v>
      </c>
      <c r="D1308" s="10">
        <v>13.5267</v>
      </c>
      <c r="E1308" s="10">
        <v>70.599999999999994</v>
      </c>
      <c r="F1308" s="5">
        <f t="shared" si="162"/>
        <v>1979.2916666665683</v>
      </c>
      <c r="G1308" s="5">
        <v>9.18</v>
      </c>
      <c r="H1308" s="5">
        <f t="shared" si="159"/>
        <v>364.46337641643066</v>
      </c>
      <c r="I1308" s="5">
        <f t="shared" si="158"/>
        <v>18.728884066041079</v>
      </c>
      <c r="J1308" s="9">
        <f t="shared" si="163"/>
        <v>77066.239133549025</v>
      </c>
      <c r="K1308" s="5">
        <f t="shared" si="160"/>
        <v>48.285864385623235</v>
      </c>
      <c r="L1308" s="9">
        <f t="shared" si="161"/>
        <v>10210.106727598211</v>
      </c>
      <c r="M1308" s="5">
        <f t="shared" si="164"/>
        <v>9.133063566217416</v>
      </c>
      <c r="N1308" s="9">
        <f t="shared" si="157"/>
        <v>11.133601762772869</v>
      </c>
    </row>
    <row r="1309" spans="1:14" ht="13" x14ac:dyDescent="0.3">
      <c r="A1309" s="1">
        <v>1979.05</v>
      </c>
      <c r="B1309" s="5">
        <v>99.73</v>
      </c>
      <c r="C1309" s="10">
        <v>5.2933300000000001</v>
      </c>
      <c r="D1309" s="10">
        <v>13.753299999999999</v>
      </c>
      <c r="E1309" s="10">
        <v>71.5</v>
      </c>
      <c r="F1309" s="5">
        <f t="shared" si="162"/>
        <v>1979.3749999999015</v>
      </c>
      <c r="G1309" s="5">
        <v>9.25</v>
      </c>
      <c r="H1309" s="5">
        <f t="shared" si="159"/>
        <v>351.52209702797205</v>
      </c>
      <c r="I1309" s="5">
        <f t="shared" si="158"/>
        <v>18.657600138986016</v>
      </c>
      <c r="J1309" s="9">
        <f t="shared" si="163"/>
        <v>74658.553754634719</v>
      </c>
      <c r="K1309" s="5">
        <f t="shared" si="160"/>
        <v>48.476775865384617</v>
      </c>
      <c r="L1309" s="9">
        <f t="shared" si="161"/>
        <v>10295.813570175651</v>
      </c>
      <c r="M1309" s="5">
        <f t="shared" si="164"/>
        <v>8.7943832898149576</v>
      </c>
      <c r="N1309" s="9">
        <f t="shared" si="157"/>
        <v>10.728950511599074</v>
      </c>
    </row>
    <row r="1310" spans="1:14" ht="13" x14ac:dyDescent="0.3">
      <c r="A1310" s="1">
        <v>1979.06</v>
      </c>
      <c r="B1310" s="5">
        <v>101.7</v>
      </c>
      <c r="C1310" s="10">
        <v>5.34</v>
      </c>
      <c r="D1310" s="10">
        <v>13.98</v>
      </c>
      <c r="E1310" s="10">
        <v>72.3</v>
      </c>
      <c r="F1310" s="5">
        <f t="shared" si="162"/>
        <v>1979.4583333332348</v>
      </c>
      <c r="G1310" s="5">
        <v>8.91</v>
      </c>
      <c r="H1310" s="5">
        <f t="shared" si="159"/>
        <v>354.49940352697098</v>
      </c>
      <c r="I1310" s="5">
        <f t="shared" si="158"/>
        <v>18.613832987551866</v>
      </c>
      <c r="J1310" s="9">
        <f t="shared" si="163"/>
        <v>75620.337440633579</v>
      </c>
      <c r="K1310" s="5">
        <f t="shared" si="160"/>
        <v>48.730596473029053</v>
      </c>
      <c r="L1310" s="9">
        <f t="shared" si="161"/>
        <v>10395.00803756202</v>
      </c>
      <c r="M1310" s="5">
        <f t="shared" si="164"/>
        <v>8.8539377646939528</v>
      </c>
      <c r="N1310" s="9">
        <f t="shared" si="157"/>
        <v>10.809180598290331</v>
      </c>
    </row>
    <row r="1311" spans="1:14" ht="13" x14ac:dyDescent="0.3">
      <c r="A1311" s="1">
        <v>1979.07</v>
      </c>
      <c r="B1311" s="5">
        <v>102.7</v>
      </c>
      <c r="C1311" s="10">
        <v>5.3966700000000003</v>
      </c>
      <c r="D1311" s="10">
        <v>14.1967</v>
      </c>
      <c r="E1311" s="10">
        <v>73.099999999999994</v>
      </c>
      <c r="F1311" s="5">
        <f t="shared" si="162"/>
        <v>1979.5416666665681</v>
      </c>
      <c r="G1311" s="5">
        <v>8.9499999999999993</v>
      </c>
      <c r="H1311" s="5">
        <f t="shared" si="159"/>
        <v>354.06738201094396</v>
      </c>
      <c r="I1311" s="5">
        <f t="shared" si="158"/>
        <v>18.60549969305746</v>
      </c>
      <c r="J1311" s="9">
        <f t="shared" si="163"/>
        <v>75858.917722447906</v>
      </c>
      <c r="K1311" s="5">
        <f t="shared" si="160"/>
        <v>48.944385610465126</v>
      </c>
      <c r="L1311" s="9">
        <f t="shared" si="161"/>
        <v>10486.332008084481</v>
      </c>
      <c r="M1311" s="5">
        <f t="shared" si="164"/>
        <v>8.8274980455423648</v>
      </c>
      <c r="N1311" s="9">
        <f t="shared" si="157"/>
        <v>10.784338517075035</v>
      </c>
    </row>
    <row r="1312" spans="1:14" ht="13" x14ac:dyDescent="0.3">
      <c r="A1312" s="1">
        <v>1979.08</v>
      </c>
      <c r="B1312" s="5">
        <v>107.4</v>
      </c>
      <c r="C1312" s="10">
        <v>5.4533300000000002</v>
      </c>
      <c r="D1312" s="10">
        <v>14.4133</v>
      </c>
      <c r="E1312" s="10">
        <v>73.8</v>
      </c>
      <c r="F1312" s="5">
        <f t="shared" si="162"/>
        <v>1979.6249999999013</v>
      </c>
      <c r="G1312" s="5">
        <v>9.0299999999999994</v>
      </c>
      <c r="H1312" s="5">
        <f t="shared" si="159"/>
        <v>366.75899390243904</v>
      </c>
      <c r="I1312" s="5">
        <f t="shared" si="158"/>
        <v>18.622512329776427</v>
      </c>
      <c r="J1312" s="9">
        <f t="shared" si="163"/>
        <v>78910.584249846113</v>
      </c>
      <c r="K1312" s="5">
        <f t="shared" si="160"/>
        <v>49.219808257113826</v>
      </c>
      <c r="L1312" s="9">
        <f t="shared" si="161"/>
        <v>10589.962048122039</v>
      </c>
      <c r="M1312" s="5">
        <f t="shared" si="164"/>
        <v>9.1271657972150333</v>
      </c>
      <c r="N1312" s="9">
        <f t="shared" si="157"/>
        <v>11.156331375849183</v>
      </c>
    </row>
    <row r="1313" spans="1:14" ht="13" x14ac:dyDescent="0.3">
      <c r="A1313" s="1">
        <v>1979.09</v>
      </c>
      <c r="B1313" s="5">
        <v>108.6</v>
      </c>
      <c r="C1313" s="10">
        <v>5.51</v>
      </c>
      <c r="D1313" s="10">
        <v>14.63</v>
      </c>
      <c r="E1313" s="10">
        <v>74.599999999999994</v>
      </c>
      <c r="F1313" s="5">
        <f t="shared" si="162"/>
        <v>1979.7083333332346</v>
      </c>
      <c r="G1313" s="5">
        <v>9.33</v>
      </c>
      <c r="H1313" s="5">
        <f t="shared" si="159"/>
        <v>366.87984249329759</v>
      </c>
      <c r="I1313" s="5">
        <f t="shared" si="158"/>
        <v>18.614253518766759</v>
      </c>
      <c r="J1313" s="9">
        <f t="shared" si="163"/>
        <v>79270.333758785404</v>
      </c>
      <c r="K1313" s="5">
        <f t="shared" si="160"/>
        <v>49.424052446380706</v>
      </c>
      <c r="L1313" s="9">
        <f t="shared" si="161"/>
        <v>10678.867245773763</v>
      </c>
      <c r="M1313" s="5">
        <f t="shared" si="164"/>
        <v>9.1127589907409554</v>
      </c>
      <c r="N1313" s="9">
        <f t="shared" si="157"/>
        <v>11.14441210509189</v>
      </c>
    </row>
    <row r="1314" spans="1:14" ht="13" x14ac:dyDescent="0.3">
      <c r="A1314" s="1">
        <v>1979.1</v>
      </c>
      <c r="B1314" s="5">
        <v>104.5</v>
      </c>
      <c r="C1314" s="10">
        <v>5.5566700000000004</v>
      </c>
      <c r="D1314" s="10">
        <v>14.7067</v>
      </c>
      <c r="E1314" s="10">
        <v>75.2</v>
      </c>
      <c r="F1314" s="5">
        <f t="shared" si="162"/>
        <v>1979.7916666665678</v>
      </c>
      <c r="G1314" s="5">
        <v>10.3</v>
      </c>
      <c r="H1314" s="5">
        <f t="shared" si="159"/>
        <v>350.212225731383</v>
      </c>
      <c r="I1314" s="5">
        <f t="shared" si="158"/>
        <v>18.622141323969416</v>
      </c>
      <c r="J1314" s="9">
        <f t="shared" si="163"/>
        <v>76004.326404171676</v>
      </c>
      <c r="K1314" s="5">
        <f t="shared" si="160"/>
        <v>49.286757322140957</v>
      </c>
      <c r="L1314" s="9">
        <f t="shared" si="161"/>
        <v>10696.390690222312</v>
      </c>
      <c r="M1314" s="5">
        <f t="shared" si="164"/>
        <v>8.6818433068993137</v>
      </c>
      <c r="N1314" s="9">
        <f t="shared" si="157"/>
        <v>10.624838288277681</v>
      </c>
    </row>
    <row r="1315" spans="1:14" ht="13" x14ac:dyDescent="0.3">
      <c r="A1315" s="1">
        <v>1979.11</v>
      </c>
      <c r="B1315" s="5">
        <v>103.7</v>
      </c>
      <c r="C1315" s="10">
        <v>5.6033299999999997</v>
      </c>
      <c r="D1315" s="10">
        <v>14.783300000000001</v>
      </c>
      <c r="E1315" s="10">
        <v>75.900000000000006</v>
      </c>
      <c r="F1315" s="5">
        <f t="shared" si="162"/>
        <v>1979.8749999999011</v>
      </c>
      <c r="G1315" s="5">
        <v>10.65</v>
      </c>
      <c r="H1315" s="5">
        <f t="shared" si="159"/>
        <v>344.32601284584979</v>
      </c>
      <c r="I1315" s="5">
        <f t="shared" si="158"/>
        <v>18.605325723814229</v>
      </c>
      <c r="J1315" s="9">
        <f t="shared" si="163"/>
        <v>75063.362086556619</v>
      </c>
      <c r="K1315" s="5">
        <f t="shared" si="160"/>
        <v>49.086545281620559</v>
      </c>
      <c r="L1315" s="9">
        <f t="shared" si="161"/>
        <v>10700.908396665311</v>
      </c>
      <c r="M1315" s="5">
        <f t="shared" si="164"/>
        <v>8.5187843029835584</v>
      </c>
      <c r="N1315" s="9">
        <f t="shared" si="157"/>
        <v>10.433469269423098</v>
      </c>
    </row>
    <row r="1316" spans="1:14" ht="13" x14ac:dyDescent="0.3">
      <c r="A1316" s="1">
        <v>1979.12</v>
      </c>
      <c r="B1316" s="5">
        <v>107.8</v>
      </c>
      <c r="C1316" s="10">
        <v>5.65</v>
      </c>
      <c r="D1316" s="10">
        <v>14.86</v>
      </c>
      <c r="E1316" s="10">
        <v>76.7</v>
      </c>
      <c r="F1316" s="5">
        <f t="shared" si="162"/>
        <v>1979.9583333332343</v>
      </c>
      <c r="G1316" s="5">
        <v>10.39</v>
      </c>
      <c r="H1316" s="5">
        <f t="shared" si="159"/>
        <v>354.20627444589309</v>
      </c>
      <c r="I1316" s="5">
        <f t="shared" si="158"/>
        <v>18.564614569752283</v>
      </c>
      <c r="J1316" s="9">
        <f t="shared" si="163"/>
        <v>77554.52594710367</v>
      </c>
      <c r="K1316" s="5">
        <f t="shared" si="160"/>
        <v>48.826579204693608</v>
      </c>
      <c r="L1316" s="9">
        <f t="shared" si="161"/>
        <v>10690.725932968093</v>
      </c>
      <c r="M1316" s="5">
        <f t="shared" si="164"/>
        <v>8.7452044046692912</v>
      </c>
      <c r="N1316" s="9">
        <f t="shared" si="157"/>
        <v>10.717928631289347</v>
      </c>
    </row>
    <row r="1317" spans="1:14" ht="13" x14ac:dyDescent="0.3">
      <c r="A1317" s="1">
        <v>1980.01</v>
      </c>
      <c r="B1317" s="5">
        <v>110.9</v>
      </c>
      <c r="C1317" s="10">
        <v>5.7</v>
      </c>
      <c r="D1317" s="10">
        <v>15.003299999999999</v>
      </c>
      <c r="E1317" s="10">
        <v>77.8</v>
      </c>
      <c r="F1317" s="5">
        <f t="shared" si="162"/>
        <v>1980.0416666665676</v>
      </c>
      <c r="G1317" s="5">
        <v>10.8</v>
      </c>
      <c r="H1317" s="5">
        <f t="shared" si="159"/>
        <v>359.24009479434454</v>
      </c>
      <c r="I1317" s="5">
        <f t="shared" si="158"/>
        <v>18.464098650385605</v>
      </c>
      <c r="J1317" s="9">
        <f t="shared" si="163"/>
        <v>78993.593487941849</v>
      </c>
      <c r="K1317" s="5">
        <f t="shared" si="160"/>
        <v>48.60042303181234</v>
      </c>
      <c r="L1317" s="9">
        <f t="shared" si="161"/>
        <v>10686.786124234784</v>
      </c>
      <c r="M1317" s="5">
        <f t="shared" si="164"/>
        <v>8.8509341807291086</v>
      </c>
      <c r="N1317" s="9">
        <f t="shared" si="157"/>
        <v>10.854081878724754</v>
      </c>
    </row>
    <row r="1318" spans="1:14" ht="13" x14ac:dyDescent="0.3">
      <c r="A1318" s="1">
        <v>1980.02</v>
      </c>
      <c r="B1318" s="5">
        <v>115.3</v>
      </c>
      <c r="C1318" s="10">
        <v>5.75</v>
      </c>
      <c r="D1318" s="10">
        <v>15.146699999999999</v>
      </c>
      <c r="E1318" s="10">
        <v>78.900000000000006</v>
      </c>
      <c r="F1318" s="5">
        <f t="shared" si="162"/>
        <v>1980.1249999999009</v>
      </c>
      <c r="G1318" s="5">
        <v>12.41</v>
      </c>
      <c r="H1318" s="5">
        <f t="shared" si="159"/>
        <v>368.28595532319389</v>
      </c>
      <c r="I1318" s="5">
        <f t="shared" si="158"/>
        <v>18.366385456273765</v>
      </c>
      <c r="J1318" s="9">
        <f t="shared" si="163"/>
        <v>81319.244977532595</v>
      </c>
      <c r="K1318" s="5">
        <f t="shared" si="160"/>
        <v>48.380892276615967</v>
      </c>
      <c r="L1318" s="9">
        <f t="shared" si="161"/>
        <v>10682.725133574961</v>
      </c>
      <c r="M1318" s="5">
        <f t="shared" si="164"/>
        <v>9.054476092192516</v>
      </c>
      <c r="N1318" s="9">
        <f t="shared" si="157"/>
        <v>11.109252312727021</v>
      </c>
    </row>
    <row r="1319" spans="1:14" ht="13" x14ac:dyDescent="0.3">
      <c r="A1319" s="1">
        <v>1980.03</v>
      </c>
      <c r="B1319" s="5">
        <v>104.7</v>
      </c>
      <c r="C1319" s="10">
        <v>5.8</v>
      </c>
      <c r="D1319" s="10">
        <v>15.29</v>
      </c>
      <c r="E1319" s="10">
        <v>80.099999999999994</v>
      </c>
      <c r="F1319" s="5">
        <f t="shared" si="162"/>
        <v>1980.2083333332341</v>
      </c>
      <c r="G1319" s="5">
        <v>12.75</v>
      </c>
      <c r="H1319" s="5">
        <f t="shared" si="159"/>
        <v>329.41776685393268</v>
      </c>
      <c r="I1319" s="5">
        <f t="shared" si="158"/>
        <v>18.248548689138577</v>
      </c>
      <c r="J1319" s="9">
        <f t="shared" si="163"/>
        <v>73072.749251528498</v>
      </c>
      <c r="K1319" s="5">
        <f t="shared" si="160"/>
        <v>48.106949906367042</v>
      </c>
      <c r="L1319" s="9">
        <f t="shared" si="161"/>
        <v>10671.273505786728</v>
      </c>
      <c r="M1319" s="5">
        <f t="shared" si="164"/>
        <v>8.0811509007854987</v>
      </c>
      <c r="N1319" s="9">
        <f t="shared" si="157"/>
        <v>9.924835697356496</v>
      </c>
    </row>
    <row r="1320" spans="1:14" ht="13" x14ac:dyDescent="0.3">
      <c r="A1320" s="1">
        <v>1980.04</v>
      </c>
      <c r="B1320" s="5">
        <v>103</v>
      </c>
      <c r="C1320" s="10">
        <v>5.8466699999999996</v>
      </c>
      <c r="D1320" s="10">
        <v>15.173299999999999</v>
      </c>
      <c r="E1320" s="10">
        <v>81</v>
      </c>
      <c r="F1320" s="5">
        <f t="shared" si="162"/>
        <v>1980.2916666665674</v>
      </c>
      <c r="G1320" s="5">
        <v>11.47</v>
      </c>
      <c r="H1320" s="5">
        <f t="shared" si="159"/>
        <v>320.46828703703704</v>
      </c>
      <c r="I1320" s="5">
        <f t="shared" si="158"/>
        <v>18.190993395833331</v>
      </c>
      <c r="J1320" s="9">
        <f t="shared" si="163"/>
        <v>71423.806811279588</v>
      </c>
      <c r="K1320" s="5">
        <f t="shared" si="160"/>
        <v>47.209334560185184</v>
      </c>
      <c r="L1320" s="9">
        <f t="shared" si="161"/>
        <v>10521.697552326103</v>
      </c>
      <c r="M1320" s="5">
        <f t="shared" si="164"/>
        <v>7.8440245047192159</v>
      </c>
      <c r="N1320" s="9">
        <f t="shared" si="157"/>
        <v>9.6444480482973134</v>
      </c>
    </row>
    <row r="1321" spans="1:14" ht="13" x14ac:dyDescent="0.3">
      <c r="A1321" s="1">
        <v>1980.05</v>
      </c>
      <c r="B1321" s="5">
        <v>107.7</v>
      </c>
      <c r="C1321" s="10">
        <v>5.8933299999999997</v>
      </c>
      <c r="D1321" s="10">
        <v>15.056699999999999</v>
      </c>
      <c r="E1321" s="10">
        <v>81.8</v>
      </c>
      <c r="F1321" s="5">
        <f t="shared" si="162"/>
        <v>1980.3749999999006</v>
      </c>
      <c r="G1321" s="5">
        <v>10.18</v>
      </c>
      <c r="H1321" s="5">
        <f t="shared" si="159"/>
        <v>331.81441778728612</v>
      </c>
      <c r="I1321" s="5">
        <f t="shared" si="158"/>
        <v>18.156841808526895</v>
      </c>
      <c r="J1321" s="9">
        <f t="shared" si="163"/>
        <v>74289.778634542803</v>
      </c>
      <c r="K1321" s="5">
        <f t="shared" si="160"/>
        <v>46.388395025977999</v>
      </c>
      <c r="L1321" s="9">
        <f t="shared" si="161"/>
        <v>10385.876601362306</v>
      </c>
      <c r="M1321" s="5">
        <f t="shared" si="164"/>
        <v>8.1042258071764941</v>
      </c>
      <c r="N1321" s="9">
        <f t="shared" si="157"/>
        <v>9.9744124837086687</v>
      </c>
    </row>
    <row r="1322" spans="1:14" ht="13" x14ac:dyDescent="0.3">
      <c r="A1322" s="1">
        <v>1980.06</v>
      </c>
      <c r="B1322" s="5">
        <v>114.6</v>
      </c>
      <c r="C1322" s="10">
        <v>5.94</v>
      </c>
      <c r="D1322" s="10">
        <v>14.94</v>
      </c>
      <c r="E1322" s="10">
        <v>82.7</v>
      </c>
      <c r="F1322" s="5">
        <f t="shared" si="162"/>
        <v>1980.4583333332339</v>
      </c>
      <c r="G1322" s="5">
        <v>9.7799999999999994</v>
      </c>
      <c r="H1322" s="5">
        <f t="shared" si="159"/>
        <v>349.23033555018139</v>
      </c>
      <c r="I1322" s="5">
        <f t="shared" si="158"/>
        <v>18.101467654171707</v>
      </c>
      <c r="J1322" s="9">
        <f t="shared" si="163"/>
        <v>78526.747962499736</v>
      </c>
      <c r="K1322" s="5">
        <f t="shared" si="160"/>
        <v>45.527933796856104</v>
      </c>
      <c r="L1322" s="9">
        <f t="shared" si="161"/>
        <v>10237.256671551011</v>
      </c>
      <c r="M1322" s="5">
        <f t="shared" si="164"/>
        <v>8.5120779623067406</v>
      </c>
      <c r="N1322" s="9">
        <f t="shared" si="157"/>
        <v>10.484904625773886</v>
      </c>
    </row>
    <row r="1323" spans="1:14" ht="13" x14ac:dyDescent="0.3">
      <c r="A1323" s="1">
        <v>1980.07</v>
      </c>
      <c r="B1323" s="5">
        <v>119.8</v>
      </c>
      <c r="C1323" s="10">
        <v>5.9833299999999996</v>
      </c>
      <c r="D1323" s="10">
        <v>14.84</v>
      </c>
      <c r="E1323" s="10">
        <v>82.7</v>
      </c>
      <c r="F1323" s="5">
        <f t="shared" si="162"/>
        <v>1980.5416666665672</v>
      </c>
      <c r="G1323" s="5">
        <v>10.25</v>
      </c>
      <c r="H1323" s="5">
        <f t="shared" si="159"/>
        <v>365.07673821039907</v>
      </c>
      <c r="I1323" s="5">
        <f t="shared" si="158"/>
        <v>18.233510851723093</v>
      </c>
      <c r="J1323" s="9">
        <f t="shared" si="163"/>
        <v>82431.5767290402</v>
      </c>
      <c r="K1323" s="5">
        <f t="shared" si="160"/>
        <v>45.223195284159615</v>
      </c>
      <c r="L1323" s="9">
        <f t="shared" si="161"/>
        <v>10211.056750074762</v>
      </c>
      <c r="M1323" s="5">
        <f t="shared" si="164"/>
        <v>8.8808655272958426</v>
      </c>
      <c r="N1323" s="9">
        <f t="shared" si="157"/>
        <v>10.946930734313661</v>
      </c>
    </row>
    <row r="1324" spans="1:14" ht="13" x14ac:dyDescent="0.3">
      <c r="A1324" s="1">
        <v>1980.08</v>
      </c>
      <c r="B1324" s="5">
        <v>123.5</v>
      </c>
      <c r="C1324" s="10">
        <v>6.0266700000000002</v>
      </c>
      <c r="D1324" s="10">
        <v>14.74</v>
      </c>
      <c r="E1324" s="10">
        <v>83.3</v>
      </c>
      <c r="F1324" s="5">
        <f t="shared" si="162"/>
        <v>1980.6249999999004</v>
      </c>
      <c r="G1324" s="5">
        <v>11.1</v>
      </c>
      <c r="H1324" s="5">
        <f t="shared" si="159"/>
        <v>373.64124399759908</v>
      </c>
      <c r="I1324" s="5">
        <f t="shared" si="158"/>
        <v>18.233299400510205</v>
      </c>
      <c r="J1324" s="9">
        <f t="shared" si="163"/>
        <v>84708.456072905406</v>
      </c>
      <c r="K1324" s="5">
        <f t="shared" si="160"/>
        <v>44.594914465786317</v>
      </c>
      <c r="L1324" s="9">
        <f t="shared" si="161"/>
        <v>10110.142854369438</v>
      </c>
      <c r="M1324" s="5">
        <f t="shared" si="164"/>
        <v>9.0710059816183843</v>
      </c>
      <c r="N1324" s="9">
        <f t="shared" si="157"/>
        <v>11.188545257817422</v>
      </c>
    </row>
    <row r="1325" spans="1:14" ht="13" x14ac:dyDescent="0.3">
      <c r="A1325" s="1">
        <v>1980.09</v>
      </c>
      <c r="B1325" s="5">
        <v>126.5</v>
      </c>
      <c r="C1325" s="10">
        <v>6.07</v>
      </c>
      <c r="D1325" s="10">
        <v>14.64</v>
      </c>
      <c r="E1325" s="10">
        <v>84</v>
      </c>
      <c r="F1325" s="5">
        <f t="shared" si="162"/>
        <v>1980.7083333332337</v>
      </c>
      <c r="G1325" s="5">
        <v>11.51</v>
      </c>
      <c r="H1325" s="5">
        <f t="shared" si="159"/>
        <v>379.52823660714284</v>
      </c>
      <c r="I1325" s="5">
        <f t="shared" si="158"/>
        <v>18.211354910714288</v>
      </c>
      <c r="J1325" s="9">
        <f t="shared" si="163"/>
        <v>86387.159137409573</v>
      </c>
      <c r="K1325" s="5">
        <f t="shared" si="160"/>
        <v>43.923267857142861</v>
      </c>
      <c r="L1325" s="9">
        <f t="shared" si="161"/>
        <v>9997.6917768511958</v>
      </c>
      <c r="M1325" s="5">
        <f t="shared" si="164"/>
        <v>9.1960401317432403</v>
      </c>
      <c r="N1325" s="9">
        <f t="shared" si="157"/>
        <v>11.349812726304918</v>
      </c>
    </row>
    <row r="1326" spans="1:14" ht="13" x14ac:dyDescent="0.3">
      <c r="A1326" s="1">
        <v>1980.1</v>
      </c>
      <c r="B1326" s="5">
        <v>130.19999999999999</v>
      </c>
      <c r="C1326" s="10">
        <v>6.1</v>
      </c>
      <c r="D1326" s="10">
        <v>14.7</v>
      </c>
      <c r="E1326" s="10">
        <v>84.8</v>
      </c>
      <c r="F1326" s="5">
        <f t="shared" si="162"/>
        <v>1980.7916666665669</v>
      </c>
      <c r="G1326" s="5">
        <v>11.75</v>
      </c>
      <c r="H1326" s="5">
        <f t="shared" si="159"/>
        <v>386.94388266509435</v>
      </c>
      <c r="I1326" s="5">
        <f t="shared" si="158"/>
        <v>18.128707252358492</v>
      </c>
      <c r="J1326" s="9">
        <f t="shared" si="163"/>
        <v>88418.954969534301</v>
      </c>
      <c r="K1326" s="5">
        <f t="shared" si="160"/>
        <v>43.687212558962266</v>
      </c>
      <c r="L1326" s="9">
        <f t="shared" si="161"/>
        <v>9982.7852384958078</v>
      </c>
      <c r="M1326" s="5">
        <f t="shared" si="164"/>
        <v>9.3578410467571143</v>
      </c>
      <c r="N1326" s="9">
        <f t="shared" si="157"/>
        <v>11.556163110889683</v>
      </c>
    </row>
    <row r="1327" spans="1:14" ht="13" x14ac:dyDescent="0.3">
      <c r="A1327" s="1">
        <v>1980.11</v>
      </c>
      <c r="B1327" s="5">
        <v>135.69999999999999</v>
      </c>
      <c r="C1327" s="10">
        <v>6.13</v>
      </c>
      <c r="D1327" s="10">
        <v>14.76</v>
      </c>
      <c r="E1327" s="10">
        <v>85.5</v>
      </c>
      <c r="F1327" s="5">
        <f t="shared" si="162"/>
        <v>1980.8749999999002</v>
      </c>
      <c r="G1327" s="5">
        <v>12.68</v>
      </c>
      <c r="H1327" s="5">
        <f t="shared" si="159"/>
        <v>399.98765350877193</v>
      </c>
      <c r="I1327" s="5">
        <f t="shared" si="158"/>
        <v>18.068712719298244</v>
      </c>
      <c r="J1327" s="9">
        <f t="shared" si="163"/>
        <v>91743.600658955678</v>
      </c>
      <c r="K1327" s="5">
        <f t="shared" si="160"/>
        <v>43.506394736842104</v>
      </c>
      <c r="L1327" s="9">
        <f t="shared" si="161"/>
        <v>9978.8912728532487</v>
      </c>
      <c r="M1327" s="5">
        <f t="shared" si="164"/>
        <v>9.6540436632333915</v>
      </c>
      <c r="N1327" s="9">
        <f t="shared" si="157"/>
        <v>11.927567744896828</v>
      </c>
    </row>
    <row r="1328" spans="1:14" ht="13" x14ac:dyDescent="0.3">
      <c r="A1328" s="1">
        <v>1980.12</v>
      </c>
      <c r="B1328" s="5">
        <v>133.5</v>
      </c>
      <c r="C1328" s="10">
        <v>6.16</v>
      </c>
      <c r="D1328" s="10">
        <v>14.82</v>
      </c>
      <c r="E1328" s="10">
        <v>86.3</v>
      </c>
      <c r="F1328" s="5">
        <f t="shared" si="162"/>
        <v>1980.9583333332334</v>
      </c>
      <c r="G1328" s="5">
        <v>12.84</v>
      </c>
      <c r="H1328" s="5">
        <f t="shared" si="159"/>
        <v>389.85519264194676</v>
      </c>
      <c r="I1328" s="5">
        <f t="shared" si="158"/>
        <v>17.988823870220163</v>
      </c>
      <c r="J1328" s="9">
        <f t="shared" si="163"/>
        <v>89763.393319085066</v>
      </c>
      <c r="K1328" s="5">
        <f t="shared" si="160"/>
        <v>43.278306778679031</v>
      </c>
      <c r="L1328" s="9">
        <f t="shared" si="161"/>
        <v>9964.7452358714654</v>
      </c>
      <c r="M1328" s="5">
        <f t="shared" si="164"/>
        <v>9.3899020849217436</v>
      </c>
      <c r="N1328" s="9">
        <f t="shared" si="157"/>
        <v>11.608006971345482</v>
      </c>
    </row>
    <row r="1329" spans="1:14" ht="13" x14ac:dyDescent="0.3">
      <c r="A1329" s="1">
        <v>1981.01</v>
      </c>
      <c r="B1329" s="5">
        <v>133</v>
      </c>
      <c r="C1329" s="10">
        <v>6.2</v>
      </c>
      <c r="D1329" s="10">
        <v>14.74</v>
      </c>
      <c r="E1329" s="10">
        <v>87</v>
      </c>
      <c r="F1329" s="5">
        <f t="shared" si="162"/>
        <v>1981.0416666665667</v>
      </c>
      <c r="G1329" s="5">
        <v>12.57</v>
      </c>
      <c r="H1329" s="5">
        <f t="shared" si="159"/>
        <v>385.2700431034483</v>
      </c>
      <c r="I1329" s="5">
        <f t="shared" si="158"/>
        <v>17.959956896551727</v>
      </c>
      <c r="J1329" s="9">
        <f t="shared" si="163"/>
        <v>89052.275369544004</v>
      </c>
      <c r="K1329" s="5">
        <f t="shared" si="160"/>
        <v>42.698349137931039</v>
      </c>
      <c r="L1329" s="9">
        <f t="shared" si="161"/>
        <v>9869.402548474276</v>
      </c>
      <c r="M1329" s="5">
        <f t="shared" si="164"/>
        <v>9.2594045308779549</v>
      </c>
      <c r="N1329" s="9">
        <f t="shared" si="157"/>
        <v>11.454209284131169</v>
      </c>
    </row>
    <row r="1330" spans="1:14" ht="13" x14ac:dyDescent="0.3">
      <c r="A1330" s="1">
        <v>1981.02</v>
      </c>
      <c r="B1330" s="5">
        <v>128.4</v>
      </c>
      <c r="C1330" s="10">
        <v>6.24</v>
      </c>
      <c r="D1330" s="10">
        <v>14.66</v>
      </c>
      <c r="E1330" s="10">
        <v>87.9</v>
      </c>
      <c r="F1330" s="5">
        <f t="shared" si="162"/>
        <v>1981.1249999999</v>
      </c>
      <c r="G1330" s="5">
        <v>13.19</v>
      </c>
      <c r="H1330" s="5">
        <f t="shared" si="159"/>
        <v>368.13660409556314</v>
      </c>
      <c r="I1330" s="5">
        <f t="shared" si="158"/>
        <v>17.890750853242324</v>
      </c>
      <c r="J1330" s="9">
        <f t="shared" si="163"/>
        <v>85436.619076344476</v>
      </c>
      <c r="K1330" s="5">
        <f t="shared" si="160"/>
        <v>42.031796075085325</v>
      </c>
      <c r="L1330" s="9">
        <f t="shared" si="161"/>
        <v>9754.6794054455604</v>
      </c>
      <c r="M1330" s="5">
        <f t="shared" si="164"/>
        <v>8.8298993538313084</v>
      </c>
      <c r="N1330" s="9">
        <f t="shared" si="157"/>
        <v>10.932069150005733</v>
      </c>
    </row>
    <row r="1331" spans="1:14" ht="13" x14ac:dyDescent="0.3">
      <c r="A1331" s="1">
        <v>1981.03</v>
      </c>
      <c r="B1331" s="5">
        <v>133.19999999999999</v>
      </c>
      <c r="C1331" s="10">
        <v>6.28</v>
      </c>
      <c r="D1331" s="10">
        <v>14.58</v>
      </c>
      <c r="E1331" s="10">
        <v>88.5</v>
      </c>
      <c r="F1331" s="5">
        <f t="shared" si="162"/>
        <v>1981.2083333332332</v>
      </c>
      <c r="G1331" s="5">
        <v>13.12</v>
      </c>
      <c r="H1331" s="5">
        <f t="shared" si="159"/>
        <v>379.30957627118642</v>
      </c>
      <c r="I1331" s="5">
        <f t="shared" si="158"/>
        <v>17.883364406779663</v>
      </c>
      <c r="J1331" s="9">
        <f t="shared" si="163"/>
        <v>88375.488701736569</v>
      </c>
      <c r="K1331" s="5">
        <f t="shared" si="160"/>
        <v>41.519021186440682</v>
      </c>
      <c r="L1331" s="9">
        <f t="shared" si="161"/>
        <v>9673.5332227576528</v>
      </c>
      <c r="M1331" s="5">
        <f t="shared" si="164"/>
        <v>9.0810968838546255</v>
      </c>
      <c r="N1331" s="9">
        <f t="shared" si="157"/>
        <v>11.251403769600719</v>
      </c>
    </row>
    <row r="1332" spans="1:14" ht="13" x14ac:dyDescent="0.3">
      <c r="A1332" s="1">
        <v>1981.04</v>
      </c>
      <c r="B1332" s="5">
        <v>134.4</v>
      </c>
      <c r="C1332" s="10">
        <v>6.3166700000000002</v>
      </c>
      <c r="D1332" s="10">
        <v>14.7233</v>
      </c>
      <c r="E1332" s="10">
        <v>89.1</v>
      </c>
      <c r="F1332" s="5">
        <f t="shared" si="162"/>
        <v>1981.2916666665665</v>
      </c>
      <c r="G1332" s="5">
        <v>13.68</v>
      </c>
      <c r="H1332" s="5">
        <f t="shared" si="159"/>
        <v>380.14949494949497</v>
      </c>
      <c r="I1332" s="5">
        <f t="shared" si="158"/>
        <v>17.866658558501687</v>
      </c>
      <c r="J1332" s="9">
        <f t="shared" si="163"/>
        <v>88918.078343561618</v>
      </c>
      <c r="K1332" s="5">
        <f t="shared" si="160"/>
        <v>41.64475490319866</v>
      </c>
      <c r="L1332" s="9">
        <f t="shared" si="161"/>
        <v>9740.8299321113172</v>
      </c>
      <c r="M1332" s="5">
        <f t="shared" si="164"/>
        <v>9.0855612307887412</v>
      </c>
      <c r="N1332" s="9">
        <f t="shared" si="157"/>
        <v>11.265311096462009</v>
      </c>
    </row>
    <row r="1333" spans="1:14" ht="13" x14ac:dyDescent="0.3">
      <c r="A1333" s="1">
        <v>1981.05</v>
      </c>
      <c r="B1333" s="5">
        <v>131.69999999999999</v>
      </c>
      <c r="C1333" s="10">
        <v>6.3533299999999997</v>
      </c>
      <c r="D1333" s="10">
        <v>14.8667</v>
      </c>
      <c r="E1333" s="10">
        <v>89.8</v>
      </c>
      <c r="F1333" s="5">
        <f t="shared" si="162"/>
        <v>1981.3749999998997</v>
      </c>
      <c r="G1333" s="5">
        <v>14.1</v>
      </c>
      <c r="H1333" s="5">
        <f t="shared" si="159"/>
        <v>369.60879036748332</v>
      </c>
      <c r="I1333" s="5">
        <f t="shared" si="158"/>
        <v>17.83027043360245</v>
      </c>
      <c r="J1333" s="9">
        <f t="shared" si="163"/>
        <v>86800.122755278848</v>
      </c>
      <c r="K1333" s="5">
        <f t="shared" si="160"/>
        <v>41.722574060412029</v>
      </c>
      <c r="L1333" s="9">
        <f t="shared" si="161"/>
        <v>9798.2641227479435</v>
      </c>
      <c r="M1333" s="5">
        <f t="shared" si="164"/>
        <v>8.8184834665480683</v>
      </c>
      <c r="N1333" s="9">
        <f t="shared" si="157"/>
        <v>10.943243788709784</v>
      </c>
    </row>
    <row r="1334" spans="1:14" ht="13" x14ac:dyDescent="0.3">
      <c r="A1334" s="1">
        <v>1981.06</v>
      </c>
      <c r="B1334" s="5">
        <v>132.30000000000001</v>
      </c>
      <c r="C1334" s="10">
        <v>6.39</v>
      </c>
      <c r="D1334" s="10">
        <v>15.01</v>
      </c>
      <c r="E1334" s="10">
        <v>90.6</v>
      </c>
      <c r="F1334" s="5">
        <f t="shared" si="162"/>
        <v>1981.458333333233</v>
      </c>
      <c r="G1334" s="5">
        <v>13.47</v>
      </c>
      <c r="H1334" s="5">
        <f t="shared" si="159"/>
        <v>368.01413493377487</v>
      </c>
      <c r="I1334" s="5">
        <f t="shared" si="158"/>
        <v>17.774832367549671</v>
      </c>
      <c r="J1334" s="9">
        <f t="shared" si="163"/>
        <v>86773.486976134285</v>
      </c>
      <c r="K1334" s="5">
        <f t="shared" si="160"/>
        <v>41.752775248344378</v>
      </c>
      <c r="L1334" s="9">
        <f t="shared" si="161"/>
        <v>9844.8226720466791</v>
      </c>
      <c r="M1334" s="5">
        <f t="shared" si="164"/>
        <v>8.7653407443049272</v>
      </c>
      <c r="N1334" s="9">
        <f t="shared" si="157"/>
        <v>10.886260091011922</v>
      </c>
    </row>
    <row r="1335" spans="1:14" ht="13" x14ac:dyDescent="0.3">
      <c r="A1335" s="1">
        <v>1981.07</v>
      </c>
      <c r="B1335" s="5">
        <v>129.1</v>
      </c>
      <c r="C1335" s="10">
        <v>6.4333299999999998</v>
      </c>
      <c r="D1335" s="10">
        <v>15.0967</v>
      </c>
      <c r="E1335" s="10">
        <v>91.6</v>
      </c>
      <c r="F1335" s="5">
        <f t="shared" si="162"/>
        <v>1981.5416666665662</v>
      </c>
      <c r="G1335" s="5">
        <v>14.28</v>
      </c>
      <c r="H1335" s="5">
        <f t="shared" si="159"/>
        <v>355.19236490174671</v>
      </c>
      <c r="I1335" s="5">
        <f t="shared" si="158"/>
        <v>17.699997652156117</v>
      </c>
      <c r="J1335" s="9">
        <f t="shared" si="163"/>
        <v>84098.049472218525</v>
      </c>
      <c r="K1335" s="5">
        <f t="shared" si="160"/>
        <v>41.535496322325329</v>
      </c>
      <c r="L1335" s="9">
        <f t="shared" si="161"/>
        <v>9834.2604451374245</v>
      </c>
      <c r="M1335" s="5">
        <f t="shared" si="164"/>
        <v>8.4453194678755121</v>
      </c>
      <c r="N1335" s="9">
        <f t="shared" si="157"/>
        <v>10.4987178056939</v>
      </c>
    </row>
    <row r="1336" spans="1:14" ht="13" x14ac:dyDescent="0.3">
      <c r="A1336" s="1">
        <v>1981.08</v>
      </c>
      <c r="B1336" s="5">
        <v>129.6</v>
      </c>
      <c r="C1336" s="10">
        <v>6.4766700000000004</v>
      </c>
      <c r="D1336" s="10">
        <v>15.183299999999999</v>
      </c>
      <c r="E1336" s="10">
        <v>92.3</v>
      </c>
      <c r="F1336" s="5">
        <f t="shared" si="162"/>
        <v>1981.6249999998995</v>
      </c>
      <c r="G1336" s="5">
        <v>14.94</v>
      </c>
      <c r="H1336" s="5">
        <f t="shared" si="159"/>
        <v>353.8638136511376</v>
      </c>
      <c r="I1336" s="5">
        <f t="shared" si="158"/>
        <v>17.684098348456125</v>
      </c>
      <c r="J1336" s="9">
        <f t="shared" si="163"/>
        <v>84132.4100438061</v>
      </c>
      <c r="K1336" s="5">
        <f t="shared" si="160"/>
        <v>41.456947853466957</v>
      </c>
      <c r="L1336" s="9">
        <f t="shared" si="161"/>
        <v>9856.5402887200707</v>
      </c>
      <c r="M1336" s="5">
        <f t="shared" si="164"/>
        <v>8.3998063165664405</v>
      </c>
      <c r="N1336" s="9">
        <f t="shared" si="157"/>
        <v>10.452105800480156</v>
      </c>
    </row>
    <row r="1337" spans="1:14" ht="13" x14ac:dyDescent="0.3">
      <c r="A1337" s="1">
        <v>1981.09</v>
      </c>
      <c r="B1337" s="5">
        <v>118.3</v>
      </c>
      <c r="C1337" s="10">
        <v>6.52</v>
      </c>
      <c r="D1337" s="10">
        <v>15.27</v>
      </c>
      <c r="E1337" s="10">
        <v>93.2</v>
      </c>
      <c r="F1337" s="5">
        <f t="shared" si="162"/>
        <v>1981.7083333332328</v>
      </c>
      <c r="G1337" s="5">
        <v>15.32</v>
      </c>
      <c r="H1337" s="5">
        <f t="shared" si="159"/>
        <v>319.8907524141631</v>
      </c>
      <c r="I1337" s="5">
        <f t="shared" si="158"/>
        <v>17.630496244635189</v>
      </c>
      <c r="J1337" s="9">
        <f t="shared" si="163"/>
        <v>76404.500601453037</v>
      </c>
      <c r="K1337" s="5">
        <f t="shared" si="160"/>
        <v>41.291054855150215</v>
      </c>
      <c r="L1337" s="9">
        <f t="shared" si="161"/>
        <v>9862.1870176178181</v>
      </c>
      <c r="M1337" s="5">
        <f t="shared" si="164"/>
        <v>7.5811630519231601</v>
      </c>
      <c r="N1337" s="9">
        <f t="shared" si="157"/>
        <v>9.446392731834699</v>
      </c>
    </row>
    <row r="1338" spans="1:14" ht="13" x14ac:dyDescent="0.3">
      <c r="A1338" s="1">
        <v>1981.1</v>
      </c>
      <c r="B1338" s="5">
        <v>119.8</v>
      </c>
      <c r="C1338" s="10">
        <v>6.5566700000000004</v>
      </c>
      <c r="D1338" s="10">
        <v>15.3</v>
      </c>
      <c r="E1338" s="10">
        <v>93.4</v>
      </c>
      <c r="F1338" s="5">
        <f t="shared" si="162"/>
        <v>1981.791666666566</v>
      </c>
      <c r="G1338" s="5">
        <v>15.15</v>
      </c>
      <c r="H1338" s="5">
        <f t="shared" si="159"/>
        <v>323.25317184154176</v>
      </c>
      <c r="I1338" s="5">
        <f t="shared" si="158"/>
        <v>17.691689267264454</v>
      </c>
      <c r="J1338" s="9">
        <f t="shared" si="163"/>
        <v>77559.731560703003</v>
      </c>
      <c r="K1338" s="5">
        <f t="shared" si="160"/>
        <v>41.283585385438968</v>
      </c>
      <c r="L1338" s="9">
        <f t="shared" si="161"/>
        <v>9905.3747318760925</v>
      </c>
      <c r="M1338" s="5">
        <f t="shared" si="164"/>
        <v>7.6491417133192137</v>
      </c>
      <c r="N1338" s="9">
        <f t="shared" si="157"/>
        <v>9.5437534000171649</v>
      </c>
    </row>
    <row r="1339" spans="1:14" ht="13" x14ac:dyDescent="0.3">
      <c r="A1339" s="1">
        <v>1981.11</v>
      </c>
      <c r="B1339" s="5">
        <v>122.9</v>
      </c>
      <c r="C1339" s="10">
        <v>6.5933299999999999</v>
      </c>
      <c r="D1339" s="10">
        <v>15.33</v>
      </c>
      <c r="E1339" s="10">
        <v>93.7</v>
      </c>
      <c r="F1339" s="5">
        <f t="shared" si="162"/>
        <v>1981.8749999998993</v>
      </c>
      <c r="G1339" s="5">
        <v>13.39</v>
      </c>
      <c r="H1339" s="5">
        <f t="shared" si="159"/>
        <v>330.55607657417289</v>
      </c>
      <c r="I1339" s="5">
        <f t="shared" si="158"/>
        <v>17.733647651414088</v>
      </c>
      <c r="J1339" s="9">
        <f t="shared" si="163"/>
        <v>79666.530408438397</v>
      </c>
      <c r="K1339" s="5">
        <f t="shared" si="160"/>
        <v>41.232096451440768</v>
      </c>
      <c r="L1339" s="9">
        <f t="shared" si="161"/>
        <v>9937.2490737295411</v>
      </c>
      <c r="M1339" s="5">
        <f t="shared" si="164"/>
        <v>7.8107525657161112</v>
      </c>
      <c r="N1339" s="9">
        <f t="shared" si="157"/>
        <v>9.7571778791498787</v>
      </c>
    </row>
    <row r="1340" spans="1:14" ht="13" x14ac:dyDescent="0.3">
      <c r="A1340" s="1">
        <v>1981.12</v>
      </c>
      <c r="B1340" s="5">
        <v>123.8</v>
      </c>
      <c r="C1340" s="10">
        <v>6.63</v>
      </c>
      <c r="D1340" s="10">
        <v>15.36</v>
      </c>
      <c r="E1340" s="10">
        <v>94</v>
      </c>
      <c r="F1340" s="5">
        <f t="shared" si="162"/>
        <v>1981.9583333332325</v>
      </c>
      <c r="G1340" s="5">
        <v>13.72</v>
      </c>
      <c r="H1340" s="5">
        <f t="shared" si="159"/>
        <v>331.91405585106384</v>
      </c>
      <c r="I1340" s="5">
        <f t="shared" si="158"/>
        <v>17.775365026595747</v>
      </c>
      <c r="J1340" s="9">
        <f t="shared" si="163"/>
        <v>80350.813605513657</v>
      </c>
      <c r="K1340" s="5">
        <f t="shared" si="160"/>
        <v>41.180936170212767</v>
      </c>
      <c r="L1340" s="9">
        <f t="shared" si="161"/>
        <v>9969.2124150298041</v>
      </c>
      <c r="M1340" s="5">
        <f t="shared" si="164"/>
        <v>7.8325621371418972</v>
      </c>
      <c r="N1340" s="9">
        <f t="shared" si="157"/>
        <v>9.7958999615754632</v>
      </c>
    </row>
    <row r="1341" spans="1:14" ht="13" x14ac:dyDescent="0.3">
      <c r="A1341" s="1">
        <v>1982.01</v>
      </c>
      <c r="B1341" s="5">
        <v>117.3</v>
      </c>
      <c r="C1341" s="10">
        <v>6.66</v>
      </c>
      <c r="D1341" s="10">
        <v>15.1767</v>
      </c>
      <c r="E1341" s="10">
        <v>94.3</v>
      </c>
      <c r="F1341" s="5">
        <f t="shared" si="162"/>
        <v>1982.0416666665658</v>
      </c>
      <c r="G1341" s="5">
        <v>14.59</v>
      </c>
      <c r="H1341" s="5">
        <f t="shared" si="159"/>
        <v>313.48673780487809</v>
      </c>
      <c r="I1341" s="5">
        <f t="shared" si="158"/>
        <v>17.79899125132556</v>
      </c>
      <c r="J1341" s="9">
        <f t="shared" si="163"/>
        <v>76248.939376694063</v>
      </c>
      <c r="K1341" s="5">
        <f t="shared" si="160"/>
        <v>40.560052631230121</v>
      </c>
      <c r="L1341" s="9">
        <f t="shared" si="161"/>
        <v>9865.3646908633655</v>
      </c>
      <c r="M1341" s="5">
        <f t="shared" si="164"/>
        <v>7.3886599733759963</v>
      </c>
      <c r="N1341" s="9">
        <f t="shared" si="157"/>
        <v>9.2538268070569849</v>
      </c>
    </row>
    <row r="1342" spans="1:14" ht="13" x14ac:dyDescent="0.3">
      <c r="A1342" s="1">
        <v>1982.02</v>
      </c>
      <c r="B1342" s="5">
        <v>114.5</v>
      </c>
      <c r="C1342" s="10">
        <v>6.69</v>
      </c>
      <c r="D1342" s="10">
        <v>14.9933</v>
      </c>
      <c r="E1342" s="10">
        <v>94.6</v>
      </c>
      <c r="F1342" s="5">
        <f t="shared" si="162"/>
        <v>1982.124999999899</v>
      </c>
      <c r="G1342" s="5">
        <v>14.43</v>
      </c>
      <c r="H1342" s="5">
        <f t="shared" si="159"/>
        <v>305.03326506342501</v>
      </c>
      <c r="I1342" s="5">
        <f t="shared" si="158"/>
        <v>17.822467626849896</v>
      </c>
      <c r="J1342" s="9">
        <f t="shared" si="163"/>
        <v>74554.057545846925</v>
      </c>
      <c r="K1342" s="5">
        <f t="shared" si="160"/>
        <v>39.942840638213532</v>
      </c>
      <c r="L1342" s="9">
        <f t="shared" si="161"/>
        <v>9762.5445502370876</v>
      </c>
      <c r="M1342" s="5">
        <f t="shared" si="164"/>
        <v>7.1818234505467355</v>
      </c>
      <c r="N1342" s="9">
        <f t="shared" si="157"/>
        <v>9.0088238106911813</v>
      </c>
    </row>
    <row r="1343" spans="1:14" ht="13" x14ac:dyDescent="0.3">
      <c r="A1343" s="1">
        <v>1982.03</v>
      </c>
      <c r="B1343" s="5">
        <v>110.8</v>
      </c>
      <c r="C1343" s="10">
        <v>6.72</v>
      </c>
      <c r="D1343" s="10">
        <v>14.81</v>
      </c>
      <c r="E1343" s="10">
        <v>94.5</v>
      </c>
      <c r="F1343" s="5">
        <f t="shared" si="162"/>
        <v>1982.2083333332323</v>
      </c>
      <c r="G1343" s="5">
        <v>13.86</v>
      </c>
      <c r="H1343" s="5">
        <f t="shared" si="159"/>
        <v>295.48865079365083</v>
      </c>
      <c r="I1343" s="5">
        <f t="shared" si="158"/>
        <v>17.921333333333333</v>
      </c>
      <c r="J1343" s="9">
        <f t="shared" si="163"/>
        <v>72586.247974834361</v>
      </c>
      <c r="K1343" s="5">
        <f t="shared" si="160"/>
        <v>39.496271825396832</v>
      </c>
      <c r="L1343" s="9">
        <f t="shared" si="161"/>
        <v>9702.1871164918502</v>
      </c>
      <c r="M1343" s="5">
        <f t="shared" si="164"/>
        <v>6.9506737935360325</v>
      </c>
      <c r="N1343" s="9">
        <f t="shared" si="157"/>
        <v>8.7341959211512723</v>
      </c>
    </row>
    <row r="1344" spans="1:14" ht="13" x14ac:dyDescent="0.3">
      <c r="A1344" s="1">
        <v>1982.04</v>
      </c>
      <c r="B1344" s="5">
        <v>116.3</v>
      </c>
      <c r="C1344" s="10">
        <v>6.75</v>
      </c>
      <c r="D1344" s="10">
        <v>14.5967</v>
      </c>
      <c r="E1344" s="10">
        <v>94.9</v>
      </c>
      <c r="F1344" s="5">
        <f t="shared" si="162"/>
        <v>1982.2916666665656</v>
      </c>
      <c r="G1344" s="5">
        <v>13.87</v>
      </c>
      <c r="H1344" s="5">
        <f t="shared" si="159"/>
        <v>308.84911090621705</v>
      </c>
      <c r="I1344" s="5">
        <f t="shared" si="158"/>
        <v>17.925464304531086</v>
      </c>
      <c r="J1344" s="9">
        <f t="shared" si="163"/>
        <v>76235.16709343798</v>
      </c>
      <c r="K1344" s="5">
        <f t="shared" si="160"/>
        <v>38.763351824288726</v>
      </c>
      <c r="L1344" s="9">
        <f t="shared" si="161"/>
        <v>9568.2017498949808</v>
      </c>
      <c r="M1344" s="5">
        <f t="shared" si="164"/>
        <v>7.259072625426148</v>
      </c>
      <c r="N1344" s="9">
        <f t="shared" si="157"/>
        <v>9.135762299511816</v>
      </c>
    </row>
    <row r="1345" spans="1:14" ht="13" x14ac:dyDescent="0.3">
      <c r="A1345" s="1">
        <v>1982.05</v>
      </c>
      <c r="B1345" s="5">
        <v>116.4</v>
      </c>
      <c r="C1345" s="10">
        <v>6.78</v>
      </c>
      <c r="D1345" s="10">
        <v>14.3833</v>
      </c>
      <c r="E1345" s="10">
        <v>95.8</v>
      </c>
      <c r="F1345" s="5">
        <f t="shared" si="162"/>
        <v>1982.3749999998988</v>
      </c>
      <c r="G1345" s="5">
        <v>13.62</v>
      </c>
      <c r="H1345" s="5">
        <f t="shared" si="159"/>
        <v>306.21067327766184</v>
      </c>
      <c r="I1345" s="5">
        <f t="shared" si="158"/>
        <v>17.835982515657623</v>
      </c>
      <c r="J1345" s="9">
        <f t="shared" si="163"/>
        <v>75950.785589879786</v>
      </c>
      <c r="K1345" s="5">
        <f t="shared" si="160"/>
        <v>37.837800489300626</v>
      </c>
      <c r="L1345" s="9">
        <f t="shared" si="161"/>
        <v>9385.0767557982617</v>
      </c>
      <c r="M1345" s="5">
        <f t="shared" si="164"/>
        <v>7.1926124844646244</v>
      </c>
      <c r="N1345" s="9">
        <f t="shared" si="157"/>
        <v>9.0662935630478731</v>
      </c>
    </row>
    <row r="1346" spans="1:14" ht="13" x14ac:dyDescent="0.3">
      <c r="A1346" s="1">
        <v>1982.06</v>
      </c>
      <c r="B1346" s="5">
        <v>109.7</v>
      </c>
      <c r="C1346" s="10">
        <v>6.81</v>
      </c>
      <c r="D1346" s="10">
        <v>14.17</v>
      </c>
      <c r="E1346" s="10">
        <v>97</v>
      </c>
      <c r="F1346" s="5">
        <f t="shared" si="162"/>
        <v>1982.4583333332321</v>
      </c>
      <c r="G1346" s="5">
        <v>14.3</v>
      </c>
      <c r="H1346" s="5">
        <f t="shared" si="159"/>
        <v>285.01501932989692</v>
      </c>
      <c r="I1346" s="5">
        <f t="shared" si="158"/>
        <v>17.693275128865981</v>
      </c>
      <c r="J1346" s="9">
        <f t="shared" si="163"/>
        <v>71059.245700311061</v>
      </c>
      <c r="K1346" s="5">
        <f t="shared" si="160"/>
        <v>36.815522551546394</v>
      </c>
      <c r="L1346" s="9">
        <f t="shared" si="161"/>
        <v>9178.7558028569529</v>
      </c>
      <c r="M1346" s="5">
        <f t="shared" si="164"/>
        <v>6.6921339881975896</v>
      </c>
      <c r="N1346" s="9">
        <f t="shared" ref="N1346:N1409" si="165">J1346/AVERAGE(L1226:L1345)</f>
        <v>8.4514967536399066</v>
      </c>
    </row>
    <row r="1347" spans="1:14" ht="13" x14ac:dyDescent="0.3">
      <c r="A1347" s="1">
        <v>1982.07</v>
      </c>
      <c r="B1347" s="5">
        <v>109.4</v>
      </c>
      <c r="C1347" s="10">
        <v>6.8233300000000003</v>
      </c>
      <c r="D1347" s="10">
        <v>13.966699999999999</v>
      </c>
      <c r="E1347" s="10">
        <v>97.5</v>
      </c>
      <c r="F1347" s="5">
        <f t="shared" si="162"/>
        <v>1982.5416666665653</v>
      </c>
      <c r="G1347" s="5">
        <v>13.95</v>
      </c>
      <c r="H1347" s="5">
        <f t="shared" si="159"/>
        <v>282.77796153846157</v>
      </c>
      <c r="I1347" s="5">
        <f t="shared" si="158"/>
        <v>17.636995871153847</v>
      </c>
      <c r="J1347" s="9">
        <f t="shared" si="163"/>
        <v>70867.942317573717</v>
      </c>
      <c r="K1347" s="5">
        <f t="shared" si="160"/>
        <v>36.101233596153847</v>
      </c>
      <c r="L1347" s="9">
        <f t="shared" si="161"/>
        <v>9047.4523762966801</v>
      </c>
      <c r="M1347" s="5">
        <f t="shared" si="164"/>
        <v>6.6386531002087601</v>
      </c>
      <c r="N1347" s="9">
        <f t="shared" si="165"/>
        <v>8.4002969540387085</v>
      </c>
    </row>
    <row r="1348" spans="1:14" ht="13" x14ac:dyDescent="0.3">
      <c r="A1348" s="1">
        <v>1982.08</v>
      </c>
      <c r="B1348" s="5">
        <v>109.7</v>
      </c>
      <c r="C1348" s="10">
        <v>6.8366699999999998</v>
      </c>
      <c r="D1348" s="10">
        <v>13.763299999999999</v>
      </c>
      <c r="E1348" s="10">
        <v>97.7</v>
      </c>
      <c r="F1348" s="5">
        <f t="shared" si="162"/>
        <v>1982.6249999998986</v>
      </c>
      <c r="G1348" s="5">
        <v>13.06</v>
      </c>
      <c r="H1348" s="5">
        <f t="shared" si="159"/>
        <v>282.97294651995907</v>
      </c>
      <c r="I1348" s="5">
        <f t="shared" si="158"/>
        <v>17.635302226842374</v>
      </c>
      <c r="J1348" s="9">
        <f t="shared" si="163"/>
        <v>71285.111730376724</v>
      </c>
      <c r="K1348" s="5">
        <f t="shared" si="160"/>
        <v>35.502657746929373</v>
      </c>
      <c r="L1348" s="9">
        <f t="shared" si="161"/>
        <v>8943.6497564147121</v>
      </c>
      <c r="M1348" s="5">
        <f t="shared" si="164"/>
        <v>6.6434227521660896</v>
      </c>
      <c r="N1348" s="9">
        <f t="shared" si="165"/>
        <v>8.4227507585675863</v>
      </c>
    </row>
    <row r="1349" spans="1:14" ht="13" x14ac:dyDescent="0.3">
      <c r="A1349" s="1">
        <v>1982.09</v>
      </c>
      <c r="B1349" s="5">
        <v>122.4</v>
      </c>
      <c r="C1349" s="10">
        <v>6.85</v>
      </c>
      <c r="D1349" s="10">
        <v>13.56</v>
      </c>
      <c r="E1349" s="10">
        <v>97.9</v>
      </c>
      <c r="F1349" s="5">
        <f t="shared" si="162"/>
        <v>1982.7083333332318</v>
      </c>
      <c r="G1349" s="5">
        <v>12.34</v>
      </c>
      <c r="H1349" s="5">
        <f t="shared" si="159"/>
        <v>315.08779366700713</v>
      </c>
      <c r="I1349" s="5">
        <f t="shared" si="158"/>
        <v>17.633589759959143</v>
      </c>
      <c r="J1349" s="9">
        <f t="shared" si="163"/>
        <v>79745.501782538908</v>
      </c>
      <c r="K1349" s="5">
        <f t="shared" si="160"/>
        <v>34.906784984678247</v>
      </c>
      <c r="L1349" s="9">
        <f t="shared" si="161"/>
        <v>8834.5506876734289</v>
      </c>
      <c r="M1349" s="5">
        <f t="shared" si="164"/>
        <v>7.3988382003233069</v>
      </c>
      <c r="N1349" s="9">
        <f t="shared" si="165"/>
        <v>9.3938442850122144</v>
      </c>
    </row>
    <row r="1350" spans="1:14" ht="13" x14ac:dyDescent="0.3">
      <c r="A1350" s="1">
        <v>1982.1</v>
      </c>
      <c r="B1350" s="5">
        <v>132.69999999999999</v>
      </c>
      <c r="C1350" s="10">
        <v>6.8566700000000003</v>
      </c>
      <c r="D1350" s="10">
        <v>13.253299999999999</v>
      </c>
      <c r="E1350" s="10">
        <v>98.2</v>
      </c>
      <c r="F1350" s="5">
        <f t="shared" si="162"/>
        <v>1982.7916666665651</v>
      </c>
      <c r="G1350" s="5">
        <v>10.91</v>
      </c>
      <c r="H1350" s="5">
        <f t="shared" si="159"/>
        <v>340.55894220977592</v>
      </c>
      <c r="I1350" s="5">
        <f t="shared" si="158"/>
        <v>17.59683709330448</v>
      </c>
      <c r="J1350" s="9">
        <f t="shared" si="163"/>
        <v>86563.120919213019</v>
      </c>
      <c r="K1350" s="5">
        <f t="shared" si="160"/>
        <v>34.0130356351833</v>
      </c>
      <c r="L1350" s="9">
        <f t="shared" si="161"/>
        <v>8645.4183155885912</v>
      </c>
      <c r="M1350" s="5">
        <f t="shared" si="164"/>
        <v>7.9998409945345887</v>
      </c>
      <c r="N1350" s="9">
        <f t="shared" si="165"/>
        <v>10.167766914461472</v>
      </c>
    </row>
    <row r="1351" spans="1:14" ht="13" x14ac:dyDescent="0.3">
      <c r="A1351" s="1">
        <v>1982.11</v>
      </c>
      <c r="B1351" s="5">
        <v>138.1</v>
      </c>
      <c r="C1351" s="10">
        <v>6.8633300000000004</v>
      </c>
      <c r="D1351" s="10">
        <v>12.9467</v>
      </c>
      <c r="E1351" s="10">
        <v>98</v>
      </c>
      <c r="F1351" s="5">
        <f t="shared" si="162"/>
        <v>1982.8749999998984</v>
      </c>
      <c r="G1351" s="5">
        <v>10.55</v>
      </c>
      <c r="H1351" s="5">
        <f t="shared" si="159"/>
        <v>355.14070790816328</v>
      </c>
      <c r="I1351" s="5">
        <f t="shared" si="158"/>
        <v>17.649875994260206</v>
      </c>
      <c r="J1351" s="9">
        <f t="shared" si="163"/>
        <v>90643.360796360503</v>
      </c>
      <c r="K1351" s="5">
        <f t="shared" si="160"/>
        <v>33.293991332908163</v>
      </c>
      <c r="L1351" s="9">
        <f t="shared" si="161"/>
        <v>8497.7002116020303</v>
      </c>
      <c r="M1351" s="5">
        <f t="shared" si="164"/>
        <v>8.347476938155431</v>
      </c>
      <c r="N1351" s="9">
        <f t="shared" si="165"/>
        <v>10.619399669022314</v>
      </c>
    </row>
    <row r="1352" spans="1:14" ht="13" x14ac:dyDescent="0.3">
      <c r="A1352" s="1">
        <v>1982.12</v>
      </c>
      <c r="B1352" s="5">
        <v>139.4</v>
      </c>
      <c r="C1352" s="10">
        <v>6.87</v>
      </c>
      <c r="D1352" s="10">
        <v>12.64</v>
      </c>
      <c r="E1352" s="10">
        <v>97.6</v>
      </c>
      <c r="F1352" s="5">
        <f t="shared" si="162"/>
        <v>1982.9583333332316</v>
      </c>
      <c r="G1352" s="5">
        <v>10.54</v>
      </c>
      <c r="H1352" s="5">
        <f t="shared" si="159"/>
        <v>359.95300973360656</v>
      </c>
      <c r="I1352" s="5">
        <f t="shared" si="158"/>
        <v>17.73943455430328</v>
      </c>
      <c r="J1352" s="9">
        <f t="shared" si="163"/>
        <v>92248.921714836004</v>
      </c>
      <c r="K1352" s="5">
        <f t="shared" si="160"/>
        <v>32.638493852459021</v>
      </c>
      <c r="L1352" s="9">
        <f t="shared" si="161"/>
        <v>8364.6081095805384</v>
      </c>
      <c r="M1352" s="5">
        <f t="shared" si="164"/>
        <v>8.467738401400478</v>
      </c>
      <c r="N1352" s="9">
        <f t="shared" si="165"/>
        <v>10.782007239538865</v>
      </c>
    </row>
    <row r="1353" spans="1:14" ht="13" x14ac:dyDescent="0.3">
      <c r="A1353" s="1">
        <v>1983.01</v>
      </c>
      <c r="B1353" s="5">
        <v>144.30000000000001</v>
      </c>
      <c r="C1353" s="10">
        <v>6.8833299999999999</v>
      </c>
      <c r="D1353" s="10">
        <v>12.566700000000001</v>
      </c>
      <c r="E1353" s="10">
        <v>97.8</v>
      </c>
      <c r="F1353" s="5">
        <f t="shared" si="162"/>
        <v>1983.0416666665649</v>
      </c>
      <c r="G1353" s="5">
        <v>10.46</v>
      </c>
      <c r="H1353" s="5">
        <f t="shared" si="159"/>
        <v>371.84361579754602</v>
      </c>
      <c r="I1353" s="5">
        <f t="shared" ref="I1353:I1416" si="166">C1353*$E$1781/E1353</f>
        <v>17.737507386886506</v>
      </c>
      <c r="J1353" s="9">
        <f t="shared" si="163"/>
        <v>95675.066374781425</v>
      </c>
      <c r="K1353" s="5">
        <f t="shared" si="160"/>
        <v>32.38286324769939</v>
      </c>
      <c r="L1353" s="9">
        <f t="shared" si="161"/>
        <v>8332.084938405862</v>
      </c>
      <c r="M1353" s="5">
        <f t="shared" si="164"/>
        <v>8.756783224134745</v>
      </c>
      <c r="N1353" s="9">
        <f t="shared" si="165"/>
        <v>11.158544264730372</v>
      </c>
    </row>
    <row r="1354" spans="1:14" ht="13" x14ac:dyDescent="0.3">
      <c r="A1354" s="1">
        <v>1983.02</v>
      </c>
      <c r="B1354" s="5">
        <v>146.80000000000001</v>
      </c>
      <c r="C1354" s="10">
        <v>6.8966700000000003</v>
      </c>
      <c r="D1354" s="10">
        <v>12.4933</v>
      </c>
      <c r="E1354" s="10">
        <v>97.9</v>
      </c>
      <c r="F1354" s="5">
        <f t="shared" si="162"/>
        <v>1983.1249999998981</v>
      </c>
      <c r="G1354" s="5">
        <v>10.72</v>
      </c>
      <c r="H1354" s="5">
        <f t="shared" ref="H1354:H1417" si="167">B1354*$E$1781/E1354</f>
        <v>377.89941266598578</v>
      </c>
      <c r="I1354" s="5">
        <f t="shared" si="166"/>
        <v>17.753729852528092</v>
      </c>
      <c r="J1354" s="9">
        <f t="shared" si="163"/>
        <v>97613.886468897006</v>
      </c>
      <c r="K1354" s="5">
        <f t="shared" ref="K1354:K1417" si="168">D1354*$E$1781/E1354</f>
        <v>32.16083605081716</v>
      </c>
      <c r="L1354" s="9">
        <f t="shared" ref="L1354:L1417" si="169">K1354*(J1354/H1354)</f>
        <v>8307.3540042361765</v>
      </c>
      <c r="M1354" s="5">
        <f t="shared" si="164"/>
        <v>8.9104934366241224</v>
      </c>
      <c r="N1354" s="9">
        <f t="shared" si="165"/>
        <v>11.362068266848604</v>
      </c>
    </row>
    <row r="1355" spans="1:14" ht="13" x14ac:dyDescent="0.3">
      <c r="A1355" s="1">
        <v>1983.03</v>
      </c>
      <c r="B1355" s="5">
        <v>151.9</v>
      </c>
      <c r="C1355" s="10">
        <v>6.91</v>
      </c>
      <c r="D1355" s="10">
        <v>12.42</v>
      </c>
      <c r="E1355" s="10">
        <v>97.9</v>
      </c>
      <c r="F1355" s="5">
        <f t="shared" ref="F1355:F1418" si="170">F1354+1/12</f>
        <v>1983.2083333332314</v>
      </c>
      <c r="G1355" s="5">
        <v>10.51</v>
      </c>
      <c r="H1355" s="5">
        <f t="shared" si="167"/>
        <v>391.02807073544432</v>
      </c>
      <c r="I1355" s="5">
        <f t="shared" si="166"/>
        <v>17.788044560776303</v>
      </c>
      <c r="J1355" s="9">
        <f t="shared" ref="J1355:J1418" si="171">J1354*((H1355+(I1355/12))/H1354)</f>
        <v>101388.00193631102</v>
      </c>
      <c r="K1355" s="5">
        <f t="shared" si="168"/>
        <v>31.972143769152197</v>
      </c>
      <c r="L1355" s="9">
        <f t="shared" si="169"/>
        <v>8289.9208956483399</v>
      </c>
      <c r="M1355" s="5">
        <f t="shared" si="164"/>
        <v>9.2328297051905253</v>
      </c>
      <c r="N1355" s="9">
        <f t="shared" si="165"/>
        <v>11.779312721126242</v>
      </c>
    </row>
    <row r="1356" spans="1:14" ht="13" x14ac:dyDescent="0.3">
      <c r="A1356" s="1">
        <v>1983.04</v>
      </c>
      <c r="B1356" s="5">
        <v>157.69999999999999</v>
      </c>
      <c r="C1356" s="10">
        <v>6.92</v>
      </c>
      <c r="D1356" s="10">
        <v>12.476699999999999</v>
      </c>
      <c r="E1356" s="10">
        <v>98.6</v>
      </c>
      <c r="F1356" s="5">
        <f t="shared" si="170"/>
        <v>1983.2916666665647</v>
      </c>
      <c r="G1356" s="5">
        <v>10.4</v>
      </c>
      <c r="H1356" s="5">
        <f t="shared" si="167"/>
        <v>403.07664173427992</v>
      </c>
      <c r="I1356" s="5">
        <f t="shared" si="166"/>
        <v>17.687319979716026</v>
      </c>
      <c r="J1356" s="9">
        <f t="shared" si="171"/>
        <v>104894.19704538272</v>
      </c>
      <c r="K1356" s="5">
        <f t="shared" si="168"/>
        <v>31.890084565162272</v>
      </c>
      <c r="L1356" s="9">
        <f t="shared" si="169"/>
        <v>8298.8803314909728</v>
      </c>
      <c r="M1356" s="5">
        <f t="shared" si="164"/>
        <v>9.5315812841604117</v>
      </c>
      <c r="N1356" s="9">
        <f t="shared" si="165"/>
        <v>12.165031590630456</v>
      </c>
    </row>
    <row r="1357" spans="1:14" ht="13" x14ac:dyDescent="0.3">
      <c r="A1357" s="1">
        <v>1983.05</v>
      </c>
      <c r="B1357" s="5">
        <v>164.1</v>
      </c>
      <c r="C1357" s="10">
        <v>6.93</v>
      </c>
      <c r="D1357" s="10">
        <v>12.533300000000001</v>
      </c>
      <c r="E1357" s="10">
        <v>99.2</v>
      </c>
      <c r="F1357" s="5">
        <f t="shared" si="170"/>
        <v>1983.3749999998979</v>
      </c>
      <c r="G1357" s="5">
        <v>10.38</v>
      </c>
      <c r="H1357" s="5">
        <f t="shared" si="167"/>
        <v>416.89795236895162</v>
      </c>
      <c r="I1357" s="5">
        <f t="shared" si="166"/>
        <v>17.605745337701613</v>
      </c>
      <c r="J1357" s="9">
        <f t="shared" si="171"/>
        <v>108872.77123817323</v>
      </c>
      <c r="K1357" s="5">
        <f t="shared" si="168"/>
        <v>31.840993945312501</v>
      </c>
      <c r="L1357" s="9">
        <f t="shared" si="169"/>
        <v>8315.2657145606117</v>
      </c>
      <c r="M1357" s="5">
        <f t="shared" si="164"/>
        <v>9.8744565046684016</v>
      </c>
      <c r="N1357" s="9">
        <f t="shared" si="165"/>
        <v>12.605255648355703</v>
      </c>
    </row>
    <row r="1358" spans="1:14" ht="13" x14ac:dyDescent="0.3">
      <c r="A1358" s="1">
        <v>1983.06</v>
      </c>
      <c r="B1358" s="5">
        <v>166.4</v>
      </c>
      <c r="C1358" s="10">
        <v>6.94</v>
      </c>
      <c r="D1358" s="10">
        <v>12.59</v>
      </c>
      <c r="E1358" s="10">
        <v>99.5</v>
      </c>
      <c r="F1358" s="5">
        <f t="shared" si="170"/>
        <v>1983.4583333332312</v>
      </c>
      <c r="G1358" s="5">
        <v>10.85</v>
      </c>
      <c r="H1358" s="5">
        <f t="shared" si="167"/>
        <v>421.46653266331663</v>
      </c>
      <c r="I1358" s="5">
        <f t="shared" si="166"/>
        <v>17.577991206030152</v>
      </c>
      <c r="J1358" s="9">
        <f t="shared" si="171"/>
        <v>110448.39514842699</v>
      </c>
      <c r="K1358" s="5">
        <f t="shared" si="168"/>
        <v>31.888603643216079</v>
      </c>
      <c r="L1358" s="9">
        <f t="shared" si="169"/>
        <v>8356.6423973479305</v>
      </c>
      <c r="M1358" s="5">
        <f t="shared" si="164"/>
        <v>10.000117903130024</v>
      </c>
      <c r="N1358" s="9">
        <f t="shared" si="165"/>
        <v>12.767362769540002</v>
      </c>
    </row>
    <row r="1359" spans="1:14" ht="13" x14ac:dyDescent="0.3">
      <c r="A1359" s="1">
        <v>1983.07</v>
      </c>
      <c r="B1359" s="5">
        <v>167</v>
      </c>
      <c r="C1359" s="10">
        <v>6.96</v>
      </c>
      <c r="D1359" s="10">
        <v>12.826700000000001</v>
      </c>
      <c r="E1359" s="10">
        <v>99.9</v>
      </c>
      <c r="F1359" s="5">
        <f t="shared" si="170"/>
        <v>1983.5416666665644</v>
      </c>
      <c r="G1359" s="5">
        <v>11.38</v>
      </c>
      <c r="H1359" s="5">
        <f t="shared" si="167"/>
        <v>421.29260510510505</v>
      </c>
      <c r="I1359" s="5">
        <f t="shared" si="166"/>
        <v>17.558063063063063</v>
      </c>
      <c r="J1359" s="9">
        <f t="shared" si="171"/>
        <v>110786.25108689532</v>
      </c>
      <c r="K1359" s="5">
        <f t="shared" si="168"/>
        <v>32.358047053303302</v>
      </c>
      <c r="L1359" s="9">
        <f t="shared" si="169"/>
        <v>8509.1138132711403</v>
      </c>
      <c r="M1359" s="5">
        <f t="shared" si="164"/>
        <v>10.014475995571027</v>
      </c>
      <c r="N1359" s="9">
        <f t="shared" si="165"/>
        <v>12.786896040903423</v>
      </c>
    </row>
    <row r="1360" spans="1:14" ht="13" x14ac:dyDescent="0.3">
      <c r="A1360" s="1">
        <v>1983.08</v>
      </c>
      <c r="B1360" s="5">
        <v>162.4</v>
      </c>
      <c r="C1360" s="10">
        <v>6.98</v>
      </c>
      <c r="D1360" s="10">
        <v>13.0633</v>
      </c>
      <c r="E1360" s="10">
        <v>100.2</v>
      </c>
      <c r="F1360" s="5">
        <f t="shared" si="170"/>
        <v>1983.6249999998977</v>
      </c>
      <c r="G1360" s="5">
        <v>11.85</v>
      </c>
      <c r="H1360" s="5">
        <f t="shared" si="167"/>
        <v>408.46152694610777</v>
      </c>
      <c r="I1360" s="5">
        <f t="shared" si="166"/>
        <v>17.555797155688623</v>
      </c>
      <c r="J1360" s="9">
        <f t="shared" si="171"/>
        <v>107796.81187354702</v>
      </c>
      <c r="K1360" s="5">
        <f t="shared" si="168"/>
        <v>32.856252863023954</v>
      </c>
      <c r="L1360" s="9">
        <f t="shared" si="169"/>
        <v>8671.0719984464704</v>
      </c>
      <c r="M1360" s="5">
        <f t="shared" si="164"/>
        <v>9.7280569356652116</v>
      </c>
      <c r="N1360" s="9">
        <f t="shared" si="165"/>
        <v>12.422837481069029</v>
      </c>
    </row>
    <row r="1361" spans="1:14" ht="13" x14ac:dyDescent="0.3">
      <c r="A1361" s="1">
        <v>1983.09</v>
      </c>
      <c r="B1361" s="5">
        <v>167.2</v>
      </c>
      <c r="C1361" s="10">
        <v>7</v>
      </c>
      <c r="D1361" s="10">
        <v>13.3</v>
      </c>
      <c r="E1361" s="10">
        <v>100.7</v>
      </c>
      <c r="F1361" s="5">
        <f t="shared" si="170"/>
        <v>1983.7083333332309</v>
      </c>
      <c r="G1361" s="5">
        <v>11.65</v>
      </c>
      <c r="H1361" s="5">
        <f t="shared" si="167"/>
        <v>418.44622641509432</v>
      </c>
      <c r="I1361" s="5">
        <f t="shared" si="166"/>
        <v>17.518681727904667</v>
      </c>
      <c r="J1361" s="9">
        <f t="shared" si="171"/>
        <v>110817.14596156747</v>
      </c>
      <c r="K1361" s="5">
        <f t="shared" si="168"/>
        <v>33.285495283018868</v>
      </c>
      <c r="L1361" s="9">
        <f t="shared" si="169"/>
        <v>8815.0002469428673</v>
      </c>
      <c r="M1361" s="5">
        <f t="shared" si="164"/>
        <v>9.9842024580287827</v>
      </c>
      <c r="N1361" s="9">
        <f t="shared" si="165"/>
        <v>12.749884493756896</v>
      </c>
    </row>
    <row r="1362" spans="1:14" ht="13" x14ac:dyDescent="0.3">
      <c r="A1362" s="1">
        <v>1983.1</v>
      </c>
      <c r="B1362" s="5">
        <v>167.7</v>
      </c>
      <c r="C1362" s="10">
        <v>7.03</v>
      </c>
      <c r="D1362" s="10">
        <v>13.5433</v>
      </c>
      <c r="E1362" s="10">
        <v>101</v>
      </c>
      <c r="F1362" s="5">
        <f t="shared" si="170"/>
        <v>1983.7916666665642</v>
      </c>
      <c r="G1362" s="5">
        <v>11.54</v>
      </c>
      <c r="H1362" s="5">
        <f t="shared" si="167"/>
        <v>418.45093440594059</v>
      </c>
      <c r="I1362" s="5">
        <f t="shared" si="166"/>
        <v>17.541503094059408</v>
      </c>
      <c r="J1362" s="9">
        <f t="shared" si="171"/>
        <v>111205.51924566751</v>
      </c>
      <c r="K1362" s="5">
        <f t="shared" si="168"/>
        <v>33.793718186881193</v>
      </c>
      <c r="L1362" s="9">
        <f t="shared" si="169"/>
        <v>8980.8569397725059</v>
      </c>
      <c r="M1362" s="5">
        <f t="shared" ref="M1362:M1425" si="172">H1362/AVERAGE(K1242:K1361)</f>
        <v>10.003391799449629</v>
      </c>
      <c r="N1362" s="9">
        <f t="shared" si="165"/>
        <v>12.773539636170554</v>
      </c>
    </row>
    <row r="1363" spans="1:14" ht="13" x14ac:dyDescent="0.3">
      <c r="A1363" s="1">
        <v>1983.11</v>
      </c>
      <c r="B1363" s="5">
        <v>165.2</v>
      </c>
      <c r="C1363" s="10">
        <v>7.06</v>
      </c>
      <c r="D1363" s="10">
        <v>13.7867</v>
      </c>
      <c r="E1363" s="10">
        <v>101.2</v>
      </c>
      <c r="F1363" s="5">
        <f t="shared" si="170"/>
        <v>1983.8749999998975</v>
      </c>
      <c r="G1363" s="5">
        <v>11.69</v>
      </c>
      <c r="H1363" s="5">
        <f t="shared" si="167"/>
        <v>411.39819664031614</v>
      </c>
      <c r="I1363" s="5">
        <f t="shared" si="166"/>
        <v>17.58154520750988</v>
      </c>
      <c r="J1363" s="9">
        <f t="shared" si="171"/>
        <v>109720.58299888052</v>
      </c>
      <c r="K1363" s="5">
        <f t="shared" si="168"/>
        <v>34.333072140563239</v>
      </c>
      <c r="L1363" s="9">
        <f t="shared" si="169"/>
        <v>9156.6874190718281</v>
      </c>
      <c r="M1363" s="5">
        <f t="shared" si="172"/>
        <v>9.8535816493642852</v>
      </c>
      <c r="N1363" s="9">
        <f t="shared" si="165"/>
        <v>12.581491199513096</v>
      </c>
    </row>
    <row r="1364" spans="1:14" ht="13" x14ac:dyDescent="0.3">
      <c r="A1364" s="1">
        <v>1983.12</v>
      </c>
      <c r="B1364" s="5">
        <v>164.4</v>
      </c>
      <c r="C1364" s="10">
        <v>7.09</v>
      </c>
      <c r="D1364" s="10">
        <v>14.03</v>
      </c>
      <c r="E1364" s="10">
        <v>101.3</v>
      </c>
      <c r="F1364" s="5">
        <f t="shared" si="170"/>
        <v>1983.9583333332307</v>
      </c>
      <c r="G1364" s="5">
        <v>11.83</v>
      </c>
      <c r="H1364" s="5">
        <f t="shared" si="167"/>
        <v>409.00180157946693</v>
      </c>
      <c r="I1364" s="5">
        <f t="shared" si="166"/>
        <v>17.638824654491611</v>
      </c>
      <c r="J1364" s="9">
        <f t="shared" si="171"/>
        <v>109473.48577379131</v>
      </c>
      <c r="K1364" s="5">
        <f t="shared" si="168"/>
        <v>34.904472482724586</v>
      </c>
      <c r="L1364" s="9">
        <f t="shared" si="169"/>
        <v>9342.5365292353563</v>
      </c>
      <c r="M1364" s="5">
        <f t="shared" si="172"/>
        <v>9.815010903608675</v>
      </c>
      <c r="N1364" s="9">
        <f t="shared" si="165"/>
        <v>12.531076317323537</v>
      </c>
    </row>
    <row r="1365" spans="1:14" ht="13" x14ac:dyDescent="0.3">
      <c r="A1365" s="1">
        <v>1984.01</v>
      </c>
      <c r="B1365" s="5">
        <v>166.4</v>
      </c>
      <c r="C1365" s="10">
        <v>7.12</v>
      </c>
      <c r="D1365" s="10">
        <v>14.44</v>
      </c>
      <c r="E1365" s="10">
        <v>101.9</v>
      </c>
      <c r="F1365" s="5">
        <f t="shared" si="170"/>
        <v>1984.041666666564</v>
      </c>
      <c r="G1365" s="5">
        <v>11.67</v>
      </c>
      <c r="H1365" s="5">
        <f t="shared" si="167"/>
        <v>411.53994111874391</v>
      </c>
      <c r="I1365" s="5">
        <f t="shared" si="166"/>
        <v>17.6091609421001</v>
      </c>
      <c r="J1365" s="9">
        <f t="shared" si="171"/>
        <v>110545.6171601939</v>
      </c>
      <c r="K1365" s="5">
        <f t="shared" si="168"/>
        <v>35.712961236506381</v>
      </c>
      <c r="L1365" s="9">
        <f t="shared" si="169"/>
        <v>9593.0211045264423</v>
      </c>
      <c r="M1365" s="5">
        <f t="shared" si="172"/>
        <v>9.8949318092025393</v>
      </c>
      <c r="N1365" s="9">
        <f t="shared" si="165"/>
        <v>12.630750087850311</v>
      </c>
    </row>
    <row r="1366" spans="1:14" ht="13" x14ac:dyDescent="0.3">
      <c r="A1366" s="1">
        <v>1984.02</v>
      </c>
      <c r="B1366" s="5">
        <v>157.30000000000001</v>
      </c>
      <c r="C1366" s="10">
        <v>7.15</v>
      </c>
      <c r="D1366" s="10">
        <v>14.85</v>
      </c>
      <c r="E1366" s="10">
        <v>102.4</v>
      </c>
      <c r="F1366" s="5">
        <f t="shared" si="170"/>
        <v>1984.1249999998972</v>
      </c>
      <c r="G1366" s="5">
        <v>11.84</v>
      </c>
      <c r="H1366" s="5">
        <f t="shared" si="167"/>
        <v>387.1342712402344</v>
      </c>
      <c r="I1366" s="5">
        <f t="shared" si="166"/>
        <v>17.597012329101563</v>
      </c>
      <c r="J1366" s="9">
        <f t="shared" si="171"/>
        <v>104383.80019772291</v>
      </c>
      <c r="K1366" s="5">
        <f t="shared" si="168"/>
        <v>36.547640991210933</v>
      </c>
      <c r="L1366" s="9">
        <f t="shared" si="169"/>
        <v>9854.414703980834</v>
      </c>
      <c r="M1366" s="5">
        <f t="shared" si="172"/>
        <v>9.3245296457279903</v>
      </c>
      <c r="N1366" s="9">
        <f t="shared" si="165"/>
        <v>11.902399335847155</v>
      </c>
    </row>
    <row r="1367" spans="1:14" ht="13" x14ac:dyDescent="0.3">
      <c r="A1367" s="1">
        <v>1984.03</v>
      </c>
      <c r="B1367" s="5">
        <v>157.4</v>
      </c>
      <c r="C1367" s="10">
        <v>7.18</v>
      </c>
      <c r="D1367" s="10">
        <v>15.26</v>
      </c>
      <c r="E1367" s="10">
        <v>102.6</v>
      </c>
      <c r="F1367" s="5">
        <f t="shared" si="170"/>
        <v>1984.2083333332305</v>
      </c>
      <c r="G1367" s="5">
        <v>12.32</v>
      </c>
      <c r="H1367" s="5">
        <f t="shared" si="167"/>
        <v>386.62525584795327</v>
      </c>
      <c r="I1367" s="5">
        <f t="shared" si="166"/>
        <v>17.636399853801169</v>
      </c>
      <c r="J1367" s="9">
        <f t="shared" si="171"/>
        <v>104642.83153729448</v>
      </c>
      <c r="K1367" s="5">
        <f t="shared" si="168"/>
        <v>37.483490497076026</v>
      </c>
      <c r="L1367" s="9">
        <f t="shared" si="169"/>
        <v>10145.169055013428</v>
      </c>
      <c r="M1367" s="5">
        <f t="shared" si="172"/>
        <v>9.3267470665082506</v>
      </c>
      <c r="N1367" s="9">
        <f t="shared" si="165"/>
        <v>11.904570260565972</v>
      </c>
    </row>
    <row r="1368" spans="1:14" ht="13" x14ac:dyDescent="0.3">
      <c r="A1368" s="1">
        <v>1984.04</v>
      </c>
      <c r="B1368" s="5">
        <v>157.6</v>
      </c>
      <c r="C1368" s="10">
        <v>7.2233299999999998</v>
      </c>
      <c r="D1368" s="10">
        <v>15.5733</v>
      </c>
      <c r="E1368" s="10">
        <v>103.1</v>
      </c>
      <c r="F1368" s="5">
        <f t="shared" si="170"/>
        <v>1984.2916666665637</v>
      </c>
      <c r="G1368" s="5">
        <v>12.63</v>
      </c>
      <c r="H1368" s="5">
        <f t="shared" si="167"/>
        <v>385.23913676042679</v>
      </c>
      <c r="I1368" s="5">
        <f t="shared" si="166"/>
        <v>17.656785620150341</v>
      </c>
      <c r="J1368" s="9">
        <f t="shared" si="171"/>
        <v>104665.91308881408</v>
      </c>
      <c r="K1368" s="5">
        <f t="shared" si="168"/>
        <v>38.067542185984486</v>
      </c>
      <c r="L1368" s="9">
        <f t="shared" si="169"/>
        <v>10342.599392804748</v>
      </c>
      <c r="M1368" s="5">
        <f t="shared" si="172"/>
        <v>9.3056434045948304</v>
      </c>
      <c r="N1368" s="9">
        <f t="shared" si="165"/>
        <v>11.876543098868646</v>
      </c>
    </row>
    <row r="1369" spans="1:14" ht="13" x14ac:dyDescent="0.3">
      <c r="A1369" s="1">
        <v>1984.05</v>
      </c>
      <c r="B1369" s="5">
        <v>156.6</v>
      </c>
      <c r="C1369" s="10">
        <v>7.2666700000000004</v>
      </c>
      <c r="D1369" s="10">
        <v>15.886699999999999</v>
      </c>
      <c r="E1369" s="10">
        <v>103.4</v>
      </c>
      <c r="F1369" s="5">
        <f t="shared" si="170"/>
        <v>1984.374999999897</v>
      </c>
      <c r="G1369" s="5">
        <v>13.41</v>
      </c>
      <c r="H1369" s="5">
        <f t="shared" si="167"/>
        <v>381.68410299806578</v>
      </c>
      <c r="I1369" s="5">
        <f t="shared" si="166"/>
        <v>17.711190426136366</v>
      </c>
      <c r="J1369" s="9">
        <f t="shared" si="171"/>
        <v>104101.04050047262</v>
      </c>
      <c r="K1369" s="5">
        <f t="shared" si="168"/>
        <v>38.720950441247581</v>
      </c>
      <c r="L1369" s="9">
        <f t="shared" si="169"/>
        <v>10560.804598460143</v>
      </c>
      <c r="M1369" s="5">
        <f t="shared" si="172"/>
        <v>9.2318318168960545</v>
      </c>
      <c r="N1369" s="9">
        <f t="shared" si="165"/>
        <v>11.781082542587818</v>
      </c>
    </row>
    <row r="1370" spans="1:14" ht="13" x14ac:dyDescent="0.3">
      <c r="A1370" s="1">
        <v>1984.06</v>
      </c>
      <c r="B1370" s="5">
        <v>153.1</v>
      </c>
      <c r="C1370" s="10">
        <v>7.31</v>
      </c>
      <c r="D1370" s="10">
        <v>16.2</v>
      </c>
      <c r="E1370" s="10">
        <v>103.7</v>
      </c>
      <c r="F1370" s="5">
        <f t="shared" si="170"/>
        <v>1984.4583333332303</v>
      </c>
      <c r="G1370" s="5">
        <v>13.56</v>
      </c>
      <c r="H1370" s="5">
        <f t="shared" si="167"/>
        <v>372.07396938283512</v>
      </c>
      <c r="I1370" s="5">
        <f t="shared" si="166"/>
        <v>17.765256147540985</v>
      </c>
      <c r="J1370" s="9">
        <f t="shared" si="171"/>
        <v>101883.73628326764</v>
      </c>
      <c r="K1370" s="5">
        <f t="shared" si="168"/>
        <v>39.370335101253616</v>
      </c>
      <c r="L1370" s="9">
        <f t="shared" si="169"/>
        <v>10780.643551854577</v>
      </c>
      <c r="M1370" s="5">
        <f t="shared" si="172"/>
        <v>9.0101855122910131</v>
      </c>
      <c r="N1370" s="9">
        <f t="shared" si="165"/>
        <v>11.497716640781464</v>
      </c>
    </row>
    <row r="1371" spans="1:14" ht="13" x14ac:dyDescent="0.3">
      <c r="A1371" s="1">
        <v>1984.07</v>
      </c>
      <c r="B1371" s="5">
        <v>151.1</v>
      </c>
      <c r="C1371" s="10">
        <v>7.3333300000000001</v>
      </c>
      <c r="D1371" s="10">
        <v>16.32</v>
      </c>
      <c r="E1371" s="10">
        <v>104.1</v>
      </c>
      <c r="F1371" s="5">
        <f t="shared" si="170"/>
        <v>1984.5416666665635</v>
      </c>
      <c r="G1371" s="5">
        <v>13.36</v>
      </c>
      <c r="H1371" s="5">
        <f t="shared" si="167"/>
        <v>365.80243155619598</v>
      </c>
      <c r="I1371" s="5">
        <f t="shared" si="166"/>
        <v>17.753474158861675</v>
      </c>
      <c r="J1371" s="9">
        <f t="shared" si="171"/>
        <v>100571.5370354848</v>
      </c>
      <c r="K1371" s="5">
        <f t="shared" si="168"/>
        <v>39.50956772334294</v>
      </c>
      <c r="L1371" s="9">
        <f t="shared" si="169"/>
        <v>10862.524714884923</v>
      </c>
      <c r="M1371" s="5">
        <f t="shared" si="172"/>
        <v>8.8683022140433057</v>
      </c>
      <c r="N1371" s="9">
        <f t="shared" si="165"/>
        <v>11.316241863649703</v>
      </c>
    </row>
    <row r="1372" spans="1:14" ht="13" x14ac:dyDescent="0.3">
      <c r="A1372" s="1">
        <v>1984.08</v>
      </c>
      <c r="B1372" s="5">
        <v>164.4</v>
      </c>
      <c r="C1372" s="10">
        <v>7.3566700000000003</v>
      </c>
      <c r="D1372" s="10">
        <v>16.440000000000001</v>
      </c>
      <c r="E1372" s="10">
        <v>104.5</v>
      </c>
      <c r="F1372" s="5">
        <f t="shared" si="170"/>
        <v>1984.6249999998968</v>
      </c>
      <c r="G1372" s="5">
        <v>12.72</v>
      </c>
      <c r="H1372" s="5">
        <f t="shared" si="167"/>
        <v>396.47734449760765</v>
      </c>
      <c r="I1372" s="5">
        <f t="shared" si="166"/>
        <v>17.741806483851676</v>
      </c>
      <c r="J1372" s="9">
        <f t="shared" si="171"/>
        <v>109411.60003027183</v>
      </c>
      <c r="K1372" s="5">
        <f t="shared" si="168"/>
        <v>39.647734449760769</v>
      </c>
      <c r="L1372" s="9">
        <f t="shared" si="169"/>
        <v>10941.160003027184</v>
      </c>
      <c r="M1372" s="5">
        <f t="shared" si="172"/>
        <v>9.6230632573731736</v>
      </c>
      <c r="N1372" s="9">
        <f t="shared" si="165"/>
        <v>12.274711609555549</v>
      </c>
    </row>
    <row r="1373" spans="1:14" ht="13" x14ac:dyDescent="0.3">
      <c r="A1373" s="1">
        <v>1984.09</v>
      </c>
      <c r="B1373" s="5">
        <v>166.1</v>
      </c>
      <c r="C1373" s="10">
        <v>7.38</v>
      </c>
      <c r="D1373" s="10">
        <v>16.559999999999999</v>
      </c>
      <c r="E1373" s="10">
        <v>105</v>
      </c>
      <c r="F1373" s="5">
        <f t="shared" si="170"/>
        <v>1984.70833333323</v>
      </c>
      <c r="G1373" s="5">
        <v>12.52</v>
      </c>
      <c r="H1373" s="5">
        <f t="shared" si="167"/>
        <v>398.66966071428573</v>
      </c>
      <c r="I1373" s="5">
        <f t="shared" si="166"/>
        <v>17.713317857142858</v>
      </c>
      <c r="J1373" s="9">
        <f t="shared" si="171"/>
        <v>110423.93621540884</v>
      </c>
      <c r="K1373" s="5">
        <f t="shared" si="168"/>
        <v>39.746957142857141</v>
      </c>
      <c r="L1373" s="9">
        <f t="shared" si="169"/>
        <v>11009.153424004639</v>
      </c>
      <c r="M1373" s="5">
        <f t="shared" si="172"/>
        <v>9.6873413136280888</v>
      </c>
      <c r="N1373" s="9">
        <f t="shared" si="165"/>
        <v>12.351552352066447</v>
      </c>
    </row>
    <row r="1374" spans="1:14" ht="13" x14ac:dyDescent="0.3">
      <c r="A1374" s="1">
        <v>1984.1</v>
      </c>
      <c r="B1374" s="5">
        <v>164.8</v>
      </c>
      <c r="C1374" s="10">
        <v>7.43</v>
      </c>
      <c r="D1374" s="10">
        <v>16.5867</v>
      </c>
      <c r="E1374" s="10">
        <v>105.3</v>
      </c>
      <c r="F1374" s="5">
        <f t="shared" si="170"/>
        <v>1984.7916666665633</v>
      </c>
      <c r="G1374" s="5">
        <v>12.16</v>
      </c>
      <c r="H1374" s="5">
        <f t="shared" si="167"/>
        <v>394.42250712250717</v>
      </c>
      <c r="I1374" s="5">
        <f t="shared" si="166"/>
        <v>17.782519586894587</v>
      </c>
      <c r="J1374" s="9">
        <f t="shared" si="171"/>
        <v>109658.00693438255</v>
      </c>
      <c r="K1374" s="5">
        <f t="shared" si="168"/>
        <v>39.697620138888894</v>
      </c>
      <c r="L1374" s="9">
        <f t="shared" si="169"/>
        <v>11036.798929724047</v>
      </c>
      <c r="M1374" s="5">
        <f t="shared" si="172"/>
        <v>9.5950707030485081</v>
      </c>
      <c r="N1374" s="9">
        <f t="shared" si="165"/>
        <v>12.229383028121234</v>
      </c>
    </row>
    <row r="1375" spans="1:14" ht="13" x14ac:dyDescent="0.3">
      <c r="A1375" s="1">
        <v>1984.11</v>
      </c>
      <c r="B1375" s="5">
        <v>166.3</v>
      </c>
      <c r="C1375" s="10">
        <v>7.48</v>
      </c>
      <c r="D1375" s="10">
        <v>16.613299999999999</v>
      </c>
      <c r="E1375" s="10">
        <v>105.3</v>
      </c>
      <c r="F1375" s="5">
        <f t="shared" si="170"/>
        <v>1984.8749999998965</v>
      </c>
      <c r="G1375" s="5">
        <v>11.57</v>
      </c>
      <c r="H1375" s="5">
        <f t="shared" si="167"/>
        <v>398.01251780626791</v>
      </c>
      <c r="I1375" s="5">
        <f t="shared" si="166"/>
        <v>17.902186609686613</v>
      </c>
      <c r="J1375" s="9">
        <f t="shared" si="171"/>
        <v>111070.87405447158</v>
      </c>
      <c r="K1375" s="5">
        <f t="shared" si="168"/>
        <v>39.761282995014248</v>
      </c>
      <c r="L1375" s="9">
        <f t="shared" si="169"/>
        <v>11095.933565418834</v>
      </c>
      <c r="M1375" s="5">
        <f t="shared" si="172"/>
        <v>9.6919732217830923</v>
      </c>
      <c r="N1375" s="9">
        <f t="shared" si="165"/>
        <v>12.34867935888002</v>
      </c>
    </row>
    <row r="1376" spans="1:14" ht="13" x14ac:dyDescent="0.3">
      <c r="A1376" s="1">
        <v>1984.12</v>
      </c>
      <c r="B1376" s="5">
        <v>164.5</v>
      </c>
      <c r="C1376" s="10">
        <v>7.53</v>
      </c>
      <c r="D1376" s="10">
        <v>16.64</v>
      </c>
      <c r="E1376" s="10">
        <v>105.3</v>
      </c>
      <c r="F1376" s="5">
        <f t="shared" si="170"/>
        <v>1984.9583333332298</v>
      </c>
      <c r="G1376" s="5">
        <v>11.5</v>
      </c>
      <c r="H1376" s="5">
        <f t="shared" si="167"/>
        <v>393.70450498575497</v>
      </c>
      <c r="I1376" s="5">
        <f t="shared" si="166"/>
        <v>18.021853632478635</v>
      </c>
      <c r="J1376" s="9">
        <f t="shared" si="171"/>
        <v>110287.76762134547</v>
      </c>
      <c r="K1376" s="5">
        <f t="shared" si="168"/>
        <v>39.825185185185191</v>
      </c>
      <c r="L1376" s="9">
        <f t="shared" si="169"/>
        <v>11156.160809843093</v>
      </c>
      <c r="M1376" s="5">
        <f t="shared" si="172"/>
        <v>9.5950548011334611</v>
      </c>
      <c r="N1376" s="9">
        <f t="shared" si="165"/>
        <v>12.222162489146143</v>
      </c>
    </row>
    <row r="1377" spans="1:14" ht="13" x14ac:dyDescent="0.3">
      <c r="A1377" s="1">
        <v>1985.01</v>
      </c>
      <c r="B1377" s="5">
        <v>171.6</v>
      </c>
      <c r="C1377" s="10">
        <v>7.5733300000000003</v>
      </c>
      <c r="D1377" s="10">
        <v>16.556699999999999</v>
      </c>
      <c r="E1377" s="10">
        <v>105.5</v>
      </c>
      <c r="F1377" s="5">
        <f t="shared" si="170"/>
        <v>1985.0416666665631</v>
      </c>
      <c r="G1377" s="5">
        <v>11.38</v>
      </c>
      <c r="H1377" s="5">
        <f t="shared" si="167"/>
        <v>409.91864928909956</v>
      </c>
      <c r="I1377" s="5">
        <f t="shared" si="166"/>
        <v>18.09119582879147</v>
      </c>
      <c r="J1377" s="9">
        <f t="shared" si="171"/>
        <v>115252.12935580616</v>
      </c>
      <c r="K1377" s="5">
        <f t="shared" si="168"/>
        <v>39.550699887440757</v>
      </c>
      <c r="L1377" s="9">
        <f t="shared" si="169"/>
        <v>11120.017075205569</v>
      </c>
      <c r="M1377" s="5">
        <f t="shared" si="172"/>
        <v>9.997001177730457</v>
      </c>
      <c r="N1377" s="9">
        <f t="shared" si="165"/>
        <v>12.729627871083466</v>
      </c>
    </row>
    <row r="1378" spans="1:14" ht="13" x14ac:dyDescent="0.3">
      <c r="A1378" s="1">
        <v>1985.02</v>
      </c>
      <c r="B1378" s="5">
        <v>180.9</v>
      </c>
      <c r="C1378" s="10">
        <v>7.6166700000000001</v>
      </c>
      <c r="D1378" s="10">
        <v>16.473299999999998</v>
      </c>
      <c r="E1378" s="10">
        <v>106</v>
      </c>
      <c r="F1378" s="5">
        <f t="shared" si="170"/>
        <v>1985.1249999998963</v>
      </c>
      <c r="G1378" s="5">
        <v>11.51</v>
      </c>
      <c r="H1378" s="5">
        <f t="shared" si="167"/>
        <v>430.09614976415099</v>
      </c>
      <c r="I1378" s="5">
        <f t="shared" si="166"/>
        <v>18.108902382665093</v>
      </c>
      <c r="J1378" s="9">
        <f t="shared" si="171"/>
        <v>121349.49533111282</v>
      </c>
      <c r="K1378" s="5">
        <f t="shared" si="168"/>
        <v>39.165853531839616</v>
      </c>
      <c r="L1378" s="9">
        <f t="shared" si="169"/>
        <v>11050.451307009511</v>
      </c>
      <c r="M1378" s="5">
        <f t="shared" si="172"/>
        <v>10.494935172607084</v>
      </c>
      <c r="N1378" s="9">
        <f t="shared" si="165"/>
        <v>13.357385583224785</v>
      </c>
    </row>
    <row r="1379" spans="1:14" ht="13" x14ac:dyDescent="0.3">
      <c r="A1379" s="1">
        <v>1985.03</v>
      </c>
      <c r="B1379" s="5">
        <v>179.4</v>
      </c>
      <c r="C1379" s="10">
        <v>7.66</v>
      </c>
      <c r="D1379" s="10">
        <v>16.39</v>
      </c>
      <c r="E1379" s="10">
        <v>106.4</v>
      </c>
      <c r="F1379" s="5">
        <f t="shared" si="170"/>
        <v>1985.2083333332296</v>
      </c>
      <c r="G1379" s="5">
        <v>11.86</v>
      </c>
      <c r="H1379" s="5">
        <f t="shared" si="167"/>
        <v>424.92635103383464</v>
      </c>
      <c r="I1379" s="5">
        <f t="shared" si="166"/>
        <v>18.143455122180452</v>
      </c>
      <c r="J1379" s="9">
        <f t="shared" si="171"/>
        <v>120317.45275122895</v>
      </c>
      <c r="K1379" s="5">
        <f t="shared" si="168"/>
        <v>38.821309328007523</v>
      </c>
      <c r="L1379" s="9">
        <f t="shared" si="169"/>
        <v>10992.213214005811</v>
      </c>
      <c r="M1379" s="5">
        <f t="shared" si="172"/>
        <v>10.373217214924736</v>
      </c>
      <c r="N1379" s="9">
        <f t="shared" si="165"/>
        <v>13.197786108739974</v>
      </c>
    </row>
    <row r="1380" spans="1:14" ht="13" x14ac:dyDescent="0.3">
      <c r="A1380" s="1">
        <v>1985.04</v>
      </c>
      <c r="B1380" s="5">
        <v>180.6</v>
      </c>
      <c r="C1380" s="10">
        <v>7.6866700000000003</v>
      </c>
      <c r="D1380" s="10">
        <v>16.13</v>
      </c>
      <c r="E1380" s="10">
        <v>106.9</v>
      </c>
      <c r="F1380" s="5">
        <f t="shared" si="170"/>
        <v>1985.2916666665628</v>
      </c>
      <c r="G1380" s="5">
        <v>11.43</v>
      </c>
      <c r="H1380" s="5">
        <f t="shared" si="167"/>
        <v>425.76787885874649</v>
      </c>
      <c r="I1380" s="5">
        <f t="shared" si="166"/>
        <v>18.121468335477083</v>
      </c>
      <c r="J1380" s="9">
        <f t="shared" si="171"/>
        <v>120983.32004676694</v>
      </c>
      <c r="K1380" s="5">
        <f t="shared" si="168"/>
        <v>38.026776777362016</v>
      </c>
      <c r="L1380" s="9">
        <f t="shared" si="169"/>
        <v>10805.431629869052</v>
      </c>
      <c r="M1380" s="5">
        <f t="shared" si="172"/>
        <v>10.397118719816822</v>
      </c>
      <c r="N1380" s="9">
        <f t="shared" si="165"/>
        <v>13.224090599429941</v>
      </c>
    </row>
    <row r="1381" spans="1:14" ht="13" x14ac:dyDescent="0.3">
      <c r="A1381" s="1">
        <v>1985.05</v>
      </c>
      <c r="B1381" s="5">
        <v>184.9</v>
      </c>
      <c r="C1381" s="10">
        <v>7.71333</v>
      </c>
      <c r="D1381" s="10">
        <v>15.87</v>
      </c>
      <c r="E1381" s="10">
        <v>107.3</v>
      </c>
      <c r="F1381" s="5">
        <f t="shared" si="170"/>
        <v>1985.3749999998961</v>
      </c>
      <c r="G1381" s="5">
        <v>10.85</v>
      </c>
      <c r="H1381" s="5">
        <f t="shared" si="167"/>
        <v>434.28021318732527</v>
      </c>
      <c r="I1381" s="5">
        <f t="shared" si="166"/>
        <v>18.116531080498604</v>
      </c>
      <c r="J1381" s="9">
        <f t="shared" si="171"/>
        <v>123831.11662430667</v>
      </c>
      <c r="K1381" s="5">
        <f t="shared" si="168"/>
        <v>37.274348205964586</v>
      </c>
      <c r="L1381" s="9">
        <f t="shared" si="169"/>
        <v>10628.446840604363</v>
      </c>
      <c r="M1381" s="5">
        <f t="shared" si="172"/>
        <v>10.6081204678601</v>
      </c>
      <c r="N1381" s="9">
        <f t="shared" si="165"/>
        <v>13.488455241725177</v>
      </c>
    </row>
    <row r="1382" spans="1:14" ht="13" x14ac:dyDescent="0.3">
      <c r="A1382" s="1">
        <v>1985.06</v>
      </c>
      <c r="B1382" s="5">
        <v>188.9</v>
      </c>
      <c r="C1382" s="10">
        <v>7.74</v>
      </c>
      <c r="D1382" s="10">
        <v>15.61</v>
      </c>
      <c r="E1382" s="10">
        <v>107.6</v>
      </c>
      <c r="F1382" s="5">
        <f t="shared" si="170"/>
        <v>1985.4583333332293</v>
      </c>
      <c r="G1382" s="5">
        <v>10.16</v>
      </c>
      <c r="H1382" s="5">
        <f t="shared" si="167"/>
        <v>442.43812151486998</v>
      </c>
      <c r="I1382" s="5">
        <f t="shared" si="166"/>
        <v>18.128486291821563</v>
      </c>
      <c r="J1382" s="9">
        <f t="shared" si="171"/>
        <v>126588.03581959639</v>
      </c>
      <c r="K1382" s="5">
        <f t="shared" si="168"/>
        <v>36.561456203531598</v>
      </c>
      <c r="L1382" s="9">
        <f t="shared" si="169"/>
        <v>10460.768867887238</v>
      </c>
      <c r="M1382" s="5">
        <f t="shared" si="172"/>
        <v>10.81004984586122</v>
      </c>
      <c r="N1382" s="9">
        <f t="shared" si="165"/>
        <v>13.741426269246404</v>
      </c>
    </row>
    <row r="1383" spans="1:14" ht="13" x14ac:dyDescent="0.3">
      <c r="A1383" s="1">
        <v>1985.07</v>
      </c>
      <c r="B1383" s="5">
        <v>192.5</v>
      </c>
      <c r="C1383" s="10">
        <v>7.7733299999999996</v>
      </c>
      <c r="D1383" s="10">
        <v>15.4833</v>
      </c>
      <c r="E1383" s="10">
        <v>107.8</v>
      </c>
      <c r="F1383" s="5">
        <f t="shared" si="170"/>
        <v>1985.5416666665626</v>
      </c>
      <c r="G1383" s="5">
        <v>10.31</v>
      </c>
      <c r="H1383" s="5">
        <f t="shared" si="167"/>
        <v>450.03348214285717</v>
      </c>
      <c r="I1383" s="5">
        <f t="shared" si="166"/>
        <v>18.172772819457329</v>
      </c>
      <c r="J1383" s="9">
        <f t="shared" si="171"/>
        <v>129194.4713003537</v>
      </c>
      <c r="K1383" s="5">
        <f t="shared" si="168"/>
        <v>36.197420332792213</v>
      </c>
      <c r="L1383" s="9">
        <f t="shared" si="169"/>
        <v>10391.463675245541</v>
      </c>
      <c r="M1383" s="5">
        <f t="shared" si="172"/>
        <v>10.997563956793384</v>
      </c>
      <c r="N1383" s="9">
        <f t="shared" si="165"/>
        <v>13.976419083122838</v>
      </c>
    </row>
    <row r="1384" spans="1:14" ht="13" x14ac:dyDescent="0.3">
      <c r="A1384" s="1">
        <v>1985.08</v>
      </c>
      <c r="B1384" s="5">
        <v>188.3</v>
      </c>
      <c r="C1384" s="10">
        <v>7.8066700000000004</v>
      </c>
      <c r="D1384" s="10">
        <v>15.3567</v>
      </c>
      <c r="E1384" s="10">
        <v>108</v>
      </c>
      <c r="F1384" s="5">
        <f t="shared" si="170"/>
        <v>1985.6249999998959</v>
      </c>
      <c r="G1384" s="5">
        <v>10.33</v>
      </c>
      <c r="H1384" s="5">
        <f t="shared" si="167"/>
        <v>439.39935763888894</v>
      </c>
      <c r="I1384" s="5">
        <f t="shared" si="166"/>
        <v>18.216918657986113</v>
      </c>
      <c r="J1384" s="9">
        <f t="shared" si="171"/>
        <v>126577.45936264315</v>
      </c>
      <c r="K1384" s="5">
        <f t="shared" si="168"/>
        <v>35.834966093750005</v>
      </c>
      <c r="L1384" s="9">
        <f t="shared" si="169"/>
        <v>10322.953107776431</v>
      </c>
      <c r="M1384" s="5">
        <f t="shared" si="172"/>
        <v>10.738799808877285</v>
      </c>
      <c r="N1384" s="9">
        <f t="shared" si="165"/>
        <v>13.646192185229474</v>
      </c>
    </row>
    <row r="1385" spans="1:14" ht="13" x14ac:dyDescent="0.3">
      <c r="A1385" s="1">
        <v>1985.09</v>
      </c>
      <c r="B1385" s="5">
        <v>184.1</v>
      </c>
      <c r="C1385" s="10">
        <v>7.84</v>
      </c>
      <c r="D1385" s="10">
        <v>15.23</v>
      </c>
      <c r="E1385" s="10">
        <v>108.3</v>
      </c>
      <c r="F1385" s="5">
        <f t="shared" si="170"/>
        <v>1985.7083333332291</v>
      </c>
      <c r="G1385" s="5">
        <v>10.37</v>
      </c>
      <c r="H1385" s="5">
        <f t="shared" si="167"/>
        <v>428.40860457063718</v>
      </c>
      <c r="I1385" s="5">
        <f t="shared" si="166"/>
        <v>18.244016620498616</v>
      </c>
      <c r="J1385" s="9">
        <f t="shared" si="171"/>
        <v>123849.32270748234</v>
      </c>
      <c r="K1385" s="5">
        <f t="shared" si="168"/>
        <v>35.440863919667592</v>
      </c>
      <c r="L1385" s="9">
        <f t="shared" si="169"/>
        <v>10245.655539570645</v>
      </c>
      <c r="M1385" s="5">
        <f t="shared" si="172"/>
        <v>10.471234661697553</v>
      </c>
      <c r="N1385" s="9">
        <f t="shared" si="165"/>
        <v>13.306583154373696</v>
      </c>
    </row>
    <row r="1386" spans="1:14" ht="13" x14ac:dyDescent="0.3">
      <c r="A1386" s="1">
        <v>1985.1</v>
      </c>
      <c r="B1386" s="5">
        <v>186.2</v>
      </c>
      <c r="C1386" s="10">
        <v>7.86</v>
      </c>
      <c r="D1386" s="10">
        <v>15.023300000000001</v>
      </c>
      <c r="E1386" s="10">
        <v>108.7</v>
      </c>
      <c r="F1386" s="5">
        <f t="shared" si="170"/>
        <v>1985.7916666665624</v>
      </c>
      <c r="G1386" s="5">
        <v>10.24</v>
      </c>
      <c r="H1386" s="5">
        <f t="shared" si="167"/>
        <v>431.70093146274149</v>
      </c>
      <c r="I1386" s="5">
        <f t="shared" si="166"/>
        <v>18.223250919963203</v>
      </c>
      <c r="J1386" s="9">
        <f t="shared" si="171"/>
        <v>125240.12241682308</v>
      </c>
      <c r="K1386" s="5">
        <f t="shared" si="168"/>
        <v>34.831216990570383</v>
      </c>
      <c r="L1386" s="9">
        <f t="shared" si="169"/>
        <v>10104.833142345105</v>
      </c>
      <c r="M1386" s="5">
        <f t="shared" si="172"/>
        <v>10.552516982943756</v>
      </c>
      <c r="N1386" s="9">
        <f t="shared" si="165"/>
        <v>13.410439843384856</v>
      </c>
    </row>
    <row r="1387" spans="1:14" ht="13" x14ac:dyDescent="0.3">
      <c r="A1387" s="1">
        <v>1985.11</v>
      </c>
      <c r="B1387" s="5">
        <v>197.5</v>
      </c>
      <c r="C1387" s="10">
        <v>7.88</v>
      </c>
      <c r="D1387" s="10">
        <v>14.816700000000001</v>
      </c>
      <c r="E1387" s="10">
        <v>109</v>
      </c>
      <c r="F1387" s="5">
        <f t="shared" si="170"/>
        <v>1985.8749999998956</v>
      </c>
      <c r="G1387" s="5">
        <v>9.7799999999999994</v>
      </c>
      <c r="H1387" s="5">
        <f t="shared" si="167"/>
        <v>456.63947821100919</v>
      </c>
      <c r="I1387" s="5">
        <f t="shared" si="166"/>
        <v>18.219337155963302</v>
      </c>
      <c r="J1387" s="9">
        <f t="shared" si="171"/>
        <v>132915.47296811987</v>
      </c>
      <c r="K1387" s="5">
        <f t="shared" si="168"/>
        <v>34.257671680045874</v>
      </c>
      <c r="L1387" s="9">
        <f t="shared" si="169"/>
        <v>9971.4870295024903</v>
      </c>
      <c r="M1387" s="5">
        <f t="shared" si="172"/>
        <v>11.164611128667472</v>
      </c>
      <c r="N1387" s="9">
        <f t="shared" si="165"/>
        <v>14.186571464023915</v>
      </c>
    </row>
    <row r="1388" spans="1:14" ht="13" x14ac:dyDescent="0.3">
      <c r="A1388" s="1">
        <v>1985.12</v>
      </c>
      <c r="B1388" s="5">
        <v>207.3</v>
      </c>
      <c r="C1388" s="10">
        <v>7.9</v>
      </c>
      <c r="D1388" s="10">
        <v>14.61</v>
      </c>
      <c r="E1388" s="10">
        <v>109.3</v>
      </c>
      <c r="F1388" s="5">
        <f t="shared" si="170"/>
        <v>1985.9583333332289</v>
      </c>
      <c r="G1388" s="5">
        <v>9.26</v>
      </c>
      <c r="H1388" s="5">
        <f t="shared" si="167"/>
        <v>477.98249656907598</v>
      </c>
      <c r="I1388" s="5">
        <f t="shared" si="166"/>
        <v>18.215444876486735</v>
      </c>
      <c r="J1388" s="9">
        <f t="shared" si="171"/>
        <v>139569.68720905879</v>
      </c>
      <c r="K1388" s="5">
        <f t="shared" si="168"/>
        <v>33.687044258920402</v>
      </c>
      <c r="L1388" s="9">
        <f t="shared" si="169"/>
        <v>9836.532224430046</v>
      </c>
      <c r="M1388" s="5">
        <f t="shared" si="172"/>
        <v>11.690521474467602</v>
      </c>
      <c r="N1388" s="9">
        <f t="shared" si="165"/>
        <v>14.851243444332477</v>
      </c>
    </row>
    <row r="1389" spans="1:14" ht="13" x14ac:dyDescent="0.3">
      <c r="A1389" s="1">
        <v>1986.01</v>
      </c>
      <c r="B1389" s="5">
        <v>208.2</v>
      </c>
      <c r="C1389" s="10">
        <v>7.94</v>
      </c>
      <c r="D1389" s="10">
        <v>14.58</v>
      </c>
      <c r="E1389" s="10">
        <v>109.6</v>
      </c>
      <c r="F1389" s="5">
        <f t="shared" si="170"/>
        <v>1986.0416666665622</v>
      </c>
      <c r="G1389" s="5">
        <v>9.19</v>
      </c>
      <c r="H1389" s="5">
        <f t="shared" si="167"/>
        <v>478.74364735401463</v>
      </c>
      <c r="I1389" s="5">
        <f t="shared" si="166"/>
        <v>18.257562728102194</v>
      </c>
      <c r="J1389" s="9">
        <f t="shared" si="171"/>
        <v>140236.20485881163</v>
      </c>
      <c r="K1389" s="5">
        <f t="shared" si="168"/>
        <v>33.525851961678832</v>
      </c>
      <c r="L1389" s="9">
        <f t="shared" si="169"/>
        <v>9820.5757293058268</v>
      </c>
      <c r="M1389" s="5">
        <f t="shared" si="172"/>
        <v>11.715007584487989</v>
      </c>
      <c r="N1389" s="9">
        <f t="shared" si="165"/>
        <v>14.879155972876077</v>
      </c>
    </row>
    <row r="1390" spans="1:14" ht="13" x14ac:dyDescent="0.3">
      <c r="A1390" s="1">
        <v>1986.02</v>
      </c>
      <c r="B1390" s="5">
        <v>219.4</v>
      </c>
      <c r="C1390" s="10">
        <v>7.98</v>
      </c>
      <c r="D1390" s="10">
        <v>14.55</v>
      </c>
      <c r="E1390" s="10">
        <v>109.3</v>
      </c>
      <c r="F1390" s="5">
        <f t="shared" si="170"/>
        <v>1986.1249999998954</v>
      </c>
      <c r="G1390" s="5">
        <v>8.6999999999999993</v>
      </c>
      <c r="H1390" s="5">
        <f t="shared" si="167"/>
        <v>505.88210201280884</v>
      </c>
      <c r="I1390" s="5">
        <f t="shared" si="166"/>
        <v>18.399905077767617</v>
      </c>
      <c r="J1390" s="9">
        <f t="shared" si="171"/>
        <v>148634.89933227518</v>
      </c>
      <c r="K1390" s="5">
        <f t="shared" si="168"/>
        <v>33.548699107959749</v>
      </c>
      <c r="L1390" s="9">
        <f t="shared" si="169"/>
        <v>9857.0546275506094</v>
      </c>
      <c r="M1390" s="5">
        <f t="shared" si="172"/>
        <v>12.388219099418126</v>
      </c>
      <c r="N1390" s="9">
        <f t="shared" si="165"/>
        <v>15.727961947238784</v>
      </c>
    </row>
    <row r="1391" spans="1:14" ht="13" x14ac:dyDescent="0.3">
      <c r="A1391" s="1">
        <v>1986.03</v>
      </c>
      <c r="B1391" s="5">
        <v>232.3</v>
      </c>
      <c r="C1391" s="10">
        <v>8.02</v>
      </c>
      <c r="D1391" s="10">
        <v>14.52</v>
      </c>
      <c r="E1391" s="10">
        <v>108.8</v>
      </c>
      <c r="F1391" s="5">
        <f t="shared" si="170"/>
        <v>1986.2083333332287</v>
      </c>
      <c r="G1391" s="5">
        <v>7.78</v>
      </c>
      <c r="H1391" s="5">
        <f t="shared" si="167"/>
        <v>538.08782743566178</v>
      </c>
      <c r="I1391" s="5">
        <f t="shared" si="166"/>
        <v>18.57711741727941</v>
      </c>
      <c r="J1391" s="9">
        <f t="shared" si="171"/>
        <v>158552.22078119329</v>
      </c>
      <c r="K1391" s="5">
        <f t="shared" si="168"/>
        <v>33.633384650735294</v>
      </c>
      <c r="L1391" s="9">
        <f t="shared" si="169"/>
        <v>9910.3669640246499</v>
      </c>
      <c r="M1391" s="5">
        <f t="shared" si="172"/>
        <v>13.189022981532714</v>
      </c>
      <c r="N1391" s="9">
        <f t="shared" si="165"/>
        <v>16.734740582959407</v>
      </c>
    </row>
    <row r="1392" spans="1:14" ht="13" x14ac:dyDescent="0.3">
      <c r="A1392" s="1">
        <v>1986.04</v>
      </c>
      <c r="B1392" s="5">
        <v>238</v>
      </c>
      <c r="C1392" s="10">
        <v>8.0466700000000007</v>
      </c>
      <c r="D1392" s="10">
        <v>14.583299999999999</v>
      </c>
      <c r="E1392" s="10">
        <v>108.6</v>
      </c>
      <c r="F1392" s="5">
        <f t="shared" si="170"/>
        <v>1986.2916666665619</v>
      </c>
      <c r="G1392" s="5">
        <v>7.3</v>
      </c>
      <c r="H1392" s="5">
        <f t="shared" si="167"/>
        <v>552.30628453038673</v>
      </c>
      <c r="I1392" s="5">
        <f t="shared" si="166"/>
        <v>18.67322021236188</v>
      </c>
      <c r="J1392" s="9">
        <f t="shared" si="171"/>
        <v>163200.33062264291</v>
      </c>
      <c r="K1392" s="5">
        <f t="shared" si="168"/>
        <v>33.842219492403316</v>
      </c>
      <c r="L1392" s="9">
        <f t="shared" si="169"/>
        <v>9999.9974015512125</v>
      </c>
      <c r="M1392" s="5">
        <f t="shared" si="172"/>
        <v>13.55250417286948</v>
      </c>
      <c r="N1392" s="9">
        <f t="shared" si="165"/>
        <v>17.183914355587913</v>
      </c>
    </row>
    <row r="1393" spans="1:14" ht="13" x14ac:dyDescent="0.3">
      <c r="A1393" s="1">
        <v>1986.05</v>
      </c>
      <c r="B1393" s="5">
        <v>238.5</v>
      </c>
      <c r="C1393" s="10">
        <v>8.0733300000000003</v>
      </c>
      <c r="D1393" s="10">
        <v>14.646699999999999</v>
      </c>
      <c r="E1393" s="10">
        <v>108.9</v>
      </c>
      <c r="F1393" s="5">
        <f t="shared" si="170"/>
        <v>1986.3749999998952</v>
      </c>
      <c r="G1393" s="5">
        <v>7.71</v>
      </c>
      <c r="H1393" s="5">
        <f t="shared" si="167"/>
        <v>551.94189049586771</v>
      </c>
      <c r="I1393" s="5">
        <f t="shared" si="166"/>
        <v>18.683475986570247</v>
      </c>
      <c r="J1393" s="9">
        <f t="shared" si="171"/>
        <v>163552.71944515547</v>
      </c>
      <c r="K1393" s="5">
        <f t="shared" si="168"/>
        <v>33.895711897382917</v>
      </c>
      <c r="L1393" s="9">
        <f t="shared" si="169"/>
        <v>10044.057089716387</v>
      </c>
      <c r="M1393" s="5">
        <f t="shared" si="172"/>
        <v>13.560046199232337</v>
      </c>
      <c r="N1393" s="9">
        <f t="shared" si="165"/>
        <v>17.180748515167284</v>
      </c>
    </row>
    <row r="1394" spans="1:14" ht="13" x14ac:dyDescent="0.3">
      <c r="A1394" s="1">
        <v>1986.06</v>
      </c>
      <c r="B1394" s="5">
        <v>245.3</v>
      </c>
      <c r="C1394" s="10">
        <v>8.1</v>
      </c>
      <c r="D1394" s="10">
        <v>14.71</v>
      </c>
      <c r="E1394" s="10">
        <v>109.5</v>
      </c>
      <c r="F1394" s="5">
        <f t="shared" si="170"/>
        <v>1986.4583333332284</v>
      </c>
      <c r="G1394" s="5">
        <v>7.8</v>
      </c>
      <c r="H1394" s="5">
        <f t="shared" si="167"/>
        <v>564.56803082191789</v>
      </c>
      <c r="I1394" s="5">
        <f t="shared" si="166"/>
        <v>18.642482876712329</v>
      </c>
      <c r="J1394" s="9">
        <f t="shared" si="171"/>
        <v>167754.47574836484</v>
      </c>
      <c r="K1394" s="5">
        <f t="shared" si="168"/>
        <v>33.855669520547949</v>
      </c>
      <c r="L1394" s="9">
        <f t="shared" si="169"/>
        <v>10059.797546915805</v>
      </c>
      <c r="M1394" s="5">
        <f t="shared" si="172"/>
        <v>13.888688626457117</v>
      </c>
      <c r="N1394" s="9">
        <f t="shared" si="165"/>
        <v>17.582378520821564</v>
      </c>
    </row>
    <row r="1395" spans="1:14" ht="13" x14ac:dyDescent="0.3">
      <c r="A1395" s="1">
        <v>1986.07</v>
      </c>
      <c r="B1395" s="5">
        <v>240.2</v>
      </c>
      <c r="C1395" s="10">
        <v>8.1433300000000006</v>
      </c>
      <c r="D1395" s="10">
        <v>14.7567</v>
      </c>
      <c r="E1395" s="10">
        <v>109.5</v>
      </c>
      <c r="F1395" s="5">
        <f t="shared" si="170"/>
        <v>1986.5416666665617</v>
      </c>
      <c r="G1395" s="5">
        <v>7.3</v>
      </c>
      <c r="H1395" s="5">
        <f t="shared" si="167"/>
        <v>552.83017123287664</v>
      </c>
      <c r="I1395" s="5">
        <f t="shared" si="166"/>
        <v>18.742208652397263</v>
      </c>
      <c r="J1395" s="9">
        <f t="shared" si="171"/>
        <v>164730.79934504777</v>
      </c>
      <c r="K1395" s="5">
        <f t="shared" si="168"/>
        <v>33.96315148972603</v>
      </c>
      <c r="L1395" s="9">
        <f t="shared" si="169"/>
        <v>10120.245573251736</v>
      </c>
      <c r="M1395" s="5">
        <f t="shared" si="172"/>
        <v>13.619995534083809</v>
      </c>
      <c r="N1395" s="9">
        <f t="shared" si="165"/>
        <v>17.228549210852687</v>
      </c>
    </row>
    <row r="1396" spans="1:14" ht="13" x14ac:dyDescent="0.3">
      <c r="A1396" s="1">
        <v>1986.08</v>
      </c>
      <c r="B1396" s="5">
        <v>245</v>
      </c>
      <c r="C1396" s="10">
        <v>8.1866699999999994</v>
      </c>
      <c r="D1396" s="10">
        <v>14.8033</v>
      </c>
      <c r="E1396" s="10">
        <v>109.7</v>
      </c>
      <c r="F1396" s="5">
        <f t="shared" si="170"/>
        <v>1986.624999999895</v>
      </c>
      <c r="G1396" s="5">
        <v>7.17</v>
      </c>
      <c r="H1396" s="5">
        <f t="shared" si="167"/>
        <v>562.84953281677303</v>
      </c>
      <c r="I1396" s="5">
        <f t="shared" si="166"/>
        <v>18.807605652347309</v>
      </c>
      <c r="J1396" s="9">
        <f t="shared" si="171"/>
        <v>168183.36073074822</v>
      </c>
      <c r="K1396" s="5">
        <f t="shared" si="168"/>
        <v>34.008287710802186</v>
      </c>
      <c r="L1396" s="9">
        <f t="shared" si="169"/>
        <v>10161.913240430551</v>
      </c>
      <c r="M1396" s="5">
        <f t="shared" si="172"/>
        <v>13.887667550866055</v>
      </c>
      <c r="N1396" s="9">
        <f t="shared" si="165"/>
        <v>17.552178737142757</v>
      </c>
    </row>
    <row r="1397" spans="1:14" ht="13" x14ac:dyDescent="0.3">
      <c r="A1397" s="1">
        <v>1986.09</v>
      </c>
      <c r="B1397" s="5">
        <v>238.3</v>
      </c>
      <c r="C1397" s="10">
        <v>8.23</v>
      </c>
      <c r="D1397" s="10">
        <v>14.85</v>
      </c>
      <c r="E1397" s="10">
        <v>110.2</v>
      </c>
      <c r="F1397" s="5">
        <f t="shared" si="170"/>
        <v>1986.7083333332282</v>
      </c>
      <c r="G1397" s="5">
        <v>7.45</v>
      </c>
      <c r="H1397" s="5">
        <f t="shared" si="167"/>
        <v>544.97339496370239</v>
      </c>
      <c r="I1397" s="5">
        <f t="shared" si="166"/>
        <v>18.821363997277679</v>
      </c>
      <c r="J1397" s="9">
        <f t="shared" si="171"/>
        <v>163310.50911845331</v>
      </c>
      <c r="K1397" s="5">
        <f t="shared" si="168"/>
        <v>33.960784369328493</v>
      </c>
      <c r="L1397" s="9">
        <f t="shared" si="169"/>
        <v>10176.924298820946</v>
      </c>
      <c r="M1397" s="5">
        <f t="shared" si="172"/>
        <v>13.46731431297713</v>
      </c>
      <c r="N1397" s="9">
        <f t="shared" si="165"/>
        <v>17.007759947928378</v>
      </c>
    </row>
    <row r="1398" spans="1:14" ht="13" x14ac:dyDescent="0.3">
      <c r="A1398" s="1">
        <v>1986.1</v>
      </c>
      <c r="B1398" s="5">
        <v>237.4</v>
      </c>
      <c r="C1398" s="10">
        <v>8.2466699999999999</v>
      </c>
      <c r="D1398" s="10">
        <v>14.726699999999999</v>
      </c>
      <c r="E1398" s="10">
        <v>110.3</v>
      </c>
      <c r="F1398" s="5">
        <f t="shared" si="170"/>
        <v>1986.7916666665615</v>
      </c>
      <c r="G1398" s="5">
        <v>7.43</v>
      </c>
      <c r="H1398" s="5">
        <f t="shared" si="167"/>
        <v>542.42294877606525</v>
      </c>
      <c r="I1398" s="5">
        <f t="shared" si="166"/>
        <v>18.842388622506803</v>
      </c>
      <c r="J1398" s="9">
        <f t="shared" si="171"/>
        <v>163016.76145979229</v>
      </c>
      <c r="K1398" s="5">
        <f t="shared" si="168"/>
        <v>33.648273124433366</v>
      </c>
      <c r="L1398" s="9">
        <f t="shared" si="169"/>
        <v>10112.463946882575</v>
      </c>
      <c r="M1398" s="5">
        <f t="shared" si="172"/>
        <v>13.425918860857356</v>
      </c>
      <c r="N1398" s="9">
        <f t="shared" si="165"/>
        <v>16.942441583196949</v>
      </c>
    </row>
    <row r="1399" spans="1:14" ht="13" x14ac:dyDescent="0.3">
      <c r="A1399" s="1">
        <v>1986.11</v>
      </c>
      <c r="B1399" s="5">
        <v>245.1</v>
      </c>
      <c r="C1399" s="10">
        <v>8.2633299999999998</v>
      </c>
      <c r="D1399" s="10">
        <v>14.603300000000001</v>
      </c>
      <c r="E1399" s="10">
        <v>110.4</v>
      </c>
      <c r="F1399" s="5">
        <f t="shared" si="170"/>
        <v>1986.8749999998947</v>
      </c>
      <c r="G1399" s="5">
        <v>7.25</v>
      </c>
      <c r="H1399" s="5">
        <f t="shared" si="167"/>
        <v>559.5090183423913</v>
      </c>
      <c r="I1399" s="5">
        <f t="shared" si="166"/>
        <v>18.86335233186141</v>
      </c>
      <c r="J1399" s="9">
        <f t="shared" si="171"/>
        <v>168624.13718801358</v>
      </c>
      <c r="K1399" s="5">
        <f t="shared" si="168"/>
        <v>33.336099745244567</v>
      </c>
      <c r="L1399" s="9">
        <f t="shared" si="169"/>
        <v>10046.792585058012</v>
      </c>
      <c r="M1399" s="5">
        <f t="shared" si="172"/>
        <v>13.8729855961386</v>
      </c>
      <c r="N1399" s="9">
        <f t="shared" si="165"/>
        <v>17.49166618064255</v>
      </c>
    </row>
    <row r="1400" spans="1:14" ht="13" x14ac:dyDescent="0.3">
      <c r="A1400" s="1">
        <v>1986.12</v>
      </c>
      <c r="B1400" s="5">
        <v>248.6</v>
      </c>
      <c r="C1400" s="10">
        <v>8.2799999999999994</v>
      </c>
      <c r="D1400" s="10">
        <v>14.48</v>
      </c>
      <c r="E1400" s="10">
        <v>110.5</v>
      </c>
      <c r="F1400" s="5">
        <f t="shared" si="170"/>
        <v>1986.958333333228</v>
      </c>
      <c r="G1400" s="5">
        <v>7.11</v>
      </c>
      <c r="H1400" s="5">
        <f t="shared" si="167"/>
        <v>566.98516968325794</v>
      </c>
      <c r="I1400" s="5">
        <f t="shared" si="166"/>
        <v>18.884300904977373</v>
      </c>
      <c r="J1400" s="9">
        <f t="shared" si="171"/>
        <v>171351.56772357502</v>
      </c>
      <c r="K1400" s="5">
        <f t="shared" si="168"/>
        <v>33.024719457013575</v>
      </c>
      <c r="L1400" s="9">
        <f t="shared" si="169"/>
        <v>9980.5740170449153</v>
      </c>
      <c r="M1400" s="5">
        <f t="shared" si="172"/>
        <v>14.085139814743307</v>
      </c>
      <c r="N1400" s="9">
        <f t="shared" si="165"/>
        <v>17.743316425436973</v>
      </c>
    </row>
    <row r="1401" spans="1:14" ht="13" x14ac:dyDescent="0.3">
      <c r="A1401" s="1">
        <v>1987.01</v>
      </c>
      <c r="B1401" s="5">
        <v>264.5</v>
      </c>
      <c r="C1401" s="10">
        <v>8.3000000000000007</v>
      </c>
      <c r="D1401" s="10">
        <v>14.6867</v>
      </c>
      <c r="E1401" s="10">
        <v>111.2</v>
      </c>
      <c r="F1401" s="5">
        <f t="shared" si="170"/>
        <v>1987.0416666665612</v>
      </c>
      <c r="G1401" s="5">
        <v>7.08</v>
      </c>
      <c r="H1401" s="5">
        <f t="shared" si="167"/>
        <v>599.45107351618708</v>
      </c>
      <c r="I1401" s="5">
        <f t="shared" si="166"/>
        <v>18.810752023381298</v>
      </c>
      <c r="J1401" s="9">
        <f t="shared" si="171"/>
        <v>181637.00048606721</v>
      </c>
      <c r="K1401" s="5">
        <f t="shared" si="168"/>
        <v>33.285285752023384</v>
      </c>
      <c r="L1401" s="9">
        <f t="shared" si="169"/>
        <v>10085.626219428066</v>
      </c>
      <c r="M1401" s="5">
        <f t="shared" si="172"/>
        <v>14.922208103718946</v>
      </c>
      <c r="N1401" s="9">
        <f t="shared" si="165"/>
        <v>18.777962794262141</v>
      </c>
    </row>
    <row r="1402" spans="1:14" ht="13" x14ac:dyDescent="0.3">
      <c r="A1402" s="1">
        <v>1987.02</v>
      </c>
      <c r="B1402" s="5">
        <v>280.89999999999998</v>
      </c>
      <c r="C1402" s="10">
        <v>8.32</v>
      </c>
      <c r="D1402" s="10">
        <v>14.8933</v>
      </c>
      <c r="E1402" s="10">
        <v>111.6</v>
      </c>
      <c r="F1402" s="5">
        <f t="shared" si="170"/>
        <v>1987.1249999998945</v>
      </c>
      <c r="G1402" s="5">
        <v>7.25</v>
      </c>
      <c r="H1402" s="5">
        <f t="shared" si="167"/>
        <v>634.33751680107537</v>
      </c>
      <c r="I1402" s="5">
        <f t="shared" si="166"/>
        <v>18.788494623655918</v>
      </c>
      <c r="J1402" s="9">
        <f t="shared" si="171"/>
        <v>192682.2044940966</v>
      </c>
      <c r="K1402" s="5">
        <f t="shared" si="168"/>
        <v>33.632534492607526</v>
      </c>
      <c r="L1402" s="9">
        <f t="shared" si="169"/>
        <v>10215.998135250724</v>
      </c>
      <c r="M1402" s="5">
        <f t="shared" si="172"/>
        <v>15.822318142836451</v>
      </c>
      <c r="N1402" s="9">
        <f t="shared" si="165"/>
        <v>19.88642655999115</v>
      </c>
    </row>
    <row r="1403" spans="1:14" ht="13" x14ac:dyDescent="0.3">
      <c r="A1403" s="1">
        <v>1987.03</v>
      </c>
      <c r="B1403" s="5">
        <v>292.5</v>
      </c>
      <c r="C1403" s="10">
        <v>8.34</v>
      </c>
      <c r="D1403" s="10">
        <v>15.1</v>
      </c>
      <c r="E1403" s="10">
        <v>112.1</v>
      </c>
      <c r="F1403" s="5">
        <f t="shared" si="170"/>
        <v>1987.2083333332278</v>
      </c>
      <c r="G1403" s="5">
        <v>7.25</v>
      </c>
      <c r="H1403" s="5">
        <f t="shared" si="167"/>
        <v>657.58683652988407</v>
      </c>
      <c r="I1403" s="5">
        <f t="shared" si="166"/>
        <v>18.749655441570027</v>
      </c>
      <c r="J1403" s="9">
        <f t="shared" si="171"/>
        <v>200218.87143198017</v>
      </c>
      <c r="K1403" s="5">
        <f t="shared" si="168"/>
        <v>33.947217885816237</v>
      </c>
      <c r="L1403" s="9">
        <f t="shared" si="169"/>
        <v>10336.0853286253</v>
      </c>
      <c r="M1403" s="5">
        <f t="shared" si="172"/>
        <v>16.433343976069921</v>
      </c>
      <c r="N1403" s="9">
        <f t="shared" si="165"/>
        <v>20.627202938129216</v>
      </c>
    </row>
    <row r="1404" spans="1:14" ht="13" x14ac:dyDescent="0.3">
      <c r="A1404" s="1">
        <v>1987.04</v>
      </c>
      <c r="B1404" s="5">
        <v>289.3</v>
      </c>
      <c r="C1404" s="10">
        <v>8.4</v>
      </c>
      <c r="D1404" s="10">
        <v>14.8733</v>
      </c>
      <c r="E1404" s="10">
        <v>112.7</v>
      </c>
      <c r="F1404" s="5">
        <f t="shared" si="170"/>
        <v>1987.291666666561</v>
      </c>
      <c r="G1404" s="5">
        <v>8.02</v>
      </c>
      <c r="H1404" s="5">
        <f t="shared" si="167"/>
        <v>646.93011867790597</v>
      </c>
      <c r="I1404" s="5">
        <f t="shared" si="166"/>
        <v>18.784006211180124</v>
      </c>
      <c r="J1404" s="9">
        <f t="shared" si="171"/>
        <v>197450.77063779469</v>
      </c>
      <c r="K1404" s="5">
        <f t="shared" si="168"/>
        <v>33.25954280723159</v>
      </c>
      <c r="L1404" s="9">
        <f t="shared" si="169"/>
        <v>10151.208250698624</v>
      </c>
      <c r="M1404" s="5">
        <f t="shared" si="172"/>
        <v>16.196534453220874</v>
      </c>
      <c r="N1404" s="9">
        <f t="shared" si="165"/>
        <v>20.30384107105138</v>
      </c>
    </row>
    <row r="1405" spans="1:14" ht="13" x14ac:dyDescent="0.3">
      <c r="A1405" s="1">
        <v>1987.05</v>
      </c>
      <c r="B1405" s="5">
        <v>289.10000000000002</v>
      </c>
      <c r="C1405" s="10">
        <v>8.4600000000000009</v>
      </c>
      <c r="D1405" s="10">
        <v>14.646699999999999</v>
      </c>
      <c r="E1405" s="10">
        <v>113.1</v>
      </c>
      <c r="F1405" s="5">
        <f t="shared" si="170"/>
        <v>1987.3749999998943</v>
      </c>
      <c r="G1405" s="5">
        <v>8.61</v>
      </c>
      <c r="H1405" s="5">
        <f t="shared" si="167"/>
        <v>644.19646883289136</v>
      </c>
      <c r="I1405" s="5">
        <f t="shared" si="166"/>
        <v>18.851269893899207</v>
      </c>
      <c r="J1405" s="9">
        <f t="shared" si="171"/>
        <v>197095.89749989909</v>
      </c>
      <c r="K1405" s="5">
        <f t="shared" si="168"/>
        <v>32.636985195623346</v>
      </c>
      <c r="L1405" s="9">
        <f t="shared" si="169"/>
        <v>9985.4876579445572</v>
      </c>
      <c r="M1405" s="5">
        <f t="shared" si="172"/>
        <v>16.160311952655736</v>
      </c>
      <c r="N1405" s="9">
        <f t="shared" si="165"/>
        <v>20.233478963142389</v>
      </c>
    </row>
    <row r="1406" spans="1:14" ht="13" x14ac:dyDescent="0.3">
      <c r="A1406" s="1">
        <v>1987.06</v>
      </c>
      <c r="B1406" s="5">
        <v>301.39999999999998</v>
      </c>
      <c r="C1406" s="10">
        <v>8.52</v>
      </c>
      <c r="D1406" s="10">
        <v>14.42</v>
      </c>
      <c r="E1406" s="10">
        <v>113.5</v>
      </c>
      <c r="F1406" s="5">
        <f t="shared" si="170"/>
        <v>1987.4583333332275</v>
      </c>
      <c r="G1406" s="5">
        <v>8.4</v>
      </c>
      <c r="H1406" s="5">
        <f t="shared" si="167"/>
        <v>669.2374559471366</v>
      </c>
      <c r="I1406" s="5">
        <f t="shared" si="166"/>
        <v>18.918059471365638</v>
      </c>
      <c r="J1406" s="9">
        <f t="shared" si="171"/>
        <v>205239.68397279872</v>
      </c>
      <c r="K1406" s="5">
        <f t="shared" si="168"/>
        <v>32.018593612334804</v>
      </c>
      <c r="L1406" s="9">
        <f t="shared" si="169"/>
        <v>9819.3637786587842</v>
      </c>
      <c r="M1406" s="5">
        <f t="shared" si="172"/>
        <v>16.825207307878713</v>
      </c>
      <c r="N1406" s="9">
        <f t="shared" si="165"/>
        <v>21.038765339298088</v>
      </c>
    </row>
    <row r="1407" spans="1:14" ht="13" x14ac:dyDescent="0.3">
      <c r="A1407" s="1">
        <v>1987.07</v>
      </c>
      <c r="B1407" s="5">
        <v>310.10000000000002</v>
      </c>
      <c r="C1407" s="10">
        <v>8.5666700000000002</v>
      </c>
      <c r="D1407" s="10">
        <v>14.9</v>
      </c>
      <c r="E1407" s="10">
        <v>113.8</v>
      </c>
      <c r="F1407" s="5">
        <f t="shared" si="170"/>
        <v>1987.5416666665608</v>
      </c>
      <c r="G1407" s="5">
        <v>8.4499999999999993</v>
      </c>
      <c r="H1407" s="5">
        <f t="shared" si="167"/>
        <v>686.74002086994744</v>
      </c>
      <c r="I1407" s="5">
        <f t="shared" si="166"/>
        <v>18.971541872253958</v>
      </c>
      <c r="J1407" s="9">
        <f t="shared" si="171"/>
        <v>211092.16124155754</v>
      </c>
      <c r="K1407" s="5">
        <f t="shared" si="168"/>
        <v>32.997182557117753</v>
      </c>
      <c r="L1407" s="9">
        <f t="shared" si="169"/>
        <v>10142.770727182222</v>
      </c>
      <c r="M1407" s="5">
        <f t="shared" si="172"/>
        <v>17.306004390512218</v>
      </c>
      <c r="N1407" s="9">
        <f t="shared" si="165"/>
        <v>21.611453473791169</v>
      </c>
    </row>
    <row r="1408" spans="1:14" ht="13" x14ac:dyDescent="0.3">
      <c r="A1408" s="1">
        <v>1987.08</v>
      </c>
      <c r="B1408" s="5">
        <v>329.4</v>
      </c>
      <c r="C1408" s="10">
        <v>8.6133299999999995</v>
      </c>
      <c r="D1408" s="10">
        <v>15.38</v>
      </c>
      <c r="E1408" s="10">
        <v>114.4</v>
      </c>
      <c r="F1408" s="5">
        <f t="shared" si="170"/>
        <v>1987.624999999894</v>
      </c>
      <c r="G1408" s="5">
        <v>8.76</v>
      </c>
      <c r="H1408" s="5">
        <f t="shared" si="167"/>
        <v>725.65538680069915</v>
      </c>
      <c r="I1408" s="5">
        <f t="shared" si="166"/>
        <v>18.974830943509613</v>
      </c>
      <c r="J1408" s="9">
        <f t="shared" si="171"/>
        <v>223540.12545818728</v>
      </c>
      <c r="K1408" s="5">
        <f t="shared" si="168"/>
        <v>33.881541739510489</v>
      </c>
      <c r="L1408" s="9">
        <f t="shared" si="169"/>
        <v>10437.301546894112</v>
      </c>
      <c r="M1408" s="5">
        <f t="shared" si="172"/>
        <v>18.326907245856333</v>
      </c>
      <c r="N1408" s="9">
        <f t="shared" si="165"/>
        <v>22.852095511377332</v>
      </c>
    </row>
    <row r="1409" spans="1:14" ht="13" x14ac:dyDescent="0.3">
      <c r="A1409" s="1">
        <v>1987.09</v>
      </c>
      <c r="B1409" s="5">
        <v>318.7</v>
      </c>
      <c r="C1409" s="10">
        <v>8.66</v>
      </c>
      <c r="D1409" s="10">
        <v>15.86</v>
      </c>
      <c r="E1409" s="10">
        <v>115</v>
      </c>
      <c r="F1409" s="5">
        <f t="shared" si="170"/>
        <v>1987.7083333332273</v>
      </c>
      <c r="G1409" s="5">
        <v>9.42</v>
      </c>
      <c r="H1409" s="5">
        <f t="shared" si="167"/>
        <v>698.42065760869571</v>
      </c>
      <c r="I1409" s="5">
        <f t="shared" si="166"/>
        <v>18.978107608695652</v>
      </c>
      <c r="J1409" s="9">
        <f t="shared" si="171"/>
        <v>215637.58084579362</v>
      </c>
      <c r="K1409" s="5">
        <f t="shared" si="168"/>
        <v>34.756672826086955</v>
      </c>
      <c r="L1409" s="9">
        <f t="shared" si="169"/>
        <v>10731.132827782511</v>
      </c>
      <c r="M1409" s="5">
        <f t="shared" si="172"/>
        <v>17.675620449938219</v>
      </c>
      <c r="N1409" s="9">
        <f t="shared" si="165"/>
        <v>22.007766234206706</v>
      </c>
    </row>
    <row r="1410" spans="1:14" ht="13" x14ac:dyDescent="0.3">
      <c r="A1410" s="1">
        <v>1987.1</v>
      </c>
      <c r="B1410" s="5">
        <v>280.2</v>
      </c>
      <c r="C1410" s="10">
        <v>8.7100000000000009</v>
      </c>
      <c r="D1410" s="10">
        <v>16.406700000000001</v>
      </c>
      <c r="E1410" s="10">
        <v>115.3</v>
      </c>
      <c r="F1410" s="5">
        <f t="shared" si="170"/>
        <v>1987.7916666665606</v>
      </c>
      <c r="G1410" s="5">
        <v>9.52</v>
      </c>
      <c r="H1410" s="5">
        <f t="shared" si="167"/>
        <v>612.45146357328713</v>
      </c>
      <c r="I1410" s="5">
        <f t="shared" si="166"/>
        <v>19.038016587163924</v>
      </c>
      <c r="J1410" s="9">
        <f t="shared" si="171"/>
        <v>189584.39998588126</v>
      </c>
      <c r="K1410" s="5">
        <f t="shared" si="168"/>
        <v>35.861197099956641</v>
      </c>
      <c r="L1410" s="9">
        <f t="shared" si="169"/>
        <v>11100.836456989146</v>
      </c>
      <c r="M1410" s="5">
        <f t="shared" si="172"/>
        <v>15.530055563627307</v>
      </c>
      <c r="N1410" s="9">
        <f t="shared" ref="N1410:N1473" si="173">J1410/AVERAGE(L1290:L1409)</f>
        <v>19.313386963315381</v>
      </c>
    </row>
    <row r="1411" spans="1:14" ht="13" x14ac:dyDescent="0.3">
      <c r="A1411" s="1">
        <v>1987.11</v>
      </c>
      <c r="B1411" s="5">
        <v>245</v>
      </c>
      <c r="C1411" s="10">
        <v>8.76</v>
      </c>
      <c r="D1411" s="10">
        <v>16.953299999999999</v>
      </c>
      <c r="E1411" s="10">
        <v>115.4</v>
      </c>
      <c r="F1411" s="5">
        <f t="shared" si="170"/>
        <v>1987.8749999998938</v>
      </c>
      <c r="G1411" s="5">
        <v>8.86</v>
      </c>
      <c r="H1411" s="5">
        <f t="shared" si="167"/>
        <v>535.0484727036395</v>
      </c>
      <c r="I1411" s="5">
        <f t="shared" si="166"/>
        <v>19.130712738301561</v>
      </c>
      <c r="J1411" s="9">
        <f t="shared" si="171"/>
        <v>166117.79072028204</v>
      </c>
      <c r="K1411" s="5">
        <f t="shared" si="168"/>
        <v>37.02382560116984</v>
      </c>
      <c r="L1411" s="9">
        <f t="shared" si="169"/>
        <v>11494.876495584316</v>
      </c>
      <c r="M1411" s="5">
        <f t="shared" si="172"/>
        <v>13.59088514318908</v>
      </c>
      <c r="N1411" s="9">
        <f t="shared" si="173"/>
        <v>16.887366309768471</v>
      </c>
    </row>
    <row r="1412" spans="1:14" ht="13" x14ac:dyDescent="0.3">
      <c r="A1412" s="1">
        <v>1987.12</v>
      </c>
      <c r="B1412" s="5">
        <v>241</v>
      </c>
      <c r="C1412" s="10">
        <v>8.81</v>
      </c>
      <c r="D1412" s="10">
        <v>17.5</v>
      </c>
      <c r="E1412" s="10">
        <v>115.4</v>
      </c>
      <c r="F1412" s="5">
        <f t="shared" si="170"/>
        <v>1987.9583333332271</v>
      </c>
      <c r="G1412" s="5">
        <v>8.99</v>
      </c>
      <c r="H1412" s="5">
        <f t="shared" si="167"/>
        <v>526.31298743500861</v>
      </c>
      <c r="I1412" s="5">
        <f t="shared" si="166"/>
        <v>19.239906304159444</v>
      </c>
      <c r="J1412" s="9">
        <f t="shared" si="171"/>
        <v>163903.45187051062</v>
      </c>
      <c r="K1412" s="5">
        <f t="shared" si="168"/>
        <v>38.217748050259964</v>
      </c>
      <c r="L1412" s="9">
        <f t="shared" si="169"/>
        <v>11901.702936655336</v>
      </c>
      <c r="M1412" s="5">
        <f t="shared" si="172"/>
        <v>13.389028514426958</v>
      </c>
      <c r="N1412" s="9">
        <f t="shared" si="173"/>
        <v>16.622494633999853</v>
      </c>
    </row>
    <row r="1413" spans="1:14" ht="13" x14ac:dyDescent="0.3">
      <c r="A1413" s="1">
        <v>1988.01</v>
      </c>
      <c r="B1413" s="5">
        <v>250.5</v>
      </c>
      <c r="C1413" s="10">
        <v>8.8566699999999994</v>
      </c>
      <c r="D1413" s="10">
        <v>17.863299999999999</v>
      </c>
      <c r="E1413" s="10">
        <v>115.7</v>
      </c>
      <c r="F1413" s="5">
        <f t="shared" si="170"/>
        <v>1988.0416666665603</v>
      </c>
      <c r="G1413" s="5">
        <v>8.67</v>
      </c>
      <c r="H1413" s="5">
        <f t="shared" si="167"/>
        <v>545.64128673292998</v>
      </c>
      <c r="I1413" s="5">
        <f t="shared" si="166"/>
        <v>19.291675908059634</v>
      </c>
      <c r="J1413" s="9">
        <f t="shared" si="171"/>
        <v>170423.28464133741</v>
      </c>
      <c r="K1413" s="5">
        <f t="shared" si="168"/>
        <v>38.909995997191011</v>
      </c>
      <c r="L1413" s="9">
        <f t="shared" si="169"/>
        <v>12152.983075982445</v>
      </c>
      <c r="M1413" s="5">
        <f t="shared" si="172"/>
        <v>13.898336683569136</v>
      </c>
      <c r="N1413" s="9">
        <f t="shared" si="173"/>
        <v>17.237464801757394</v>
      </c>
    </row>
    <row r="1414" spans="1:14" ht="13" x14ac:dyDescent="0.3">
      <c r="A1414" s="1">
        <v>1988.02</v>
      </c>
      <c r="B1414" s="5">
        <v>258.10000000000002</v>
      </c>
      <c r="C1414" s="10">
        <v>8.9033300000000004</v>
      </c>
      <c r="D1414" s="10">
        <v>18.226700000000001</v>
      </c>
      <c r="E1414" s="10">
        <v>116</v>
      </c>
      <c r="F1414" s="5">
        <f t="shared" si="170"/>
        <v>1988.1249999998936</v>
      </c>
      <c r="G1414" s="5">
        <v>8.2100000000000009</v>
      </c>
      <c r="H1414" s="5">
        <f t="shared" si="167"/>
        <v>560.74171875000002</v>
      </c>
      <c r="I1414" s="5">
        <f t="shared" si="166"/>
        <v>19.343156012392242</v>
      </c>
      <c r="J1414" s="9">
        <f t="shared" si="171"/>
        <v>175643.15278857038</v>
      </c>
      <c r="K1414" s="5">
        <f t="shared" si="168"/>
        <v>39.598880608836211</v>
      </c>
      <c r="L1414" s="9">
        <f t="shared" si="169"/>
        <v>12403.700321315133</v>
      </c>
      <c r="M1414" s="5">
        <f t="shared" si="172"/>
        <v>14.29827096246952</v>
      </c>
      <c r="N1414" s="9">
        <f t="shared" si="173"/>
        <v>17.714126170441709</v>
      </c>
    </row>
    <row r="1415" spans="1:14" ht="13" x14ac:dyDescent="0.3">
      <c r="A1415" s="1">
        <v>1988.03</v>
      </c>
      <c r="B1415" s="5">
        <v>265.7</v>
      </c>
      <c r="C1415" s="10">
        <v>8.9499999999999993</v>
      </c>
      <c r="D1415" s="10">
        <v>18.59</v>
      </c>
      <c r="E1415" s="10">
        <v>116.5</v>
      </c>
      <c r="F1415" s="5">
        <f t="shared" si="170"/>
        <v>1988.2083333332268</v>
      </c>
      <c r="G1415" s="5">
        <v>8.3699999999999992</v>
      </c>
      <c r="H1415" s="5">
        <f t="shared" si="167"/>
        <v>574.77581008583695</v>
      </c>
      <c r="I1415" s="5">
        <f t="shared" si="166"/>
        <v>19.36109710300429</v>
      </c>
      <c r="J1415" s="9">
        <f t="shared" si="171"/>
        <v>180544.48074087722</v>
      </c>
      <c r="K1415" s="5">
        <f t="shared" si="168"/>
        <v>40.214837446351936</v>
      </c>
      <c r="L1415" s="9">
        <f t="shared" si="169"/>
        <v>12631.998106785501</v>
      </c>
      <c r="M1415" s="5">
        <f t="shared" si="172"/>
        <v>14.668946811103464</v>
      </c>
      <c r="N1415" s="9">
        <f t="shared" si="173"/>
        <v>18.152060554951024</v>
      </c>
    </row>
    <row r="1416" spans="1:14" ht="13" x14ac:dyDescent="0.3">
      <c r="A1416" s="1">
        <v>1988.04</v>
      </c>
      <c r="B1416" s="5">
        <v>262.60000000000002</v>
      </c>
      <c r="C1416" s="10">
        <v>9.0433299999999992</v>
      </c>
      <c r="D1416" s="10">
        <v>19.616700000000002</v>
      </c>
      <c r="E1416" s="10">
        <v>117.1</v>
      </c>
      <c r="F1416" s="5">
        <f t="shared" si="170"/>
        <v>1988.2916666665601</v>
      </c>
      <c r="G1416" s="5">
        <v>8.7200000000000006</v>
      </c>
      <c r="H1416" s="5">
        <f t="shared" si="167"/>
        <v>565.15904141759199</v>
      </c>
      <c r="I1416" s="5">
        <f t="shared" si="166"/>
        <v>19.46275595591375</v>
      </c>
      <c r="J1416" s="9">
        <f t="shared" si="171"/>
        <v>178033.18842545437</v>
      </c>
      <c r="K1416" s="5">
        <f t="shared" si="168"/>
        <v>42.218413434030751</v>
      </c>
      <c r="L1416" s="9">
        <f t="shared" si="169"/>
        <v>13299.404597812681</v>
      </c>
      <c r="M1416" s="5">
        <f t="shared" si="172"/>
        <v>14.433316420838944</v>
      </c>
      <c r="N1416" s="9">
        <f t="shared" si="173"/>
        <v>17.840595093043472</v>
      </c>
    </row>
    <row r="1417" spans="1:14" ht="13" x14ac:dyDescent="0.3">
      <c r="A1417" s="1">
        <v>1988.05</v>
      </c>
      <c r="B1417" s="5">
        <v>256.10000000000002</v>
      </c>
      <c r="C1417" s="10">
        <v>9.1366700000000005</v>
      </c>
      <c r="D1417" s="10">
        <v>20.6433</v>
      </c>
      <c r="E1417" s="10">
        <v>117.5</v>
      </c>
      <c r="F1417" s="5">
        <f t="shared" si="170"/>
        <v>1988.3749999998934</v>
      </c>
      <c r="G1417" s="5">
        <v>9.09</v>
      </c>
      <c r="H1417" s="5">
        <f t="shared" si="167"/>
        <v>549.29363297872351</v>
      </c>
      <c r="I1417" s="5">
        <f t="shared" ref="I1417:I1480" si="174">C1417*$E$1781/E1417</f>
        <v>19.596699170744685</v>
      </c>
      <c r="J1417" s="9">
        <f t="shared" si="171"/>
        <v>173549.79438114591</v>
      </c>
      <c r="K1417" s="5">
        <f t="shared" si="168"/>
        <v>44.276584356382976</v>
      </c>
      <c r="L1417" s="9">
        <f t="shared" si="169"/>
        <v>13989.224796362001</v>
      </c>
      <c r="M1417" s="5">
        <f t="shared" si="172"/>
        <v>14.031891348027772</v>
      </c>
      <c r="N1417" s="9">
        <f t="shared" si="173"/>
        <v>17.325317986212713</v>
      </c>
    </row>
    <row r="1418" spans="1:14" ht="13" x14ac:dyDescent="0.3">
      <c r="A1418" s="1">
        <v>1988.06</v>
      </c>
      <c r="B1418" s="5">
        <v>270.7</v>
      </c>
      <c r="C1418" s="10">
        <v>9.23</v>
      </c>
      <c r="D1418" s="10">
        <v>21.67</v>
      </c>
      <c r="E1418" s="10">
        <v>118</v>
      </c>
      <c r="F1418" s="5">
        <f t="shared" si="170"/>
        <v>1988.4583333332266</v>
      </c>
      <c r="G1418" s="5">
        <v>8.92</v>
      </c>
      <c r="H1418" s="5">
        <f t="shared" ref="H1418:H1481" si="175">B1418*$E$1781/E1418</f>
        <v>578.14809851694918</v>
      </c>
      <c r="I1418" s="5">
        <f t="shared" si="174"/>
        <v>19.712992055084747</v>
      </c>
      <c r="J1418" s="9">
        <f t="shared" si="171"/>
        <v>183185.41557386119</v>
      </c>
      <c r="K1418" s="5">
        <f t="shared" ref="K1418:K1481" si="176">D1418*$E$1781/E1418</f>
        <v>46.281748411016956</v>
      </c>
      <c r="L1418" s="9">
        <f t="shared" ref="L1418:L1481" si="177">K1418*(J1418/H1418)</f>
        <v>14664.307186869493</v>
      </c>
      <c r="M1418" s="5">
        <f t="shared" si="172"/>
        <v>14.76646864787962</v>
      </c>
      <c r="N1418" s="9">
        <f t="shared" si="173"/>
        <v>18.20823556951483</v>
      </c>
    </row>
    <row r="1419" spans="1:14" ht="13" x14ac:dyDescent="0.3">
      <c r="A1419" s="1">
        <v>1988.07</v>
      </c>
      <c r="B1419" s="5">
        <v>269.10000000000002</v>
      </c>
      <c r="C1419" s="10">
        <v>9.3066700000000004</v>
      </c>
      <c r="D1419" s="10">
        <v>22.023299999999999</v>
      </c>
      <c r="E1419" s="10">
        <v>118.5</v>
      </c>
      <c r="F1419" s="5">
        <f t="shared" ref="F1419:F1482" si="178">F1418+1/12</f>
        <v>1988.5416666665599</v>
      </c>
      <c r="G1419" s="5">
        <v>9.06</v>
      </c>
      <c r="H1419" s="5">
        <f t="shared" si="175"/>
        <v>572.3058702531647</v>
      </c>
      <c r="I1419" s="5">
        <f t="shared" si="174"/>
        <v>19.792872068037976</v>
      </c>
      <c r="J1419" s="9">
        <f t="shared" ref="J1419:J1482" si="179">J1418*((H1419+(I1419/12))/H1418)</f>
        <v>181856.92571157453</v>
      </c>
      <c r="K1419" s="5">
        <f t="shared" si="176"/>
        <v>46.837844193037981</v>
      </c>
      <c r="L1419" s="9">
        <f t="shared" si="177"/>
        <v>14883.276224540017</v>
      </c>
      <c r="M1419" s="5">
        <f t="shared" si="172"/>
        <v>14.6083157175221</v>
      </c>
      <c r="N1419" s="9">
        <f t="shared" si="173"/>
        <v>17.988763201028419</v>
      </c>
    </row>
    <row r="1420" spans="1:14" ht="13" x14ac:dyDescent="0.3">
      <c r="A1420" s="1">
        <v>1988.08</v>
      </c>
      <c r="B1420" s="5">
        <v>263.7</v>
      </c>
      <c r="C1420" s="10">
        <v>9.3833300000000008</v>
      </c>
      <c r="D1420" s="10">
        <v>22.3767</v>
      </c>
      <c r="E1420" s="10">
        <v>119</v>
      </c>
      <c r="F1420" s="5">
        <f t="shared" si="178"/>
        <v>1988.6249999998931</v>
      </c>
      <c r="G1420" s="5">
        <v>9.26</v>
      </c>
      <c r="H1420" s="5">
        <f t="shared" si="175"/>
        <v>558.4650787815126</v>
      </c>
      <c r="I1420" s="5">
        <f t="shared" si="174"/>
        <v>19.872059642331937</v>
      </c>
      <c r="J1420" s="9">
        <f t="shared" si="179"/>
        <v>177985.06639860474</v>
      </c>
      <c r="K1420" s="5">
        <f t="shared" si="176"/>
        <v>47.389478681722693</v>
      </c>
      <c r="L1420" s="9">
        <f t="shared" si="177"/>
        <v>15103.21742617239</v>
      </c>
      <c r="M1420" s="5">
        <f t="shared" si="172"/>
        <v>14.244946310675648</v>
      </c>
      <c r="N1420" s="9">
        <f t="shared" si="173"/>
        <v>17.518725933895688</v>
      </c>
    </row>
    <row r="1421" spans="1:14" ht="13" x14ac:dyDescent="0.3">
      <c r="A1421" s="1">
        <v>1988.09</v>
      </c>
      <c r="B1421" s="5">
        <v>268</v>
      </c>
      <c r="C1421" s="10">
        <v>9.4600000000000009</v>
      </c>
      <c r="D1421" s="10">
        <v>22.73</v>
      </c>
      <c r="E1421" s="10">
        <v>119.8</v>
      </c>
      <c r="F1421" s="5">
        <f t="shared" si="178"/>
        <v>1988.7083333332264</v>
      </c>
      <c r="G1421" s="5">
        <v>8.98</v>
      </c>
      <c r="H1421" s="5">
        <f t="shared" si="175"/>
        <v>563.78151085141917</v>
      </c>
      <c r="I1421" s="5">
        <f t="shared" si="174"/>
        <v>19.900645868113525</v>
      </c>
      <c r="J1421" s="9">
        <f t="shared" si="179"/>
        <v>180207.96933407953</v>
      </c>
      <c r="K1421" s="5">
        <f t="shared" si="176"/>
        <v>47.81624530467446</v>
      </c>
      <c r="L1421" s="9">
        <f t="shared" si="177"/>
        <v>15284.056503595624</v>
      </c>
      <c r="M1421" s="5">
        <f t="shared" si="172"/>
        <v>14.369428776140161</v>
      </c>
      <c r="N1421" s="9">
        <f t="shared" si="173"/>
        <v>17.648292003694419</v>
      </c>
    </row>
    <row r="1422" spans="1:14" ht="13" x14ac:dyDescent="0.3">
      <c r="A1422" s="1">
        <v>1988.1</v>
      </c>
      <c r="B1422" s="5">
        <v>277.39999999999998</v>
      </c>
      <c r="C1422" s="10">
        <v>9.5500000000000007</v>
      </c>
      <c r="D1422" s="10">
        <v>23.0733</v>
      </c>
      <c r="E1422" s="10">
        <v>120.2</v>
      </c>
      <c r="F1422" s="5">
        <f t="shared" si="178"/>
        <v>1988.7916666665596</v>
      </c>
      <c r="G1422" s="5">
        <v>8.8000000000000007</v>
      </c>
      <c r="H1422" s="5">
        <f t="shared" si="175"/>
        <v>581.61398710482524</v>
      </c>
      <c r="I1422" s="5">
        <f t="shared" si="174"/>
        <v>20.023120320299501</v>
      </c>
      <c r="J1422" s="9">
        <f t="shared" si="179"/>
        <v>186441.32052995634</v>
      </c>
      <c r="K1422" s="5">
        <f t="shared" si="176"/>
        <v>48.376907024750416</v>
      </c>
      <c r="L1422" s="9">
        <f t="shared" si="177"/>
        <v>15507.629852140743</v>
      </c>
      <c r="M1422" s="5">
        <f t="shared" si="172"/>
        <v>14.811450153277722</v>
      </c>
      <c r="N1422" s="9">
        <f t="shared" si="173"/>
        <v>18.165517397941176</v>
      </c>
    </row>
    <row r="1423" spans="1:14" ht="13" x14ac:dyDescent="0.3">
      <c r="A1423" s="1">
        <v>1988.11</v>
      </c>
      <c r="B1423" s="5">
        <v>271</v>
      </c>
      <c r="C1423" s="10">
        <v>9.64</v>
      </c>
      <c r="D1423" s="10">
        <v>23.416699999999999</v>
      </c>
      <c r="E1423" s="10">
        <v>120.3</v>
      </c>
      <c r="F1423" s="5">
        <f t="shared" si="178"/>
        <v>1988.8749999998929</v>
      </c>
      <c r="G1423" s="5">
        <v>8.9600000000000009</v>
      </c>
      <c r="H1423" s="5">
        <f t="shared" si="175"/>
        <v>567.72303615960107</v>
      </c>
      <c r="I1423" s="5">
        <f t="shared" si="174"/>
        <v>20.195018703241896</v>
      </c>
      <c r="J1423" s="9">
        <f t="shared" si="179"/>
        <v>182527.93159529354</v>
      </c>
      <c r="K1423" s="5">
        <f t="shared" si="176"/>
        <v>49.056088637780547</v>
      </c>
      <c r="L1423" s="9">
        <f t="shared" si="177"/>
        <v>15771.96241988011</v>
      </c>
      <c r="M1423" s="5">
        <f t="shared" si="172"/>
        <v>14.445530680872883</v>
      </c>
      <c r="N1423" s="9">
        <f t="shared" si="173"/>
        <v>17.69287154339721</v>
      </c>
    </row>
    <row r="1424" spans="1:14" ht="13" x14ac:dyDescent="0.3">
      <c r="A1424" s="1">
        <v>1988.12</v>
      </c>
      <c r="B1424" s="5">
        <v>276.5</v>
      </c>
      <c r="C1424" s="10">
        <v>9.75</v>
      </c>
      <c r="D1424" s="10">
        <v>23.75</v>
      </c>
      <c r="E1424" s="10">
        <v>120.5</v>
      </c>
      <c r="F1424" s="5">
        <f t="shared" si="178"/>
        <v>1988.9583333332262</v>
      </c>
      <c r="G1424" s="5">
        <v>9.11</v>
      </c>
      <c r="H1424" s="5">
        <f t="shared" si="175"/>
        <v>578.28368775933609</v>
      </c>
      <c r="I1424" s="5">
        <f t="shared" si="174"/>
        <v>20.391558609958508</v>
      </c>
      <c r="J1424" s="9">
        <f t="shared" si="179"/>
        <v>186469.61237070439</v>
      </c>
      <c r="K1424" s="5">
        <f t="shared" si="176"/>
        <v>49.671745331950206</v>
      </c>
      <c r="L1424" s="9">
        <f t="shared" si="177"/>
        <v>16016.829272348026</v>
      </c>
      <c r="M1424" s="5">
        <f t="shared" si="172"/>
        <v>14.70208674857199</v>
      </c>
      <c r="N1424" s="9">
        <f t="shared" si="173"/>
        <v>17.98158649201417</v>
      </c>
    </row>
    <row r="1425" spans="1:14" ht="13" x14ac:dyDescent="0.3">
      <c r="A1425" s="1">
        <v>1989.01</v>
      </c>
      <c r="B1425" s="5">
        <v>285.39999999999998</v>
      </c>
      <c r="C1425" s="10">
        <v>9.8133300000000006</v>
      </c>
      <c r="D1425" s="10">
        <v>24.16</v>
      </c>
      <c r="E1425" s="10">
        <v>121.1</v>
      </c>
      <c r="F1425" s="5">
        <f t="shared" si="178"/>
        <v>1989.0416666665594</v>
      </c>
      <c r="G1425" s="5">
        <v>9.09</v>
      </c>
      <c r="H1425" s="5">
        <f t="shared" si="175"/>
        <v>593.94014244426091</v>
      </c>
      <c r="I1425" s="5">
        <f t="shared" si="174"/>
        <v>20.42232171707267</v>
      </c>
      <c r="J1425" s="9">
        <f t="shared" si="179"/>
        <v>192066.86213911825</v>
      </c>
      <c r="K1425" s="5">
        <f t="shared" si="176"/>
        <v>50.278885218827419</v>
      </c>
      <c r="L1425" s="9">
        <f t="shared" si="177"/>
        <v>16259.058827193754</v>
      </c>
      <c r="M1425" s="5">
        <f t="shared" si="172"/>
        <v>15.088072442713276</v>
      </c>
      <c r="N1425" s="9">
        <f t="shared" si="173"/>
        <v>18.425435496743223</v>
      </c>
    </row>
    <row r="1426" spans="1:14" ht="13" x14ac:dyDescent="0.3">
      <c r="A1426" s="1">
        <v>1989.02</v>
      </c>
      <c r="B1426" s="5">
        <v>294</v>
      </c>
      <c r="C1426" s="10">
        <v>9.8966700000000003</v>
      </c>
      <c r="D1426" s="10">
        <v>24.56</v>
      </c>
      <c r="E1426" s="10">
        <v>121.6</v>
      </c>
      <c r="F1426" s="5">
        <f t="shared" si="178"/>
        <v>1989.1249999998927</v>
      </c>
      <c r="G1426" s="5">
        <v>9.17</v>
      </c>
      <c r="H1426" s="5">
        <f t="shared" si="175"/>
        <v>609.32164884868416</v>
      </c>
      <c r="I1426" s="5">
        <f t="shared" si="174"/>
        <v>20.511072389494245</v>
      </c>
      <c r="J1426" s="9">
        <f t="shared" si="179"/>
        <v>197593.62970075838</v>
      </c>
      <c r="K1426" s="5">
        <f t="shared" si="176"/>
        <v>50.901155427631579</v>
      </c>
      <c r="L1426" s="9">
        <f t="shared" si="177"/>
        <v>16506.461038947709</v>
      </c>
      <c r="M1426" s="5">
        <f t="shared" ref="M1426:M1489" si="180">H1426/AVERAGE(K1306:K1425)</f>
        <v>15.467060462734741</v>
      </c>
      <c r="N1426" s="9">
        <f t="shared" si="173"/>
        <v>18.857435717731352</v>
      </c>
    </row>
    <row r="1427" spans="1:14" ht="13" x14ac:dyDescent="0.3">
      <c r="A1427" s="1">
        <v>1989.03</v>
      </c>
      <c r="B1427" s="5">
        <v>292.7</v>
      </c>
      <c r="C1427" s="10">
        <v>10.01</v>
      </c>
      <c r="D1427" s="10">
        <v>24.96</v>
      </c>
      <c r="E1427" s="10">
        <v>122.3</v>
      </c>
      <c r="F1427" s="5">
        <f t="shared" si="178"/>
        <v>1989.2083333332259</v>
      </c>
      <c r="G1427" s="5">
        <v>9.36</v>
      </c>
      <c r="H1427" s="5">
        <f t="shared" si="175"/>
        <v>603.15525858544561</v>
      </c>
      <c r="I1427" s="5">
        <f t="shared" si="174"/>
        <v>20.627209219133281</v>
      </c>
      <c r="J1427" s="9">
        <f t="shared" si="179"/>
        <v>196151.38813987712</v>
      </c>
      <c r="K1427" s="5">
        <f t="shared" si="176"/>
        <v>51.434080130825848</v>
      </c>
      <c r="L1427" s="9">
        <f t="shared" si="177"/>
        <v>16726.814649714157</v>
      </c>
      <c r="M1427" s="5">
        <f t="shared" si="180"/>
        <v>15.298969108882346</v>
      </c>
      <c r="N1427" s="9">
        <f t="shared" si="173"/>
        <v>18.622276927610898</v>
      </c>
    </row>
    <row r="1428" spans="1:14" ht="13" x14ac:dyDescent="0.3">
      <c r="A1428" s="1">
        <v>1989.04</v>
      </c>
      <c r="B1428" s="5">
        <v>302.3</v>
      </c>
      <c r="C1428" s="10">
        <v>10.0867</v>
      </c>
      <c r="D1428" s="10">
        <v>25.046700000000001</v>
      </c>
      <c r="E1428" s="10">
        <v>123.1</v>
      </c>
      <c r="F1428" s="5">
        <f t="shared" si="178"/>
        <v>1989.2916666665592</v>
      </c>
      <c r="G1428" s="5">
        <v>9.18</v>
      </c>
      <c r="H1428" s="5">
        <f t="shared" si="175"/>
        <v>618.88926177904148</v>
      </c>
      <c r="I1428" s="5">
        <f t="shared" si="174"/>
        <v>20.65018298639318</v>
      </c>
      <c r="J1428" s="9">
        <f t="shared" si="179"/>
        <v>201827.85925881873</v>
      </c>
      <c r="K1428" s="5">
        <f t="shared" si="176"/>
        <v>51.277319460804236</v>
      </c>
      <c r="L1428" s="9">
        <f t="shared" si="177"/>
        <v>16722.202588481163</v>
      </c>
      <c r="M1428" s="5">
        <f t="shared" si="180"/>
        <v>15.686742656144578</v>
      </c>
      <c r="N1428" s="9">
        <f t="shared" si="173"/>
        <v>19.061417959765517</v>
      </c>
    </row>
    <row r="1429" spans="1:14" ht="13" x14ac:dyDescent="0.3">
      <c r="A1429" s="1">
        <v>1989.05</v>
      </c>
      <c r="B1429" s="5">
        <v>313.89999999999998</v>
      </c>
      <c r="C1429" s="10">
        <v>10.193300000000001</v>
      </c>
      <c r="D1429" s="10">
        <v>25.133299999999998</v>
      </c>
      <c r="E1429" s="10">
        <v>123.8</v>
      </c>
      <c r="F1429" s="5">
        <f t="shared" si="178"/>
        <v>1989.3749999998925</v>
      </c>
      <c r="G1429" s="5">
        <v>8.86</v>
      </c>
      <c r="H1429" s="5">
        <f t="shared" si="175"/>
        <v>639.00392265751213</v>
      </c>
      <c r="I1429" s="5">
        <f t="shared" si="174"/>
        <v>20.750425883481423</v>
      </c>
      <c r="J1429" s="9">
        <f t="shared" si="179"/>
        <v>208951.4278625299</v>
      </c>
      <c r="K1429" s="5">
        <f t="shared" si="176"/>
        <v>51.163674066033927</v>
      </c>
      <c r="L1429" s="9">
        <f t="shared" si="177"/>
        <v>16730.292838156493</v>
      </c>
      <c r="M1429" s="5">
        <f t="shared" si="180"/>
        <v>16.186353538544548</v>
      </c>
      <c r="N1429" s="9">
        <f t="shared" si="173"/>
        <v>19.633569215559813</v>
      </c>
    </row>
    <row r="1430" spans="1:14" ht="13" x14ac:dyDescent="0.3">
      <c r="A1430" s="1">
        <v>1989.06</v>
      </c>
      <c r="B1430" s="5">
        <v>323.7</v>
      </c>
      <c r="C1430" s="10">
        <v>10.37</v>
      </c>
      <c r="D1430" s="10">
        <v>25.22</v>
      </c>
      <c r="E1430" s="10">
        <v>124.1</v>
      </c>
      <c r="F1430" s="5">
        <f t="shared" si="178"/>
        <v>1989.4583333332257</v>
      </c>
      <c r="G1430" s="5">
        <v>8.2799999999999994</v>
      </c>
      <c r="H1430" s="5">
        <f t="shared" si="175"/>
        <v>657.36075241740537</v>
      </c>
      <c r="I1430" s="5">
        <f t="shared" si="174"/>
        <v>21.059101027397261</v>
      </c>
      <c r="J1430" s="9">
        <f t="shared" si="179"/>
        <v>215527.88184471114</v>
      </c>
      <c r="K1430" s="5">
        <f t="shared" si="176"/>
        <v>51.216058622078968</v>
      </c>
      <c r="L1430" s="9">
        <f t="shared" si="177"/>
        <v>16792.13215978874</v>
      </c>
      <c r="M1430" s="5">
        <f t="shared" si="180"/>
        <v>16.641904235808578</v>
      </c>
      <c r="N1430" s="9">
        <f t="shared" si="173"/>
        <v>20.149986195019583</v>
      </c>
    </row>
    <row r="1431" spans="1:14" ht="13" x14ac:dyDescent="0.3">
      <c r="A1431" s="1">
        <v>1989.07</v>
      </c>
      <c r="B1431" s="5">
        <v>331.9</v>
      </c>
      <c r="C1431" s="10">
        <v>10.423299999999999</v>
      </c>
      <c r="D1431" s="10">
        <v>24.71</v>
      </c>
      <c r="E1431" s="10">
        <v>124.4</v>
      </c>
      <c r="F1431" s="5">
        <f t="shared" si="178"/>
        <v>1989.541666666559</v>
      </c>
      <c r="G1431" s="5">
        <v>8.02</v>
      </c>
      <c r="H1431" s="5">
        <f t="shared" si="175"/>
        <v>672.38764569935677</v>
      </c>
      <c r="I1431" s="5">
        <f t="shared" si="174"/>
        <v>21.116294508641477</v>
      </c>
      <c r="J1431" s="9">
        <f t="shared" si="179"/>
        <v>221031.67407059117</v>
      </c>
      <c r="K1431" s="5">
        <f t="shared" si="176"/>
        <v>50.059351386655948</v>
      </c>
      <c r="L1431" s="9">
        <f t="shared" si="177"/>
        <v>16455.83810269451</v>
      </c>
      <c r="M1431" s="5">
        <f t="shared" si="180"/>
        <v>17.013407650499119</v>
      </c>
      <c r="N1431" s="9">
        <f t="shared" si="173"/>
        <v>20.562062434197976</v>
      </c>
    </row>
    <row r="1432" spans="1:14" ht="13" x14ac:dyDescent="0.3">
      <c r="A1432" s="1">
        <v>1989.08</v>
      </c>
      <c r="B1432" s="5">
        <v>346.6</v>
      </c>
      <c r="C1432" s="10">
        <v>10.5467</v>
      </c>
      <c r="D1432" s="10">
        <v>24.2</v>
      </c>
      <c r="E1432" s="10">
        <v>124.6</v>
      </c>
      <c r="F1432" s="5">
        <f t="shared" si="178"/>
        <v>1989.6249999998922</v>
      </c>
      <c r="G1432" s="5">
        <v>8.11</v>
      </c>
      <c r="H1432" s="5">
        <f t="shared" si="175"/>
        <v>701.0409209470306</v>
      </c>
      <c r="I1432" s="5">
        <f t="shared" si="174"/>
        <v>21.33199157804976</v>
      </c>
      <c r="J1432" s="9">
        <f t="shared" si="179"/>
        <v>231035.13252609142</v>
      </c>
      <c r="K1432" s="5">
        <f t="shared" si="176"/>
        <v>48.947461878009634</v>
      </c>
      <c r="L1432" s="9">
        <f t="shared" si="177"/>
        <v>16131.1315843376</v>
      </c>
      <c r="M1432" s="5">
        <f t="shared" si="180"/>
        <v>17.73425143657731</v>
      </c>
      <c r="N1432" s="9">
        <f t="shared" si="173"/>
        <v>21.39365653947954</v>
      </c>
    </row>
    <row r="1433" spans="1:14" ht="13" x14ac:dyDescent="0.3">
      <c r="A1433" s="1">
        <v>1989.09</v>
      </c>
      <c r="B1433" s="5">
        <v>347.3</v>
      </c>
      <c r="C1433" s="10">
        <v>10.73</v>
      </c>
      <c r="D1433" s="10">
        <v>23.69</v>
      </c>
      <c r="E1433" s="10">
        <v>125</v>
      </c>
      <c r="F1433" s="5">
        <f t="shared" si="178"/>
        <v>1989.7083333332255</v>
      </c>
      <c r="G1433" s="5">
        <v>8.19</v>
      </c>
      <c r="H1433" s="5">
        <f t="shared" si="175"/>
        <v>700.20889499999998</v>
      </c>
      <c r="I1433" s="5">
        <f t="shared" si="174"/>
        <v>21.633289500000004</v>
      </c>
      <c r="J1433" s="9">
        <f t="shared" si="179"/>
        <v>231355.05241556614</v>
      </c>
      <c r="K1433" s="5">
        <f t="shared" si="176"/>
        <v>47.762593500000001</v>
      </c>
      <c r="L1433" s="9">
        <f t="shared" si="177"/>
        <v>15781.172449538619</v>
      </c>
      <c r="M1433" s="5">
        <f t="shared" si="180"/>
        <v>17.714220678979071</v>
      </c>
      <c r="N1433" s="9">
        <f t="shared" si="173"/>
        <v>21.332067137506499</v>
      </c>
    </row>
    <row r="1434" spans="1:14" ht="13" x14ac:dyDescent="0.3">
      <c r="A1434" s="1">
        <v>1989.1</v>
      </c>
      <c r="B1434" s="5">
        <v>347.4</v>
      </c>
      <c r="C1434" s="10">
        <v>10.7967</v>
      </c>
      <c r="D1434" s="10">
        <v>23.4267</v>
      </c>
      <c r="E1434" s="10">
        <v>125.6</v>
      </c>
      <c r="F1434" s="5">
        <f t="shared" si="178"/>
        <v>1989.7916666665587</v>
      </c>
      <c r="G1434" s="5">
        <v>8.01</v>
      </c>
      <c r="H1434" s="5">
        <f t="shared" si="175"/>
        <v>697.06459992038219</v>
      </c>
      <c r="I1434" s="5">
        <f t="shared" si="174"/>
        <v>21.663780558320067</v>
      </c>
      <c r="J1434" s="9">
        <f t="shared" si="179"/>
        <v>230912.64187500995</v>
      </c>
      <c r="K1434" s="5">
        <f t="shared" si="176"/>
        <v>47.00611186803345</v>
      </c>
      <c r="L1434" s="9">
        <f t="shared" si="177"/>
        <v>15571.448438149962</v>
      </c>
      <c r="M1434" s="5">
        <f t="shared" si="180"/>
        <v>17.640853852797946</v>
      </c>
      <c r="N1434" s="9">
        <f t="shared" si="173"/>
        <v>21.208128697438617</v>
      </c>
    </row>
    <row r="1435" spans="1:14" ht="13" x14ac:dyDescent="0.3">
      <c r="A1435" s="1">
        <v>1989.11</v>
      </c>
      <c r="B1435" s="5">
        <v>340.2</v>
      </c>
      <c r="C1435" s="10">
        <v>10.923299999999999</v>
      </c>
      <c r="D1435" s="10">
        <v>23.1633</v>
      </c>
      <c r="E1435" s="10">
        <v>125.9</v>
      </c>
      <c r="F1435" s="5">
        <f t="shared" si="178"/>
        <v>1989.874999999892</v>
      </c>
      <c r="G1435" s="5">
        <v>7.87</v>
      </c>
      <c r="H1435" s="5">
        <f t="shared" si="175"/>
        <v>680.99109412231928</v>
      </c>
      <c r="I1435" s="5">
        <f t="shared" si="174"/>
        <v>21.865579125297856</v>
      </c>
      <c r="J1435" s="9">
        <f t="shared" si="179"/>
        <v>226191.66986145853</v>
      </c>
      <c r="K1435" s="5">
        <f t="shared" si="176"/>
        <v>46.366846003772835</v>
      </c>
      <c r="L1435" s="9">
        <f t="shared" si="177"/>
        <v>15400.780442392483</v>
      </c>
      <c r="M1435" s="5">
        <f t="shared" si="180"/>
        <v>17.242369266947424</v>
      </c>
      <c r="N1435" s="9">
        <f t="shared" si="173"/>
        <v>20.69730529106808</v>
      </c>
    </row>
    <row r="1436" spans="1:14" ht="13" x14ac:dyDescent="0.3">
      <c r="A1436" s="1">
        <v>1989.12</v>
      </c>
      <c r="B1436" s="5">
        <v>348.6</v>
      </c>
      <c r="C1436" s="10">
        <v>11.06</v>
      </c>
      <c r="D1436" s="10">
        <v>22.87</v>
      </c>
      <c r="E1436" s="10">
        <v>126.1</v>
      </c>
      <c r="F1436" s="5">
        <f t="shared" si="178"/>
        <v>1989.9583333332253</v>
      </c>
      <c r="G1436" s="5">
        <v>7.84</v>
      </c>
      <c r="H1436" s="5">
        <f t="shared" si="175"/>
        <v>696.6989393338622</v>
      </c>
      <c r="I1436" s="5">
        <f t="shared" si="174"/>
        <v>22.104102894528154</v>
      </c>
      <c r="J1436" s="9">
        <f t="shared" si="179"/>
        <v>232020.86611374668</v>
      </c>
      <c r="K1436" s="5">
        <f t="shared" si="176"/>
        <v>45.707127775574946</v>
      </c>
      <c r="L1436" s="9">
        <f t="shared" si="177"/>
        <v>15221.793482562784</v>
      </c>
      <c r="M1436" s="5">
        <f t="shared" si="180"/>
        <v>17.650212904947331</v>
      </c>
      <c r="N1436" s="9">
        <f t="shared" si="173"/>
        <v>21.1548819717516</v>
      </c>
    </row>
    <row r="1437" spans="1:14" ht="13" x14ac:dyDescent="0.3">
      <c r="A1437" s="1">
        <v>1990.01</v>
      </c>
      <c r="B1437" s="5">
        <v>339.97</v>
      </c>
      <c r="C1437" s="10">
        <v>11.14</v>
      </c>
      <c r="D1437" s="10">
        <v>22.49</v>
      </c>
      <c r="E1437" s="10">
        <v>127.4</v>
      </c>
      <c r="F1437" s="5">
        <f t="shared" si="178"/>
        <v>1990.0416666665585</v>
      </c>
      <c r="G1437" s="5">
        <v>8.2100000000000009</v>
      </c>
      <c r="H1437" s="5">
        <f t="shared" si="175"/>
        <v>672.51816669937216</v>
      </c>
      <c r="I1437" s="5">
        <f t="shared" si="174"/>
        <v>22.03680435635793</v>
      </c>
      <c r="J1437" s="9">
        <f t="shared" si="179"/>
        <v>224579.54488516963</v>
      </c>
      <c r="K1437" s="5">
        <f t="shared" si="176"/>
        <v>44.489024234693872</v>
      </c>
      <c r="L1437" s="9">
        <f t="shared" si="177"/>
        <v>14856.587241425606</v>
      </c>
      <c r="M1437" s="5">
        <f t="shared" si="180"/>
        <v>17.048843606878272</v>
      </c>
      <c r="N1437" s="9">
        <f t="shared" si="173"/>
        <v>20.406154475024753</v>
      </c>
    </row>
    <row r="1438" spans="1:14" ht="13" x14ac:dyDescent="0.3">
      <c r="A1438" s="1">
        <v>1990.02</v>
      </c>
      <c r="B1438" s="5">
        <v>330.45</v>
      </c>
      <c r="C1438" s="10">
        <v>11.23</v>
      </c>
      <c r="D1438" s="10">
        <v>22.08</v>
      </c>
      <c r="E1438" s="10">
        <v>128</v>
      </c>
      <c r="F1438" s="5">
        <f t="shared" si="178"/>
        <v>1990.1249999998918</v>
      </c>
      <c r="G1438" s="5">
        <v>8.4700000000000006</v>
      </c>
      <c r="H1438" s="5">
        <f t="shared" si="175"/>
        <v>650.62184326171871</v>
      </c>
      <c r="I1438" s="5">
        <f t="shared" si="174"/>
        <v>22.110707519531253</v>
      </c>
      <c r="J1438" s="9">
        <f t="shared" si="179"/>
        <v>217882.82571438805</v>
      </c>
      <c r="K1438" s="5">
        <f t="shared" si="176"/>
        <v>43.473234374999997</v>
      </c>
      <c r="L1438" s="9">
        <f t="shared" si="177"/>
        <v>14558.489307833828</v>
      </c>
      <c r="M1438" s="5">
        <f t="shared" si="180"/>
        <v>16.508093516490284</v>
      </c>
      <c r="N1438" s="9">
        <f t="shared" si="173"/>
        <v>19.735353262096389</v>
      </c>
    </row>
    <row r="1439" spans="1:14" ht="13" x14ac:dyDescent="0.3">
      <c r="A1439" s="1">
        <v>1990.03</v>
      </c>
      <c r="B1439" s="5">
        <v>338.46</v>
      </c>
      <c r="C1439" s="10">
        <v>11.32</v>
      </c>
      <c r="D1439" s="10">
        <v>21.67</v>
      </c>
      <c r="E1439" s="10">
        <v>128.69999999999999</v>
      </c>
      <c r="F1439" s="5">
        <f t="shared" si="178"/>
        <v>1990.208333333225</v>
      </c>
      <c r="G1439" s="5">
        <v>8.59</v>
      </c>
      <c r="H1439" s="5">
        <f t="shared" si="175"/>
        <v>662.76819055944054</v>
      </c>
      <c r="I1439" s="5">
        <f t="shared" si="174"/>
        <v>22.166684149184153</v>
      </c>
      <c r="J1439" s="9">
        <f t="shared" si="179"/>
        <v>222569.04831487645</v>
      </c>
      <c r="K1439" s="5">
        <f t="shared" si="176"/>
        <v>42.433926282051289</v>
      </c>
      <c r="L1439" s="9">
        <f t="shared" si="177"/>
        <v>14250.048091305836</v>
      </c>
      <c r="M1439" s="5">
        <f t="shared" si="180"/>
        <v>16.833748233480943</v>
      </c>
      <c r="N1439" s="9">
        <f t="shared" si="173"/>
        <v>20.101015892206529</v>
      </c>
    </row>
    <row r="1440" spans="1:14" ht="13" x14ac:dyDescent="0.3">
      <c r="A1440" s="1">
        <v>1990.04</v>
      </c>
      <c r="B1440" s="5">
        <v>338.18</v>
      </c>
      <c r="C1440" s="10">
        <v>11.4367</v>
      </c>
      <c r="D1440" s="10">
        <v>21.533300000000001</v>
      </c>
      <c r="E1440" s="10">
        <v>128.9</v>
      </c>
      <c r="F1440" s="5">
        <f t="shared" si="178"/>
        <v>1990.2916666665583</v>
      </c>
      <c r="G1440" s="5">
        <v>8.7899999999999991</v>
      </c>
      <c r="H1440" s="5">
        <f t="shared" si="175"/>
        <v>661.19240399534533</v>
      </c>
      <c r="I1440" s="5">
        <f t="shared" si="174"/>
        <v>22.360456463343677</v>
      </c>
      <c r="J1440" s="9">
        <f t="shared" si="179"/>
        <v>222665.62427899896</v>
      </c>
      <c r="K1440" s="5">
        <f t="shared" si="176"/>
        <v>42.100817295384019</v>
      </c>
      <c r="L1440" s="9">
        <f t="shared" si="177"/>
        <v>14178.0285270772</v>
      </c>
      <c r="M1440" s="5">
        <f t="shared" si="180"/>
        <v>16.81391389873577</v>
      </c>
      <c r="N1440" s="9">
        <f t="shared" si="173"/>
        <v>20.055719260909889</v>
      </c>
    </row>
    <row r="1441" spans="1:14" ht="13" x14ac:dyDescent="0.3">
      <c r="A1441" s="1">
        <v>1990.05</v>
      </c>
      <c r="B1441" s="5">
        <v>350.25</v>
      </c>
      <c r="C1441" s="10">
        <v>11.5533</v>
      </c>
      <c r="D1441" s="10">
        <v>21.396699999999999</v>
      </c>
      <c r="E1441" s="10">
        <v>129.19999999999999</v>
      </c>
      <c r="F1441" s="5">
        <f t="shared" si="178"/>
        <v>1990.3749999998915</v>
      </c>
      <c r="G1441" s="5">
        <v>8.76</v>
      </c>
      <c r="H1441" s="5">
        <f t="shared" si="175"/>
        <v>683.20098442337462</v>
      </c>
      <c r="I1441" s="5">
        <f t="shared" si="174"/>
        <v>22.535976968846754</v>
      </c>
      <c r="J1441" s="9">
        <f t="shared" si="179"/>
        <v>230709.75770128987</v>
      </c>
      <c r="K1441" s="5">
        <f t="shared" si="176"/>
        <v>41.736606719233748</v>
      </c>
      <c r="L1441" s="9">
        <f t="shared" si="177"/>
        <v>14094.01134220468</v>
      </c>
      <c r="M1441" s="5">
        <f t="shared" si="180"/>
        <v>17.392413588645002</v>
      </c>
      <c r="N1441" s="9">
        <f t="shared" si="173"/>
        <v>20.723389021046007</v>
      </c>
    </row>
    <row r="1442" spans="1:14" ht="13" x14ac:dyDescent="0.3">
      <c r="A1442" s="1">
        <v>1990.06</v>
      </c>
      <c r="B1442" s="5">
        <v>360.39</v>
      </c>
      <c r="C1442" s="10">
        <v>11.66</v>
      </c>
      <c r="D1442" s="10">
        <v>21.26</v>
      </c>
      <c r="E1442" s="10">
        <v>129.9</v>
      </c>
      <c r="F1442" s="5">
        <f t="shared" si="178"/>
        <v>1990.4583333332248</v>
      </c>
      <c r="G1442" s="5">
        <v>8.48</v>
      </c>
      <c r="H1442" s="5">
        <f t="shared" si="175"/>
        <v>699.19197315242491</v>
      </c>
      <c r="I1442" s="5">
        <f t="shared" si="174"/>
        <v>22.621544457274826</v>
      </c>
      <c r="J1442" s="9">
        <f t="shared" si="179"/>
        <v>236746.33378333107</v>
      </c>
      <c r="K1442" s="5">
        <f t="shared" si="176"/>
        <v>41.246486720554273</v>
      </c>
      <c r="L1442" s="9">
        <f t="shared" si="177"/>
        <v>13966.05637291162</v>
      </c>
      <c r="M1442" s="5">
        <f t="shared" si="180"/>
        <v>17.81708282165301</v>
      </c>
      <c r="N1442" s="9">
        <f t="shared" si="173"/>
        <v>21.206758327830464</v>
      </c>
    </row>
    <row r="1443" spans="1:14" ht="13" x14ac:dyDescent="0.3">
      <c r="A1443" s="1">
        <v>1990.07</v>
      </c>
      <c r="B1443" s="5">
        <v>360.03</v>
      </c>
      <c r="C1443" s="10">
        <v>11.726699999999999</v>
      </c>
      <c r="D1443" s="10">
        <v>21.42</v>
      </c>
      <c r="E1443" s="10">
        <v>130.4</v>
      </c>
      <c r="F1443" s="5">
        <f t="shared" si="178"/>
        <v>1990.5416666665581</v>
      </c>
      <c r="G1443" s="5">
        <v>8.4700000000000006</v>
      </c>
      <c r="H1443" s="5">
        <f t="shared" si="175"/>
        <v>695.81526504984663</v>
      </c>
      <c r="I1443" s="5">
        <f t="shared" si="174"/>
        <v>22.663713770130368</v>
      </c>
      <c r="J1443" s="9">
        <f t="shared" si="179"/>
        <v>236242.4750220945</v>
      </c>
      <c r="K1443" s="5">
        <f t="shared" si="176"/>
        <v>41.397558473926381</v>
      </c>
      <c r="L1443" s="9">
        <f t="shared" si="177"/>
        <v>14055.255992481918</v>
      </c>
      <c r="M1443" s="5">
        <f t="shared" si="180"/>
        <v>17.747171587070245</v>
      </c>
      <c r="N1443" s="9">
        <f t="shared" si="173"/>
        <v>21.102886533307007</v>
      </c>
    </row>
    <row r="1444" spans="1:14" ht="13" x14ac:dyDescent="0.3">
      <c r="A1444" s="1">
        <v>1990.08</v>
      </c>
      <c r="B1444" s="5">
        <v>330.75</v>
      </c>
      <c r="C1444" s="10">
        <v>11.783300000000001</v>
      </c>
      <c r="D1444" s="10">
        <v>21.58</v>
      </c>
      <c r="E1444" s="10">
        <v>131.6</v>
      </c>
      <c r="F1444" s="5">
        <f t="shared" si="178"/>
        <v>1990.6249999998913</v>
      </c>
      <c r="G1444" s="5">
        <v>8.75</v>
      </c>
      <c r="H1444" s="5">
        <f t="shared" si="175"/>
        <v>633.39818816489367</v>
      </c>
      <c r="I1444" s="5">
        <f t="shared" si="174"/>
        <v>22.56544480908055</v>
      </c>
      <c r="J1444" s="9">
        <f t="shared" si="179"/>
        <v>215689.14369842026</v>
      </c>
      <c r="K1444" s="5">
        <f t="shared" si="176"/>
        <v>41.326478913373862</v>
      </c>
      <c r="L1444" s="9">
        <f t="shared" si="177"/>
        <v>14072.779201850064</v>
      </c>
      <c r="M1444" s="5">
        <f t="shared" si="180"/>
        <v>16.168334756508976</v>
      </c>
      <c r="N1444" s="9">
        <f t="shared" si="173"/>
        <v>19.21193749484285</v>
      </c>
    </row>
    <row r="1445" spans="1:14" ht="13" x14ac:dyDescent="0.3">
      <c r="A1445" s="1">
        <v>1990.09</v>
      </c>
      <c r="B1445" s="5">
        <v>315.41000000000003</v>
      </c>
      <c r="C1445" s="10">
        <v>11.83</v>
      </c>
      <c r="D1445" s="10">
        <v>21.74</v>
      </c>
      <c r="E1445" s="10">
        <v>132.69999999999999</v>
      </c>
      <c r="F1445" s="5">
        <f t="shared" si="178"/>
        <v>1990.7083333332246</v>
      </c>
      <c r="G1445" s="5">
        <v>8.89</v>
      </c>
      <c r="H1445" s="5">
        <f t="shared" si="175"/>
        <v>599.01457375659402</v>
      </c>
      <c r="I1445" s="5">
        <f t="shared" si="174"/>
        <v>22.467082234363229</v>
      </c>
      <c r="J1445" s="9">
        <f t="shared" si="179"/>
        <v>204618.15075491089</v>
      </c>
      <c r="K1445" s="5">
        <f t="shared" si="176"/>
        <v>41.287774114544092</v>
      </c>
      <c r="L1445" s="9">
        <f t="shared" si="177"/>
        <v>14103.543316355735</v>
      </c>
      <c r="M1445" s="5">
        <f t="shared" si="180"/>
        <v>15.30128544352263</v>
      </c>
      <c r="N1445" s="9">
        <f t="shared" si="173"/>
        <v>18.172367021965108</v>
      </c>
    </row>
    <row r="1446" spans="1:14" ht="13" x14ac:dyDescent="0.3">
      <c r="A1446" s="1">
        <v>1990.1</v>
      </c>
      <c r="B1446" s="5">
        <v>307.12</v>
      </c>
      <c r="C1446" s="10">
        <v>11.9267</v>
      </c>
      <c r="D1446" s="10">
        <v>21.6067</v>
      </c>
      <c r="E1446" s="10">
        <v>133.5</v>
      </c>
      <c r="F1446" s="5">
        <f t="shared" si="178"/>
        <v>1990.7916666665578</v>
      </c>
      <c r="G1446" s="5">
        <v>8.7200000000000006</v>
      </c>
      <c r="H1446" s="5">
        <f t="shared" si="175"/>
        <v>579.77526966292135</v>
      </c>
      <c r="I1446" s="5">
        <f t="shared" si="174"/>
        <v>22.514996446629212</v>
      </c>
      <c r="J1446" s="9">
        <f t="shared" si="179"/>
        <v>198687.08290389931</v>
      </c>
      <c r="K1446" s="5">
        <f t="shared" si="176"/>
        <v>40.788715547752808</v>
      </c>
      <c r="L1446" s="9">
        <f t="shared" si="177"/>
        <v>13978.15900683668</v>
      </c>
      <c r="M1446" s="5">
        <f t="shared" si="180"/>
        <v>14.818147965500804</v>
      </c>
      <c r="N1446" s="9">
        <f t="shared" si="173"/>
        <v>17.592164749355877</v>
      </c>
    </row>
    <row r="1447" spans="1:14" ht="13" x14ac:dyDescent="0.3">
      <c r="A1447" s="1">
        <v>1990.11</v>
      </c>
      <c r="B1447" s="5">
        <v>315.29000000000002</v>
      </c>
      <c r="C1447" s="10">
        <v>12.013299999999999</v>
      </c>
      <c r="D1447" s="10">
        <v>21.473299999999998</v>
      </c>
      <c r="E1447" s="10">
        <v>133.80000000000001</v>
      </c>
      <c r="F1447" s="5">
        <f t="shared" si="178"/>
        <v>1990.8749999998911</v>
      </c>
      <c r="G1447" s="5">
        <v>8.39</v>
      </c>
      <c r="H1447" s="5">
        <f t="shared" si="175"/>
        <v>593.86391395739906</v>
      </c>
      <c r="I1447" s="5">
        <f t="shared" si="174"/>
        <v>22.627629666479816</v>
      </c>
      <c r="J1447" s="9">
        <f t="shared" si="179"/>
        <v>204161.41628898421</v>
      </c>
      <c r="K1447" s="5">
        <f t="shared" si="176"/>
        <v>40.445995697869947</v>
      </c>
      <c r="L1447" s="9">
        <f t="shared" si="177"/>
        <v>13904.720544255271</v>
      </c>
      <c r="M1447" s="5">
        <f t="shared" si="180"/>
        <v>15.187607599503187</v>
      </c>
      <c r="N1447" s="9">
        <f t="shared" si="173"/>
        <v>18.023739754098443</v>
      </c>
    </row>
    <row r="1448" spans="1:14" ht="13" x14ac:dyDescent="0.3">
      <c r="A1448" s="1">
        <v>1990.12</v>
      </c>
      <c r="B1448" s="5">
        <v>328.75</v>
      </c>
      <c r="C1448" s="10">
        <v>12.09</v>
      </c>
      <c r="D1448" s="10">
        <v>21.34</v>
      </c>
      <c r="E1448" s="10">
        <v>133.80000000000001</v>
      </c>
      <c r="F1448" s="5">
        <f t="shared" si="178"/>
        <v>1990.9583333332243</v>
      </c>
      <c r="G1448" s="5">
        <v>8.08</v>
      </c>
      <c r="H1448" s="5">
        <f t="shared" si="175"/>
        <v>619.21647281390131</v>
      </c>
      <c r="I1448" s="5">
        <f t="shared" si="174"/>
        <v>22.772097813901347</v>
      </c>
      <c r="J1448" s="9">
        <f t="shared" si="179"/>
        <v>213529.63377181231</v>
      </c>
      <c r="K1448" s="5">
        <f t="shared" si="176"/>
        <v>40.194918721973096</v>
      </c>
      <c r="L1448" s="9">
        <f t="shared" si="177"/>
        <v>13860.752500959619</v>
      </c>
      <c r="M1448" s="5">
        <f t="shared" si="180"/>
        <v>15.84631497472877</v>
      </c>
      <c r="N1448" s="9">
        <f t="shared" si="173"/>
        <v>18.796495662019151</v>
      </c>
    </row>
    <row r="1449" spans="1:14" ht="13" x14ac:dyDescent="0.3">
      <c r="A1449" s="1">
        <v>1991.01</v>
      </c>
      <c r="B1449" s="5">
        <v>325.49</v>
      </c>
      <c r="C1449" s="10">
        <v>12.1067</v>
      </c>
      <c r="D1449" s="10">
        <v>21.183299999999999</v>
      </c>
      <c r="E1449" s="10">
        <v>134.6</v>
      </c>
      <c r="F1449" s="5">
        <f t="shared" si="178"/>
        <v>1991.0416666665576</v>
      </c>
      <c r="G1449" s="5">
        <v>8.09</v>
      </c>
      <c r="H1449" s="5">
        <f t="shared" si="175"/>
        <v>609.43226550891541</v>
      </c>
      <c r="I1449" s="5">
        <f t="shared" si="174"/>
        <v>22.668019321136704</v>
      </c>
      <c r="J1449" s="9">
        <f t="shared" si="179"/>
        <v>210807.06346788903</v>
      </c>
      <c r="K1449" s="5">
        <f t="shared" si="176"/>
        <v>39.662621002043089</v>
      </c>
      <c r="L1449" s="9">
        <f t="shared" si="177"/>
        <v>13719.589749483343</v>
      </c>
      <c r="M1449" s="5">
        <f t="shared" si="180"/>
        <v>15.606190118802363</v>
      </c>
      <c r="N1449" s="9">
        <f t="shared" si="173"/>
        <v>18.503950717933975</v>
      </c>
    </row>
    <row r="1450" spans="1:14" ht="13" x14ac:dyDescent="0.3">
      <c r="A1450" s="1">
        <v>1991.02</v>
      </c>
      <c r="B1450" s="5">
        <v>362.26</v>
      </c>
      <c r="C1450" s="10">
        <v>12.113300000000001</v>
      </c>
      <c r="D1450" s="10">
        <v>21.026700000000002</v>
      </c>
      <c r="E1450" s="10">
        <v>134.80000000000001</v>
      </c>
      <c r="F1450" s="5">
        <f t="shared" si="178"/>
        <v>1991.1249999998909</v>
      </c>
      <c r="G1450" s="5">
        <v>7.85</v>
      </c>
      <c r="H1450" s="5">
        <f t="shared" si="175"/>
        <v>677.27234699554901</v>
      </c>
      <c r="I1450" s="5">
        <f t="shared" si="174"/>
        <v>22.646726441951039</v>
      </c>
      <c r="J1450" s="9">
        <f t="shared" si="179"/>
        <v>234926.24786356688</v>
      </c>
      <c r="K1450" s="5">
        <f t="shared" si="176"/>
        <v>39.310998891876856</v>
      </c>
      <c r="L1450" s="9">
        <f t="shared" si="177"/>
        <v>13635.85197359041</v>
      </c>
      <c r="M1450" s="5">
        <f t="shared" si="180"/>
        <v>17.354664745205117</v>
      </c>
      <c r="N1450" s="9">
        <f t="shared" si="173"/>
        <v>20.563141293016162</v>
      </c>
    </row>
    <row r="1451" spans="1:14" ht="13" x14ac:dyDescent="0.3">
      <c r="A1451" s="1">
        <v>1991.03</v>
      </c>
      <c r="B1451" s="5">
        <v>372.28</v>
      </c>
      <c r="C1451" s="10">
        <v>12.11</v>
      </c>
      <c r="D1451" s="10">
        <v>20.94</v>
      </c>
      <c r="E1451" s="10">
        <v>135</v>
      </c>
      <c r="F1451" s="5">
        <f t="shared" si="178"/>
        <v>1991.2083333332241</v>
      </c>
      <c r="G1451" s="5">
        <v>8.11</v>
      </c>
      <c r="H1451" s="5">
        <f t="shared" si="175"/>
        <v>694.9743722222222</v>
      </c>
      <c r="I1451" s="5">
        <f t="shared" si="174"/>
        <v>22.607015277777776</v>
      </c>
      <c r="J1451" s="9">
        <f t="shared" si="179"/>
        <v>241720.04678269263</v>
      </c>
      <c r="K1451" s="5">
        <f t="shared" si="176"/>
        <v>39.090908333333338</v>
      </c>
      <c r="L1451" s="9">
        <f t="shared" si="177"/>
        <v>13596.265659260731</v>
      </c>
      <c r="M1451" s="5">
        <f t="shared" si="180"/>
        <v>17.818620083397381</v>
      </c>
      <c r="N1451" s="9">
        <f t="shared" si="173"/>
        <v>21.098075248981385</v>
      </c>
    </row>
    <row r="1452" spans="1:14" ht="13" x14ac:dyDescent="0.3">
      <c r="A1452" s="1">
        <v>1991.04</v>
      </c>
      <c r="B1452" s="5">
        <v>379.68</v>
      </c>
      <c r="C1452" s="10">
        <v>12.13</v>
      </c>
      <c r="D1452" s="10">
        <v>20.363299999999999</v>
      </c>
      <c r="E1452" s="10">
        <v>135.19999999999999</v>
      </c>
      <c r="F1452" s="5">
        <f t="shared" si="178"/>
        <v>1991.2916666665574</v>
      </c>
      <c r="G1452" s="5">
        <v>8.0399999999999991</v>
      </c>
      <c r="H1452" s="5">
        <f t="shared" si="175"/>
        <v>707.74022928994088</v>
      </c>
      <c r="I1452" s="5">
        <f t="shared" si="174"/>
        <v>22.610853827662726</v>
      </c>
      <c r="J1452" s="9">
        <f t="shared" si="179"/>
        <v>246815.51758409565</v>
      </c>
      <c r="K1452" s="5">
        <f t="shared" si="176"/>
        <v>37.958087365939356</v>
      </c>
      <c r="L1452" s="9">
        <f t="shared" si="177"/>
        <v>13237.406313791129</v>
      </c>
      <c r="M1452" s="5">
        <f t="shared" si="180"/>
        <v>18.155345895198021</v>
      </c>
      <c r="N1452" s="9">
        <f t="shared" si="173"/>
        <v>21.481531873630104</v>
      </c>
    </row>
    <row r="1453" spans="1:14" ht="13" x14ac:dyDescent="0.3">
      <c r="A1453" s="1">
        <v>1991.05</v>
      </c>
      <c r="B1453" s="5">
        <v>377.99</v>
      </c>
      <c r="C1453" s="10">
        <v>12.14</v>
      </c>
      <c r="D1453" s="10">
        <v>19.8567</v>
      </c>
      <c r="E1453" s="10">
        <v>135.6</v>
      </c>
      <c r="F1453" s="5">
        <f t="shared" si="178"/>
        <v>1991.3749999998906</v>
      </c>
      <c r="G1453" s="5">
        <v>8.07</v>
      </c>
      <c r="H1453" s="5">
        <f t="shared" si="175"/>
        <v>702.51155835176996</v>
      </c>
      <c r="I1453" s="5">
        <f t="shared" si="174"/>
        <v>22.562740597345137</v>
      </c>
      <c r="J1453" s="9">
        <f t="shared" si="179"/>
        <v>245647.79029076855</v>
      </c>
      <c r="K1453" s="5">
        <f t="shared" si="176"/>
        <v>36.904577530420362</v>
      </c>
      <c r="L1453" s="9">
        <f t="shared" si="177"/>
        <v>12904.4537619162</v>
      </c>
      <c r="M1453" s="5">
        <f t="shared" si="180"/>
        <v>18.035430911004056</v>
      </c>
      <c r="N1453" s="9">
        <f t="shared" si="173"/>
        <v>21.325816065887025</v>
      </c>
    </row>
    <row r="1454" spans="1:14" ht="13" x14ac:dyDescent="0.3">
      <c r="A1454" s="1">
        <v>1991.06</v>
      </c>
      <c r="B1454" s="5">
        <v>378.29</v>
      </c>
      <c r="C1454" s="10">
        <v>12.15</v>
      </c>
      <c r="D1454" s="10">
        <v>19.41</v>
      </c>
      <c r="E1454" s="10">
        <v>136</v>
      </c>
      <c r="F1454" s="5">
        <f t="shared" si="178"/>
        <v>1991.4583333332239</v>
      </c>
      <c r="G1454" s="5">
        <v>8.2799999999999994</v>
      </c>
      <c r="H1454" s="5">
        <f t="shared" si="175"/>
        <v>701.00127159926478</v>
      </c>
      <c r="I1454" s="5">
        <f t="shared" si="174"/>
        <v>22.514910386029413</v>
      </c>
      <c r="J1454" s="9">
        <f t="shared" si="179"/>
        <v>245775.75434708883</v>
      </c>
      <c r="K1454" s="5">
        <f t="shared" si="176"/>
        <v>35.968264246323528</v>
      </c>
      <c r="L1454" s="9">
        <f t="shared" si="177"/>
        <v>12610.715038401739</v>
      </c>
      <c r="M1454" s="5">
        <f t="shared" si="180"/>
        <v>18.015227044688331</v>
      </c>
      <c r="N1454" s="9">
        <f t="shared" si="173"/>
        <v>21.289084627258877</v>
      </c>
    </row>
    <row r="1455" spans="1:14" ht="13" x14ac:dyDescent="0.3">
      <c r="A1455" s="1">
        <v>1991.07</v>
      </c>
      <c r="B1455" s="5">
        <v>380.23</v>
      </c>
      <c r="C1455" s="10">
        <v>12.193300000000001</v>
      </c>
      <c r="D1455" s="10">
        <v>18.84</v>
      </c>
      <c r="E1455" s="10">
        <v>136.19999999999999</v>
      </c>
      <c r="F1455" s="5">
        <f t="shared" si="178"/>
        <v>1991.5416666665571</v>
      </c>
      <c r="G1455" s="5">
        <v>8.27</v>
      </c>
      <c r="H1455" s="5">
        <f t="shared" si="175"/>
        <v>703.56159553964778</v>
      </c>
      <c r="I1455" s="5">
        <f t="shared" si="174"/>
        <v>22.561969341960356</v>
      </c>
      <c r="J1455" s="9">
        <f t="shared" si="179"/>
        <v>247332.61928431218</v>
      </c>
      <c r="K1455" s="5">
        <f t="shared" si="176"/>
        <v>34.860743392070489</v>
      </c>
      <c r="L1455" s="9">
        <f t="shared" si="177"/>
        <v>12255.073369582728</v>
      </c>
      <c r="M1455" s="5">
        <f t="shared" si="180"/>
        <v>18.103452345519749</v>
      </c>
      <c r="N1455" s="9">
        <f t="shared" si="173"/>
        <v>21.381252264915318</v>
      </c>
    </row>
    <row r="1456" spans="1:14" ht="13" x14ac:dyDescent="0.3">
      <c r="A1456" s="1">
        <v>1991.08</v>
      </c>
      <c r="B1456" s="5">
        <v>389.4</v>
      </c>
      <c r="C1456" s="10">
        <v>12.236700000000001</v>
      </c>
      <c r="D1456" s="10">
        <v>18.329999999999998</v>
      </c>
      <c r="E1456" s="10">
        <v>136.6</v>
      </c>
      <c r="F1456" s="5">
        <f t="shared" si="178"/>
        <v>1991.6249999998904</v>
      </c>
      <c r="G1456" s="5">
        <v>7.9</v>
      </c>
      <c r="H1456" s="5">
        <f t="shared" si="175"/>
        <v>718.41948206442169</v>
      </c>
      <c r="I1456" s="5">
        <f t="shared" si="174"/>
        <v>22.575972460651542</v>
      </c>
      <c r="J1456" s="9">
        <f t="shared" si="179"/>
        <v>253217.18511467296</v>
      </c>
      <c r="K1456" s="5">
        <f t="shared" si="176"/>
        <v>33.817742953879943</v>
      </c>
      <c r="L1456" s="9">
        <f t="shared" si="177"/>
        <v>11919.545462639844</v>
      </c>
      <c r="M1456" s="5">
        <f t="shared" si="180"/>
        <v>18.512258455337715</v>
      </c>
      <c r="N1456" s="9">
        <f t="shared" si="173"/>
        <v>21.851849122501886</v>
      </c>
    </row>
    <row r="1457" spans="1:14" ht="13" x14ac:dyDescent="0.3">
      <c r="A1457" s="1">
        <v>1991.09</v>
      </c>
      <c r="B1457" s="5">
        <v>387.2</v>
      </c>
      <c r="C1457" s="10">
        <v>12.28</v>
      </c>
      <c r="D1457" s="10">
        <v>17.82</v>
      </c>
      <c r="E1457" s="10">
        <v>137.19999999999999</v>
      </c>
      <c r="F1457" s="5">
        <f t="shared" si="178"/>
        <v>1991.7083333332237</v>
      </c>
      <c r="G1457" s="5">
        <v>7.65</v>
      </c>
      <c r="H1457" s="5">
        <f t="shared" si="175"/>
        <v>711.23658892128287</v>
      </c>
      <c r="I1457" s="5">
        <f t="shared" si="174"/>
        <v>22.556780247813414</v>
      </c>
      <c r="J1457" s="9">
        <f t="shared" si="179"/>
        <v>251348.01028078221</v>
      </c>
      <c r="K1457" s="5">
        <f t="shared" si="176"/>
        <v>32.733047558309046</v>
      </c>
      <c r="L1457" s="9">
        <f t="shared" si="177"/>
        <v>11567.720927695093</v>
      </c>
      <c r="M1457" s="5">
        <f t="shared" si="180"/>
        <v>18.357282591774329</v>
      </c>
      <c r="N1457" s="9">
        <f t="shared" si="173"/>
        <v>21.658412976072622</v>
      </c>
    </row>
    <row r="1458" spans="1:14" ht="13" x14ac:dyDescent="0.3">
      <c r="A1458" s="1">
        <v>1991.1</v>
      </c>
      <c r="B1458" s="5">
        <v>386.88</v>
      </c>
      <c r="C1458" s="10">
        <v>12.253299999999999</v>
      </c>
      <c r="D1458" s="10">
        <v>17.203299999999999</v>
      </c>
      <c r="E1458" s="10">
        <v>137.4</v>
      </c>
      <c r="F1458" s="5">
        <f t="shared" si="178"/>
        <v>1991.7916666665569</v>
      </c>
      <c r="G1458" s="5">
        <v>7.53</v>
      </c>
      <c r="H1458" s="5">
        <f t="shared" si="175"/>
        <v>709.6143668122271</v>
      </c>
      <c r="I1458" s="5">
        <f t="shared" si="174"/>
        <v>22.474973430676858</v>
      </c>
      <c r="J1458" s="9">
        <f t="shared" si="179"/>
        <v>251436.6038974676</v>
      </c>
      <c r="K1458" s="5">
        <f t="shared" si="176"/>
        <v>31.554251542030567</v>
      </c>
      <c r="L1458" s="9">
        <f t="shared" si="177"/>
        <v>11180.57105001371</v>
      </c>
      <c r="M1458" s="5">
        <f t="shared" si="180"/>
        <v>18.349187992001987</v>
      </c>
      <c r="N1458" s="9">
        <f t="shared" si="173"/>
        <v>21.639545015859088</v>
      </c>
    </row>
    <row r="1459" spans="1:14" ht="13" x14ac:dyDescent="0.3">
      <c r="A1459" s="1">
        <v>1991.11</v>
      </c>
      <c r="B1459" s="5">
        <v>385.92</v>
      </c>
      <c r="C1459" s="10">
        <v>12.226699999999999</v>
      </c>
      <c r="D1459" s="10">
        <v>16.5867</v>
      </c>
      <c r="E1459" s="10">
        <v>137.80000000000001</v>
      </c>
      <c r="F1459" s="5">
        <f t="shared" si="178"/>
        <v>1991.8749999998902</v>
      </c>
      <c r="G1459" s="5">
        <v>7.42</v>
      </c>
      <c r="H1459" s="5">
        <f t="shared" si="175"/>
        <v>705.79880986937599</v>
      </c>
      <c r="I1459" s="5">
        <f t="shared" si="174"/>
        <v>22.361085998730044</v>
      </c>
      <c r="J1459" s="9">
        <f t="shared" si="179"/>
        <v>250744.90747417713</v>
      </c>
      <c r="K1459" s="5">
        <f t="shared" si="176"/>
        <v>30.334973879716983</v>
      </c>
      <c r="L1459" s="9">
        <f t="shared" si="177"/>
        <v>10776.924121066369</v>
      </c>
      <c r="M1459" s="5">
        <f t="shared" si="180"/>
        <v>18.288868169301342</v>
      </c>
      <c r="N1459" s="9">
        <f t="shared" si="173"/>
        <v>21.560296784423304</v>
      </c>
    </row>
    <row r="1460" spans="1:14" ht="13" x14ac:dyDescent="0.3">
      <c r="A1460" s="1">
        <v>1991.12</v>
      </c>
      <c r="B1460" s="5">
        <v>388.51</v>
      </c>
      <c r="C1460" s="10">
        <v>12.2</v>
      </c>
      <c r="D1460" s="10">
        <v>15.97</v>
      </c>
      <c r="E1460" s="10">
        <v>137.9</v>
      </c>
      <c r="F1460" s="5">
        <f t="shared" si="178"/>
        <v>1991.9583333332234</v>
      </c>
      <c r="G1460" s="5">
        <v>7.09</v>
      </c>
      <c r="H1460" s="5">
        <f t="shared" si="175"/>
        <v>710.02033765409726</v>
      </c>
      <c r="I1460" s="5">
        <f t="shared" si="174"/>
        <v>22.296075054387234</v>
      </c>
      <c r="J1460" s="9">
        <f t="shared" si="179"/>
        <v>252904.74704721474</v>
      </c>
      <c r="K1460" s="5">
        <f t="shared" si="176"/>
        <v>29.185927755620014</v>
      </c>
      <c r="L1460" s="9">
        <f t="shared" si="177"/>
        <v>10395.842604679465</v>
      </c>
      <c r="M1460" s="5">
        <f t="shared" si="180"/>
        <v>18.441652313512726</v>
      </c>
      <c r="N1460" s="9">
        <f t="shared" si="173"/>
        <v>21.732934673031153</v>
      </c>
    </row>
    <row r="1461" spans="1:14" ht="13" x14ac:dyDescent="0.3">
      <c r="A1461" s="1">
        <v>1992.01</v>
      </c>
      <c r="B1461" s="5">
        <v>416.08</v>
      </c>
      <c r="C1461" s="10">
        <v>12.24</v>
      </c>
      <c r="D1461" s="10">
        <v>16.046700000000001</v>
      </c>
      <c r="E1461" s="10">
        <v>138.1</v>
      </c>
      <c r="F1461" s="5">
        <f t="shared" si="178"/>
        <v>1992.0416666665567</v>
      </c>
      <c r="G1461" s="5">
        <v>7.03</v>
      </c>
      <c r="H1461" s="5">
        <f t="shared" si="175"/>
        <v>759.30457277335267</v>
      </c>
      <c r="I1461" s="5">
        <f t="shared" si="174"/>
        <v>22.336781317885595</v>
      </c>
      <c r="J1461" s="9">
        <f t="shared" si="179"/>
        <v>271122.49776884698</v>
      </c>
      <c r="K1461" s="5">
        <f t="shared" si="176"/>
        <v>29.283629801774083</v>
      </c>
      <c r="L1461" s="9">
        <f t="shared" si="177"/>
        <v>10456.213672724856</v>
      </c>
      <c r="M1461" s="5">
        <f t="shared" si="180"/>
        <v>19.773068211462643</v>
      </c>
      <c r="N1461" s="9">
        <f t="shared" si="173"/>
        <v>23.291329926002</v>
      </c>
    </row>
    <row r="1462" spans="1:14" ht="13" x14ac:dyDescent="0.3">
      <c r="A1462" s="1">
        <v>1992.02</v>
      </c>
      <c r="B1462" s="5">
        <v>412.56</v>
      </c>
      <c r="C1462" s="10">
        <v>12.28</v>
      </c>
      <c r="D1462" s="10">
        <v>16.1233</v>
      </c>
      <c r="E1462" s="10">
        <v>138.6</v>
      </c>
      <c r="F1462" s="5">
        <f t="shared" si="178"/>
        <v>1992.12499999989</v>
      </c>
      <c r="G1462" s="5">
        <v>7.34</v>
      </c>
      <c r="H1462" s="5">
        <f t="shared" si="175"/>
        <v>750.16490259740272</v>
      </c>
      <c r="I1462" s="5">
        <f t="shared" si="174"/>
        <v>22.328933982683985</v>
      </c>
      <c r="J1462" s="9">
        <f t="shared" si="179"/>
        <v>268523.43465044582</v>
      </c>
      <c r="K1462" s="5">
        <f t="shared" si="176"/>
        <v>29.317272091450221</v>
      </c>
      <c r="L1462" s="9">
        <f t="shared" si="177"/>
        <v>10494.192102723322</v>
      </c>
      <c r="M1462" s="5">
        <f t="shared" si="180"/>
        <v>19.582982970386738</v>
      </c>
      <c r="N1462" s="9">
        <f t="shared" si="173"/>
        <v>23.058298827241977</v>
      </c>
    </row>
    <row r="1463" spans="1:14" ht="13" x14ac:dyDescent="0.3">
      <c r="A1463" s="1">
        <v>1992.03</v>
      </c>
      <c r="B1463" s="5">
        <v>407.36</v>
      </c>
      <c r="C1463" s="10">
        <v>12.32</v>
      </c>
      <c r="D1463" s="10">
        <v>16.190000000000001</v>
      </c>
      <c r="E1463" s="10">
        <v>139.30000000000001</v>
      </c>
      <c r="F1463" s="5">
        <f t="shared" si="178"/>
        <v>1992.2083333332232</v>
      </c>
      <c r="G1463" s="5">
        <v>7.54</v>
      </c>
      <c r="H1463" s="5">
        <f t="shared" si="175"/>
        <v>736.98749461593684</v>
      </c>
      <c r="I1463" s="5">
        <f t="shared" si="174"/>
        <v>22.289095477386933</v>
      </c>
      <c r="J1463" s="9">
        <f t="shared" si="179"/>
        <v>264471.41781915259</v>
      </c>
      <c r="K1463" s="5">
        <f t="shared" si="176"/>
        <v>29.290621410624553</v>
      </c>
      <c r="L1463" s="9">
        <f t="shared" si="177"/>
        <v>10511.076822692656</v>
      </c>
      <c r="M1463" s="5">
        <f t="shared" si="180"/>
        <v>19.283561861298551</v>
      </c>
      <c r="N1463" s="9">
        <f t="shared" si="173"/>
        <v>22.698465263289904</v>
      </c>
    </row>
    <row r="1464" spans="1:14" ht="13" x14ac:dyDescent="0.3">
      <c r="A1464" s="1">
        <v>1992.04</v>
      </c>
      <c r="B1464" s="5">
        <v>407.41</v>
      </c>
      <c r="C1464" s="10">
        <v>12.32</v>
      </c>
      <c r="D1464" s="10">
        <v>16.4833</v>
      </c>
      <c r="E1464" s="10">
        <v>139.5</v>
      </c>
      <c r="F1464" s="5">
        <f t="shared" si="178"/>
        <v>1992.2916666665565</v>
      </c>
      <c r="G1464" s="5">
        <v>7.48</v>
      </c>
      <c r="H1464" s="5">
        <f t="shared" si="175"/>
        <v>736.02121102150545</v>
      </c>
      <c r="I1464" s="5">
        <f t="shared" si="174"/>
        <v>22.257139784946236</v>
      </c>
      <c r="J1464" s="9">
        <f t="shared" si="179"/>
        <v>264790.25233458501</v>
      </c>
      <c r="K1464" s="5">
        <f t="shared" si="176"/>
        <v>29.778499368279569</v>
      </c>
      <c r="L1464" s="9">
        <f t="shared" si="177"/>
        <v>10713.083052224209</v>
      </c>
      <c r="M1464" s="5">
        <f t="shared" si="180"/>
        <v>19.301229507881043</v>
      </c>
      <c r="N1464" s="9">
        <f t="shared" si="173"/>
        <v>22.712689513614677</v>
      </c>
    </row>
    <row r="1465" spans="1:14" ht="13" x14ac:dyDescent="0.3">
      <c r="A1465" s="1">
        <v>1992.05</v>
      </c>
      <c r="B1465" s="5">
        <v>414.81</v>
      </c>
      <c r="C1465" s="10">
        <v>12.32</v>
      </c>
      <c r="D1465" s="10">
        <v>16.7667</v>
      </c>
      <c r="E1465" s="10">
        <v>139.69999999999999</v>
      </c>
      <c r="F1465" s="5">
        <f t="shared" si="178"/>
        <v>1992.3749999998897</v>
      </c>
      <c r="G1465" s="5">
        <v>7.39</v>
      </c>
      <c r="H1465" s="5">
        <f t="shared" si="175"/>
        <v>748.31709153543318</v>
      </c>
      <c r="I1465" s="5">
        <f t="shared" si="174"/>
        <v>22.225275590551185</v>
      </c>
      <c r="J1465" s="9">
        <f t="shared" si="179"/>
        <v>269880.11787402845</v>
      </c>
      <c r="K1465" s="5">
        <f t="shared" si="176"/>
        <v>30.247120799033649</v>
      </c>
      <c r="L1465" s="9">
        <f t="shared" si="177"/>
        <v>10908.606283258536</v>
      </c>
      <c r="M1465" s="5">
        <f t="shared" si="180"/>
        <v>19.662279795641691</v>
      </c>
      <c r="N1465" s="9">
        <f t="shared" si="173"/>
        <v>23.130349591325814</v>
      </c>
    </row>
    <row r="1466" spans="1:14" ht="13" x14ac:dyDescent="0.3">
      <c r="A1466" s="1">
        <v>1992.06</v>
      </c>
      <c r="B1466" s="5">
        <v>408.27</v>
      </c>
      <c r="C1466" s="10">
        <v>12.32</v>
      </c>
      <c r="D1466" s="10">
        <v>17.05</v>
      </c>
      <c r="E1466" s="10">
        <v>140.19999999999999</v>
      </c>
      <c r="F1466" s="5">
        <f t="shared" si="178"/>
        <v>1992.458333333223</v>
      </c>
      <c r="G1466" s="5">
        <v>7.26</v>
      </c>
      <c r="H1466" s="5">
        <f t="shared" si="175"/>
        <v>733.89226150142656</v>
      </c>
      <c r="I1466" s="5">
        <f t="shared" si="174"/>
        <v>22.146012838801713</v>
      </c>
      <c r="J1466" s="9">
        <f t="shared" si="179"/>
        <v>265343.39029956749</v>
      </c>
      <c r="K1466" s="5">
        <f t="shared" si="176"/>
        <v>30.648499910841661</v>
      </c>
      <c r="L1466" s="9">
        <f t="shared" si="177"/>
        <v>11081.159048197582</v>
      </c>
      <c r="M1466" s="5">
        <f t="shared" si="180"/>
        <v>19.315365967644603</v>
      </c>
      <c r="N1466" s="9">
        <f t="shared" si="173"/>
        <v>22.71680590047162</v>
      </c>
    </row>
    <row r="1467" spans="1:14" ht="13" x14ac:dyDescent="0.3">
      <c r="A1467" s="1">
        <v>1992.07</v>
      </c>
      <c r="B1467" s="5">
        <v>415.05</v>
      </c>
      <c r="C1467" s="10">
        <v>12.343299999999999</v>
      </c>
      <c r="D1467" s="10">
        <v>17.38</v>
      </c>
      <c r="E1467" s="10">
        <v>140.5</v>
      </c>
      <c r="F1467" s="5">
        <f t="shared" si="178"/>
        <v>1992.5416666665562</v>
      </c>
      <c r="G1467" s="5">
        <v>6.84</v>
      </c>
      <c r="H1467" s="5">
        <f t="shared" si="175"/>
        <v>744.48670596085424</v>
      </c>
      <c r="I1467" s="5">
        <f t="shared" si="174"/>
        <v>22.140519835409254</v>
      </c>
      <c r="J1467" s="9">
        <f t="shared" si="179"/>
        <v>269840.96580762509</v>
      </c>
      <c r="K1467" s="5">
        <f t="shared" si="176"/>
        <v>31.174988434163698</v>
      </c>
      <c r="L1467" s="9">
        <f t="shared" si="177"/>
        <v>11299.448224880191</v>
      </c>
      <c r="M1467" s="5">
        <f t="shared" si="180"/>
        <v>19.620740694824416</v>
      </c>
      <c r="N1467" s="9">
        <f t="shared" si="173"/>
        <v>23.070543662535254</v>
      </c>
    </row>
    <row r="1468" spans="1:14" ht="13" x14ac:dyDescent="0.3">
      <c r="A1468" s="1">
        <v>1992.08</v>
      </c>
      <c r="B1468" s="5">
        <v>417.93</v>
      </c>
      <c r="C1468" s="10">
        <v>12.3667</v>
      </c>
      <c r="D1468" s="10">
        <v>17.71</v>
      </c>
      <c r="E1468" s="10">
        <v>140.9</v>
      </c>
      <c r="F1468" s="5">
        <f t="shared" si="178"/>
        <v>1992.6249999998895</v>
      </c>
      <c r="G1468" s="5">
        <v>6.59</v>
      </c>
      <c r="H1468" s="5">
        <f t="shared" si="175"/>
        <v>747.52445839247696</v>
      </c>
      <c r="I1468" s="5">
        <f t="shared" si="174"/>
        <v>22.119519344393186</v>
      </c>
      <c r="J1468" s="9">
        <f t="shared" si="179"/>
        <v>271610.11235930811</v>
      </c>
      <c r="K1468" s="5">
        <f t="shared" si="176"/>
        <v>31.676735716820442</v>
      </c>
      <c r="L1468" s="9">
        <f t="shared" si="177"/>
        <v>11509.619050758132</v>
      </c>
      <c r="M1468" s="5">
        <f t="shared" si="180"/>
        <v>19.722137498351536</v>
      </c>
      <c r="N1468" s="9">
        <f t="shared" si="173"/>
        <v>23.184600663955496</v>
      </c>
    </row>
    <row r="1469" spans="1:14" ht="13" x14ac:dyDescent="0.3">
      <c r="A1469" s="1">
        <v>1992.09</v>
      </c>
      <c r="B1469" s="5">
        <v>418.48</v>
      </c>
      <c r="C1469" s="10">
        <v>12.4</v>
      </c>
      <c r="D1469" s="10">
        <v>18.04</v>
      </c>
      <c r="E1469" s="10">
        <v>141.30000000000001</v>
      </c>
      <c r="F1469" s="5">
        <f t="shared" si="178"/>
        <v>1992.7083333332228</v>
      </c>
      <c r="G1469" s="5">
        <v>6.42</v>
      </c>
      <c r="H1469" s="5">
        <f t="shared" si="175"/>
        <v>746.38928874734609</v>
      </c>
      <c r="I1469" s="5">
        <f t="shared" si="174"/>
        <v>22.116295116772825</v>
      </c>
      <c r="J1469" s="9">
        <f t="shared" si="179"/>
        <v>271867.30870891758</v>
      </c>
      <c r="K1469" s="5">
        <f t="shared" si="176"/>
        <v>32.175642250530778</v>
      </c>
      <c r="L1469" s="9">
        <f t="shared" si="177"/>
        <v>11719.762591064979</v>
      </c>
      <c r="M1469" s="5">
        <f t="shared" si="180"/>
        <v>19.708766424745313</v>
      </c>
      <c r="N1469" s="9">
        <f t="shared" si="173"/>
        <v>23.16427416685185</v>
      </c>
    </row>
    <row r="1470" spans="1:14" ht="13" x14ac:dyDescent="0.3">
      <c r="A1470" s="1">
        <v>1992.1</v>
      </c>
      <c r="B1470" s="5">
        <v>412.5</v>
      </c>
      <c r="C1470" s="10">
        <v>12.386699999999999</v>
      </c>
      <c r="D1470" s="10">
        <v>18.39</v>
      </c>
      <c r="E1470" s="10">
        <v>141.80000000000001</v>
      </c>
      <c r="F1470" s="5">
        <f t="shared" si="178"/>
        <v>1992.791666666556</v>
      </c>
      <c r="G1470" s="5">
        <v>6.59</v>
      </c>
      <c r="H1470" s="5">
        <f t="shared" si="175"/>
        <v>733.12929742595202</v>
      </c>
      <c r="I1470" s="5">
        <f t="shared" si="174"/>
        <v>22.014673135578278</v>
      </c>
      <c r="J1470" s="9">
        <f t="shared" si="179"/>
        <v>267705.67030820972</v>
      </c>
      <c r="K1470" s="5">
        <f t="shared" si="176"/>
        <v>32.684237041607901</v>
      </c>
      <c r="L1470" s="9">
        <f t="shared" si="177"/>
        <v>11934.805519922369</v>
      </c>
      <c r="M1470" s="5">
        <f t="shared" si="180"/>
        <v>19.370271076906981</v>
      </c>
      <c r="N1470" s="9">
        <f t="shared" si="173"/>
        <v>22.763052023573334</v>
      </c>
    </row>
    <row r="1471" spans="1:14" ht="13" x14ac:dyDescent="0.3">
      <c r="A1471" s="1">
        <v>1992.11</v>
      </c>
      <c r="B1471" s="5">
        <v>422.84</v>
      </c>
      <c r="C1471" s="10">
        <v>12.3833</v>
      </c>
      <c r="D1471" s="10">
        <v>18.739999999999998</v>
      </c>
      <c r="E1471" s="10">
        <v>142</v>
      </c>
      <c r="F1471" s="5">
        <f t="shared" si="178"/>
        <v>1992.8749999998893</v>
      </c>
      <c r="G1471" s="5">
        <v>6.87</v>
      </c>
      <c r="H1471" s="5">
        <f t="shared" si="175"/>
        <v>750.44794542253521</v>
      </c>
      <c r="I1471" s="5">
        <f t="shared" si="174"/>
        <v>21.97763230193662</v>
      </c>
      <c r="J1471" s="9">
        <f t="shared" si="179"/>
        <v>274698.42727621208</v>
      </c>
      <c r="K1471" s="5">
        <f t="shared" si="176"/>
        <v>33.259375880281688</v>
      </c>
      <c r="L1471" s="9">
        <f t="shared" si="177"/>
        <v>12174.459670693912</v>
      </c>
      <c r="M1471" s="5">
        <f t="shared" si="180"/>
        <v>19.833656038801244</v>
      </c>
      <c r="N1471" s="9">
        <f t="shared" si="173"/>
        <v>23.303331550784851</v>
      </c>
    </row>
    <row r="1472" spans="1:14" ht="13" x14ac:dyDescent="0.3">
      <c r="A1472" s="1">
        <v>1992.12</v>
      </c>
      <c r="B1472" s="5">
        <v>435.64</v>
      </c>
      <c r="C1472" s="10">
        <v>12.39</v>
      </c>
      <c r="D1472" s="10">
        <v>19.09</v>
      </c>
      <c r="E1472" s="10">
        <v>141.9</v>
      </c>
      <c r="F1472" s="5">
        <f t="shared" si="178"/>
        <v>1992.9583333332225</v>
      </c>
      <c r="G1472" s="5">
        <v>6.77</v>
      </c>
      <c r="H1472" s="5">
        <f t="shared" si="175"/>
        <v>773.70999471458776</v>
      </c>
      <c r="I1472" s="5">
        <f t="shared" si="174"/>
        <v>22.005019820295985</v>
      </c>
      <c r="J1472" s="9">
        <f t="shared" si="179"/>
        <v>283884.64344554528</v>
      </c>
      <c r="K1472" s="5">
        <f t="shared" si="176"/>
        <v>33.904425211416488</v>
      </c>
      <c r="L1472" s="9">
        <f t="shared" si="177"/>
        <v>12439.991376768568</v>
      </c>
      <c r="M1472" s="5">
        <f t="shared" si="180"/>
        <v>20.448606721242982</v>
      </c>
      <c r="N1472" s="9">
        <f t="shared" si="173"/>
        <v>24.020186324731103</v>
      </c>
    </row>
    <row r="1473" spans="1:14" ht="13" x14ac:dyDescent="0.3">
      <c r="A1473" s="1">
        <v>1993.01</v>
      </c>
      <c r="B1473" s="5">
        <v>435.23</v>
      </c>
      <c r="C1473" s="10">
        <v>12.4133</v>
      </c>
      <c r="D1473" s="10">
        <v>19.34</v>
      </c>
      <c r="E1473" s="10">
        <v>142.6</v>
      </c>
      <c r="F1473" s="5">
        <f t="shared" si="178"/>
        <v>1993.0416666665558</v>
      </c>
      <c r="G1473" s="5">
        <v>6.6</v>
      </c>
      <c r="H1473" s="5">
        <f t="shared" si="175"/>
        <v>769.1873812237028</v>
      </c>
      <c r="I1473" s="5">
        <f t="shared" si="174"/>
        <v>21.938179168127633</v>
      </c>
      <c r="J1473" s="9">
        <f t="shared" si="179"/>
        <v>282896.02000444784</v>
      </c>
      <c r="K1473" s="5">
        <f t="shared" si="176"/>
        <v>34.179822054698462</v>
      </c>
      <c r="L1473" s="9">
        <f t="shared" si="177"/>
        <v>12570.845361960392</v>
      </c>
      <c r="M1473" s="5">
        <f t="shared" si="180"/>
        <v>20.323410802995724</v>
      </c>
      <c r="N1473" s="9">
        <f t="shared" si="173"/>
        <v>23.867950224169537</v>
      </c>
    </row>
    <row r="1474" spans="1:14" ht="13" x14ac:dyDescent="0.3">
      <c r="A1474" s="1">
        <v>1993.02</v>
      </c>
      <c r="B1474" s="5">
        <v>441.7</v>
      </c>
      <c r="C1474" s="10">
        <v>12.4467</v>
      </c>
      <c r="D1474" s="10">
        <v>19.59</v>
      </c>
      <c r="E1474" s="10">
        <v>143.1</v>
      </c>
      <c r="F1474" s="5">
        <f t="shared" si="178"/>
        <v>1993.124999999889</v>
      </c>
      <c r="G1474" s="5">
        <v>6.26</v>
      </c>
      <c r="H1474" s="5">
        <f t="shared" si="175"/>
        <v>777.89435272536696</v>
      </c>
      <c r="I1474" s="5">
        <f t="shared" si="174"/>
        <v>21.920347838050315</v>
      </c>
      <c r="J1474" s="9">
        <f t="shared" si="179"/>
        <v>286770.15079090669</v>
      </c>
      <c r="K1474" s="5">
        <f t="shared" si="176"/>
        <v>34.500680031446542</v>
      </c>
      <c r="L1474" s="9">
        <f t="shared" si="177"/>
        <v>12718.648978931087</v>
      </c>
      <c r="M1474" s="5">
        <f t="shared" si="180"/>
        <v>20.545336792900461</v>
      </c>
      <c r="N1474" s="9">
        <f t="shared" ref="N1474:N1537" si="181">J1474/AVERAGE(L1354:L1473)</f>
        <v>24.122919609042565</v>
      </c>
    </row>
    <row r="1475" spans="1:14" ht="13" x14ac:dyDescent="0.3">
      <c r="A1475" s="1">
        <v>1993.03</v>
      </c>
      <c r="B1475" s="5">
        <v>450.16</v>
      </c>
      <c r="C1475" s="10">
        <v>12.48</v>
      </c>
      <c r="D1475" s="10">
        <v>19.84</v>
      </c>
      <c r="E1475" s="10">
        <v>143.6</v>
      </c>
      <c r="F1475" s="5">
        <f t="shared" si="178"/>
        <v>1993.2083333332223</v>
      </c>
      <c r="G1475" s="5">
        <v>5.98</v>
      </c>
      <c r="H1475" s="5">
        <f t="shared" si="175"/>
        <v>790.03315111420625</v>
      </c>
      <c r="I1475" s="5">
        <f t="shared" si="174"/>
        <v>21.902465181058499</v>
      </c>
      <c r="J1475" s="9">
        <f t="shared" si="179"/>
        <v>291917.9699867228</v>
      </c>
      <c r="K1475" s="5">
        <f t="shared" si="176"/>
        <v>34.819303621169922</v>
      </c>
      <c r="L1475" s="9">
        <f t="shared" si="177"/>
        <v>12865.764449388174</v>
      </c>
      <c r="M1475" s="5">
        <f t="shared" si="180"/>
        <v>20.855200148690926</v>
      </c>
      <c r="N1475" s="9">
        <f t="shared" si="181"/>
        <v>24.480250697934395</v>
      </c>
    </row>
    <row r="1476" spans="1:14" ht="13" x14ac:dyDescent="0.3">
      <c r="A1476" s="1">
        <v>1993.04</v>
      </c>
      <c r="B1476" s="5">
        <v>443.08</v>
      </c>
      <c r="C1476" s="10">
        <v>12.4933</v>
      </c>
      <c r="D1476" s="10">
        <v>19.670000000000002</v>
      </c>
      <c r="E1476" s="10">
        <v>144</v>
      </c>
      <c r="F1476" s="5">
        <f t="shared" si="178"/>
        <v>1993.2916666665556</v>
      </c>
      <c r="G1476" s="5">
        <v>5.97</v>
      </c>
      <c r="H1476" s="5">
        <f t="shared" si="175"/>
        <v>775.44769270833331</v>
      </c>
      <c r="I1476" s="5">
        <f t="shared" si="174"/>
        <v>21.864901731770836</v>
      </c>
      <c r="J1476" s="9">
        <f t="shared" si="179"/>
        <v>287201.88822911296</v>
      </c>
      <c r="K1476" s="5">
        <f t="shared" si="176"/>
        <v>34.425061197916676</v>
      </c>
      <c r="L1476" s="9">
        <f t="shared" si="177"/>
        <v>12749.980006921218</v>
      </c>
      <c r="M1476" s="5">
        <f t="shared" si="180"/>
        <v>20.457362016642193</v>
      </c>
      <c r="N1476" s="9">
        <f t="shared" si="181"/>
        <v>24.00798830125111</v>
      </c>
    </row>
    <row r="1477" spans="1:14" ht="13" x14ac:dyDescent="0.3">
      <c r="A1477" s="1">
        <v>1993.05</v>
      </c>
      <c r="B1477" s="5">
        <v>445.25</v>
      </c>
      <c r="C1477" s="10">
        <v>12.5067</v>
      </c>
      <c r="D1477" s="10">
        <v>19.5</v>
      </c>
      <c r="E1477" s="10">
        <v>144.19999999999999</v>
      </c>
      <c r="F1477" s="5">
        <f t="shared" si="178"/>
        <v>1993.3749999998888</v>
      </c>
      <c r="G1477" s="5">
        <v>6.04</v>
      </c>
      <c r="H1477" s="5">
        <f t="shared" si="175"/>
        <v>778.1646909674065</v>
      </c>
      <c r="I1477" s="5">
        <f t="shared" si="174"/>
        <v>21.85799514996533</v>
      </c>
      <c r="J1477" s="9">
        <f t="shared" si="179"/>
        <v>288882.8077365263</v>
      </c>
      <c r="K1477" s="5">
        <f t="shared" si="176"/>
        <v>34.080205443828021</v>
      </c>
      <c r="L1477" s="9">
        <f t="shared" si="177"/>
        <v>12651.801798679982</v>
      </c>
      <c r="M1477" s="5">
        <f t="shared" si="180"/>
        <v>20.51760563376487</v>
      </c>
      <c r="N1477" s="9">
        <f t="shared" si="181"/>
        <v>24.073856030062387</v>
      </c>
    </row>
    <row r="1478" spans="1:14" ht="13" x14ac:dyDescent="0.3">
      <c r="A1478" s="1">
        <v>1993.06</v>
      </c>
      <c r="B1478" s="5">
        <v>448.06</v>
      </c>
      <c r="C1478" s="10">
        <v>12.52</v>
      </c>
      <c r="D1478" s="10">
        <v>19.329999999999998</v>
      </c>
      <c r="E1478" s="10">
        <v>144.4</v>
      </c>
      <c r="F1478" s="5">
        <f t="shared" si="178"/>
        <v>1993.4583333332221</v>
      </c>
      <c r="G1478" s="5">
        <v>5.96</v>
      </c>
      <c r="H1478" s="5">
        <f t="shared" si="175"/>
        <v>781.99114352493075</v>
      </c>
      <c r="I1478" s="5">
        <f t="shared" si="174"/>
        <v>21.850933171745151</v>
      </c>
      <c r="J1478" s="9">
        <f t="shared" si="179"/>
        <v>290979.3128696318</v>
      </c>
      <c r="K1478" s="5">
        <f t="shared" si="176"/>
        <v>33.736304968836563</v>
      </c>
      <c r="L1478" s="9">
        <f t="shared" si="177"/>
        <v>12553.296696357593</v>
      </c>
      <c r="M1478" s="5">
        <f t="shared" si="180"/>
        <v>20.608357012960202</v>
      </c>
      <c r="N1478" s="9">
        <f t="shared" si="181"/>
        <v>24.175761110239684</v>
      </c>
    </row>
    <row r="1479" spans="1:14" ht="13" x14ac:dyDescent="0.3">
      <c r="A1479" s="1">
        <v>1993.07</v>
      </c>
      <c r="B1479" s="5">
        <v>447.29</v>
      </c>
      <c r="C1479" s="10">
        <v>12.52</v>
      </c>
      <c r="D1479" s="10">
        <v>19.690000000000001</v>
      </c>
      <c r="E1479" s="10">
        <v>144.4</v>
      </c>
      <c r="F1479" s="5">
        <f t="shared" si="178"/>
        <v>1993.5416666665553</v>
      </c>
      <c r="G1479" s="5">
        <v>5.81</v>
      </c>
      <c r="H1479" s="5">
        <f t="shared" si="175"/>
        <v>780.64727622922442</v>
      </c>
      <c r="I1479" s="5">
        <f t="shared" si="174"/>
        <v>21.850933171745151</v>
      </c>
      <c r="J1479" s="9">
        <f t="shared" si="179"/>
        <v>291156.82111745066</v>
      </c>
      <c r="K1479" s="5">
        <f t="shared" si="176"/>
        <v>34.364606561634353</v>
      </c>
      <c r="L1479" s="9">
        <f t="shared" si="177"/>
        <v>12816.914770736221</v>
      </c>
      <c r="M1479" s="5">
        <f t="shared" si="180"/>
        <v>20.564596413297142</v>
      </c>
      <c r="N1479" s="9">
        <f t="shared" si="181"/>
        <v>24.120424250680486</v>
      </c>
    </row>
    <row r="1480" spans="1:14" ht="13" x14ac:dyDescent="0.3">
      <c r="A1480" s="1">
        <v>1993.08</v>
      </c>
      <c r="B1480" s="5">
        <v>454.13</v>
      </c>
      <c r="C1480" s="10">
        <v>12.52</v>
      </c>
      <c r="D1480" s="10">
        <v>20.05</v>
      </c>
      <c r="E1480" s="10">
        <v>144.80000000000001</v>
      </c>
      <c r="F1480" s="5">
        <f t="shared" si="178"/>
        <v>1993.6249999998886</v>
      </c>
      <c r="G1480" s="5">
        <v>5.68</v>
      </c>
      <c r="H1480" s="5">
        <f t="shared" si="175"/>
        <v>790.39554514848055</v>
      </c>
      <c r="I1480" s="5">
        <f t="shared" si="174"/>
        <v>21.790571477900553</v>
      </c>
      <c r="J1480" s="9">
        <f t="shared" si="179"/>
        <v>295469.88441668107</v>
      </c>
      <c r="K1480" s="5">
        <f t="shared" si="176"/>
        <v>34.896242662292821</v>
      </c>
      <c r="L1480" s="9">
        <f t="shared" si="177"/>
        <v>13045.099822857897</v>
      </c>
      <c r="M1480" s="5">
        <f t="shared" si="180"/>
        <v>20.81222754662739</v>
      </c>
      <c r="N1480" s="9">
        <f t="shared" si="181"/>
        <v>24.405153638797476</v>
      </c>
    </row>
    <row r="1481" spans="1:14" ht="13" x14ac:dyDescent="0.3">
      <c r="A1481" s="1">
        <v>1993.09</v>
      </c>
      <c r="B1481" s="5">
        <v>459.24</v>
      </c>
      <c r="C1481" s="10">
        <v>12.52</v>
      </c>
      <c r="D1481" s="10">
        <v>20.41</v>
      </c>
      <c r="E1481" s="10">
        <v>145.1</v>
      </c>
      <c r="F1481" s="5">
        <f t="shared" si="178"/>
        <v>1993.7083333332218</v>
      </c>
      <c r="G1481" s="5">
        <v>5.36</v>
      </c>
      <c r="H1481" s="5">
        <f t="shared" si="175"/>
        <v>797.63673845623714</v>
      </c>
      <c r="I1481" s="5">
        <f t="shared" ref="I1481:I1544" si="182">C1481*$E$1781/E1481</f>
        <v>21.745518607856653</v>
      </c>
      <c r="J1481" s="9">
        <f t="shared" si="179"/>
        <v>298854.2448025301</v>
      </c>
      <c r="K1481" s="5">
        <f t="shared" si="176"/>
        <v>35.449363800827015</v>
      </c>
      <c r="L1481" s="9">
        <f t="shared" si="177"/>
        <v>13281.977041241265</v>
      </c>
      <c r="M1481" s="5">
        <f t="shared" si="180"/>
        <v>20.993501005229135</v>
      </c>
      <c r="N1481" s="9">
        <f t="shared" si="181"/>
        <v>24.610598936385447</v>
      </c>
    </row>
    <row r="1482" spans="1:14" ht="13" x14ac:dyDescent="0.3">
      <c r="A1482" s="1">
        <v>1993.1</v>
      </c>
      <c r="B1482" s="5">
        <v>463.9</v>
      </c>
      <c r="C1482" s="10">
        <v>12.54</v>
      </c>
      <c r="D1482" s="10">
        <v>20.9</v>
      </c>
      <c r="E1482" s="10">
        <v>145.69999999999999</v>
      </c>
      <c r="F1482" s="5">
        <f t="shared" si="178"/>
        <v>1993.7916666665551</v>
      </c>
      <c r="G1482" s="5">
        <v>5.33</v>
      </c>
      <c r="H1482" s="5">
        <f t="shared" ref="H1482:H1545" si="183">B1482*$E$1781/E1482</f>
        <v>802.41247855181882</v>
      </c>
      <c r="I1482" s="5">
        <f t="shared" si="182"/>
        <v>21.690563658201786</v>
      </c>
      <c r="J1482" s="9">
        <f t="shared" si="179"/>
        <v>301320.83540687436</v>
      </c>
      <c r="K1482" s="5">
        <f t="shared" ref="K1482:K1545" si="184">D1482*$E$1781/E1482</f>
        <v>36.150939430336308</v>
      </c>
      <c r="L1482" s="9">
        <f t="shared" ref="L1482:L1545" si="185">K1482*(J1482/H1482)</f>
        <v>13575.351282611929</v>
      </c>
      <c r="M1482" s="5">
        <f t="shared" si="180"/>
        <v>21.109178247475121</v>
      </c>
      <c r="N1482" s="9">
        <f t="shared" si="181"/>
        <v>24.73788934359801</v>
      </c>
    </row>
    <row r="1483" spans="1:14" ht="13" x14ac:dyDescent="0.3">
      <c r="A1483" s="1">
        <v>1993.11</v>
      </c>
      <c r="B1483" s="5">
        <v>462.89</v>
      </c>
      <c r="C1483" s="10">
        <v>12.56</v>
      </c>
      <c r="D1483" s="10">
        <v>21.39</v>
      </c>
      <c r="E1483" s="10">
        <v>145.80000000000001</v>
      </c>
      <c r="F1483" s="5">
        <f t="shared" ref="F1483:F1546" si="186">F1482+1/12</f>
        <v>1993.8749999998884</v>
      </c>
      <c r="G1483" s="5">
        <v>5.72</v>
      </c>
      <c r="H1483" s="5">
        <f t="shared" si="183"/>
        <v>800.11631815843623</v>
      </c>
      <c r="I1483" s="5">
        <f t="shared" si="182"/>
        <v>21.71025720164609</v>
      </c>
      <c r="J1483" s="9">
        <f t="shared" ref="J1483:J1546" si="187">J1482*((H1483+(I1483/12))/H1482)</f>
        <v>301137.96823800192</v>
      </c>
      <c r="K1483" s="5">
        <f t="shared" si="184"/>
        <v>36.973121141975312</v>
      </c>
      <c r="L1483" s="9">
        <f t="shared" si="185"/>
        <v>13915.489944934783</v>
      </c>
      <c r="M1483" s="5">
        <f t="shared" si="180"/>
        <v>21.03790118960638</v>
      </c>
      <c r="N1483" s="9">
        <f t="shared" si="181"/>
        <v>24.645407638434424</v>
      </c>
    </row>
    <row r="1484" spans="1:14" ht="13" x14ac:dyDescent="0.3">
      <c r="A1484" s="1">
        <v>1993.12</v>
      </c>
      <c r="B1484" s="5">
        <v>465.95</v>
      </c>
      <c r="C1484" s="10">
        <v>12.58</v>
      </c>
      <c r="D1484" s="10">
        <v>21.89</v>
      </c>
      <c r="E1484" s="10">
        <v>145.80000000000001</v>
      </c>
      <c r="F1484" s="5">
        <f t="shared" si="186"/>
        <v>1993.9583333332216</v>
      </c>
      <c r="G1484" s="5">
        <v>5.77</v>
      </c>
      <c r="H1484" s="5">
        <f t="shared" si="183"/>
        <v>805.40560056584354</v>
      </c>
      <c r="I1484" s="5">
        <f t="shared" si="182"/>
        <v>21.74482767489712</v>
      </c>
      <c r="J1484" s="9">
        <f t="shared" si="187"/>
        <v>303810.68778874713</v>
      </c>
      <c r="K1484" s="5">
        <f t="shared" si="184"/>
        <v>37.837382973251032</v>
      </c>
      <c r="L1484" s="9">
        <f t="shared" si="185"/>
        <v>14272.810292296761</v>
      </c>
      <c r="M1484" s="5">
        <f t="shared" si="180"/>
        <v>21.164732079814645</v>
      </c>
      <c r="N1484" s="9">
        <f t="shared" si="181"/>
        <v>24.78370894732949</v>
      </c>
    </row>
    <row r="1485" spans="1:14" ht="13" x14ac:dyDescent="0.3">
      <c r="A1485" s="1">
        <v>1994.01</v>
      </c>
      <c r="B1485" s="5">
        <v>472.99</v>
      </c>
      <c r="C1485" s="10">
        <v>12.6233</v>
      </c>
      <c r="D1485" s="10">
        <v>22.156700000000001</v>
      </c>
      <c r="E1485" s="10">
        <v>146.19999999999999</v>
      </c>
      <c r="F1485" s="5">
        <f t="shared" si="186"/>
        <v>1994.0416666665549</v>
      </c>
      <c r="G1485" s="5">
        <v>5.75</v>
      </c>
      <c r="H1485" s="5">
        <f t="shared" si="183"/>
        <v>815.33754146716831</v>
      </c>
      <c r="I1485" s="5">
        <f t="shared" si="182"/>
        <v>21.759974602428183</v>
      </c>
      <c r="J1485" s="9">
        <f t="shared" si="187"/>
        <v>308241.17498425144</v>
      </c>
      <c r="K1485" s="5">
        <f t="shared" si="184"/>
        <v>38.193596704001372</v>
      </c>
      <c r="L1485" s="9">
        <f t="shared" si="185"/>
        <v>14439.221213500421</v>
      </c>
      <c r="M1485" s="5">
        <f t="shared" si="180"/>
        <v>21.411974913826537</v>
      </c>
      <c r="N1485" s="9">
        <f t="shared" si="181"/>
        <v>25.061136005191283</v>
      </c>
    </row>
    <row r="1486" spans="1:14" ht="13" x14ac:dyDescent="0.3">
      <c r="A1486" s="1">
        <v>1994.02</v>
      </c>
      <c r="B1486" s="5">
        <v>471.58</v>
      </c>
      <c r="C1486" s="10">
        <v>12.666700000000001</v>
      </c>
      <c r="D1486" s="10">
        <v>22.433299999999999</v>
      </c>
      <c r="E1486" s="10">
        <v>146.69999999999999</v>
      </c>
      <c r="F1486" s="5">
        <f t="shared" si="186"/>
        <v>1994.1249999998881</v>
      </c>
      <c r="G1486" s="5">
        <v>5.97</v>
      </c>
      <c r="H1486" s="5">
        <f t="shared" si="183"/>
        <v>810.13634713701435</v>
      </c>
      <c r="I1486" s="5">
        <f t="shared" si="182"/>
        <v>21.760367420756648</v>
      </c>
      <c r="J1486" s="9">
        <f t="shared" si="187"/>
        <v>306960.39400290017</v>
      </c>
      <c r="K1486" s="5">
        <f t="shared" si="184"/>
        <v>38.538597303169738</v>
      </c>
      <c r="L1486" s="9">
        <f t="shared" si="185"/>
        <v>14602.261772732643</v>
      </c>
      <c r="M1486" s="5">
        <f t="shared" si="180"/>
        <v>21.263840187313022</v>
      </c>
      <c r="N1486" s="9">
        <f t="shared" si="181"/>
        <v>24.875326969291866</v>
      </c>
    </row>
    <row r="1487" spans="1:14" ht="13" x14ac:dyDescent="0.3">
      <c r="A1487" s="1">
        <v>1994.03</v>
      </c>
      <c r="B1487" s="5">
        <v>463.81</v>
      </c>
      <c r="C1487" s="10">
        <v>12.71</v>
      </c>
      <c r="D1487" s="10">
        <v>22.71</v>
      </c>
      <c r="E1487" s="10">
        <v>147.19999999999999</v>
      </c>
      <c r="F1487" s="5">
        <f t="shared" si="186"/>
        <v>1994.2083333332214</v>
      </c>
      <c r="G1487" s="5">
        <v>6.48</v>
      </c>
      <c r="H1487" s="5">
        <f t="shared" si="183"/>
        <v>794.08163340692943</v>
      </c>
      <c r="I1487" s="5">
        <f t="shared" si="182"/>
        <v>21.760586362092393</v>
      </c>
      <c r="J1487" s="9">
        <f t="shared" si="187"/>
        <v>301564.35819483001</v>
      </c>
      <c r="K1487" s="5">
        <f t="shared" si="184"/>
        <v>38.881425356657616</v>
      </c>
      <c r="L1487" s="9">
        <f t="shared" si="185"/>
        <v>14765.801890007955</v>
      </c>
      <c r="M1487" s="5">
        <f t="shared" si="180"/>
        <v>20.833375889460406</v>
      </c>
      <c r="N1487" s="9">
        <f t="shared" si="181"/>
        <v>24.359940418108902</v>
      </c>
    </row>
    <row r="1488" spans="1:14" ht="13" x14ac:dyDescent="0.3">
      <c r="A1488" s="1">
        <v>1994.04</v>
      </c>
      <c r="B1488" s="5">
        <v>447.23</v>
      </c>
      <c r="C1488" s="10">
        <v>12.753299999999999</v>
      </c>
      <c r="D1488" s="10">
        <v>23.54</v>
      </c>
      <c r="E1488" s="10">
        <v>147.4</v>
      </c>
      <c r="F1488" s="5">
        <f t="shared" si="186"/>
        <v>1994.2916666665546</v>
      </c>
      <c r="G1488" s="5">
        <v>6.97</v>
      </c>
      <c r="H1488" s="5">
        <f t="shared" si="183"/>
        <v>764.65634709972869</v>
      </c>
      <c r="I1488" s="5">
        <f t="shared" si="182"/>
        <v>21.805093109735413</v>
      </c>
      <c r="J1488" s="9">
        <f t="shared" si="187"/>
        <v>291079.73379277065</v>
      </c>
      <c r="K1488" s="5">
        <f t="shared" si="184"/>
        <v>40.247770522388059</v>
      </c>
      <c r="L1488" s="9">
        <f t="shared" si="185"/>
        <v>15321.013647299646</v>
      </c>
      <c r="M1488" s="5">
        <f t="shared" si="180"/>
        <v>20.055250085063843</v>
      </c>
      <c r="N1488" s="9">
        <f t="shared" si="181"/>
        <v>23.440099239459371</v>
      </c>
    </row>
    <row r="1489" spans="1:14" ht="13" x14ac:dyDescent="0.3">
      <c r="A1489" s="1">
        <v>1994.05</v>
      </c>
      <c r="B1489" s="5">
        <v>450.9</v>
      </c>
      <c r="C1489" s="10">
        <v>12.7967</v>
      </c>
      <c r="D1489" s="10">
        <v>24.37</v>
      </c>
      <c r="E1489" s="10">
        <v>147.5</v>
      </c>
      <c r="F1489" s="5">
        <f t="shared" si="186"/>
        <v>1994.3749999998879</v>
      </c>
      <c r="G1489" s="5">
        <v>7.18</v>
      </c>
      <c r="H1489" s="5">
        <f t="shared" si="183"/>
        <v>770.40850423728818</v>
      </c>
      <c r="I1489" s="5">
        <f t="shared" si="182"/>
        <v>21.864463309322034</v>
      </c>
      <c r="J1489" s="9">
        <f t="shared" si="187"/>
        <v>293962.98309815751</v>
      </c>
      <c r="K1489" s="5">
        <f t="shared" si="184"/>
        <v>41.638623305084749</v>
      </c>
      <c r="L1489" s="9">
        <f t="shared" si="185"/>
        <v>15887.952756935238</v>
      </c>
      <c r="M1489" s="5">
        <f t="shared" si="180"/>
        <v>20.196492421281445</v>
      </c>
      <c r="N1489" s="9">
        <f t="shared" si="181"/>
        <v>23.593459579734986</v>
      </c>
    </row>
    <row r="1490" spans="1:14" ht="13" x14ac:dyDescent="0.3">
      <c r="A1490" s="1">
        <v>1994.06</v>
      </c>
      <c r="B1490" s="5">
        <v>454.83</v>
      </c>
      <c r="C1490" s="10">
        <v>12.84</v>
      </c>
      <c r="D1490" s="10">
        <v>25.2</v>
      </c>
      <c r="E1490" s="10">
        <v>148</v>
      </c>
      <c r="F1490" s="5">
        <f t="shared" si="186"/>
        <v>1994.4583333332212</v>
      </c>
      <c r="G1490" s="5">
        <v>7.1</v>
      </c>
      <c r="H1490" s="5">
        <f t="shared" si="183"/>
        <v>774.49789231418924</v>
      </c>
      <c r="I1490" s="5">
        <f t="shared" si="182"/>
        <v>21.864329391891893</v>
      </c>
      <c r="J1490" s="9">
        <f t="shared" si="187"/>
        <v>296218.58818671032</v>
      </c>
      <c r="K1490" s="5">
        <f t="shared" si="184"/>
        <v>42.911300675675676</v>
      </c>
      <c r="L1490" s="9">
        <f t="shared" si="185"/>
        <v>16412.084564134071</v>
      </c>
      <c r="M1490" s="5">
        <f t="shared" ref="M1490:M1553" si="188">H1490/AVERAGE(K1370:K1489)</f>
        <v>20.290763690670307</v>
      </c>
      <c r="N1490" s="9">
        <f t="shared" si="181"/>
        <v>23.690087234431928</v>
      </c>
    </row>
    <row r="1491" spans="1:14" ht="13" x14ac:dyDescent="0.3">
      <c r="A1491" s="1">
        <v>1994.07</v>
      </c>
      <c r="B1491" s="5">
        <v>451.4</v>
      </c>
      <c r="C1491" s="10">
        <v>12.87</v>
      </c>
      <c r="D1491" s="10">
        <v>25.91</v>
      </c>
      <c r="E1491" s="10">
        <v>148.4</v>
      </c>
      <c r="F1491" s="5">
        <f t="shared" si="186"/>
        <v>1994.5416666665544</v>
      </c>
      <c r="G1491" s="5">
        <v>7.3</v>
      </c>
      <c r="H1491" s="5">
        <f t="shared" si="183"/>
        <v>766.58533524258758</v>
      </c>
      <c r="I1491" s="5">
        <f t="shared" si="182"/>
        <v>21.856343076145553</v>
      </c>
      <c r="J1491" s="9">
        <f t="shared" si="187"/>
        <v>293888.91725385131</v>
      </c>
      <c r="K1491" s="5">
        <f t="shared" si="184"/>
        <v>44.001386876684641</v>
      </c>
      <c r="L1491" s="9">
        <f t="shared" si="185"/>
        <v>16868.989468425541</v>
      </c>
      <c r="M1491" s="5">
        <f t="shared" si="188"/>
        <v>20.067951816142145</v>
      </c>
      <c r="N1491" s="9">
        <f t="shared" si="181"/>
        <v>23.415889076109874</v>
      </c>
    </row>
    <row r="1492" spans="1:14" ht="13" x14ac:dyDescent="0.3">
      <c r="A1492" s="1">
        <v>1994.08</v>
      </c>
      <c r="B1492" s="5">
        <v>464.24</v>
      </c>
      <c r="C1492" s="10">
        <v>12.9</v>
      </c>
      <c r="D1492" s="10">
        <v>26.62</v>
      </c>
      <c r="E1492" s="10">
        <v>149</v>
      </c>
      <c r="F1492" s="5">
        <f t="shared" si="186"/>
        <v>1994.6249999998877</v>
      </c>
      <c r="G1492" s="5">
        <v>7.24</v>
      </c>
      <c r="H1492" s="5">
        <f t="shared" si="183"/>
        <v>785.21600335570474</v>
      </c>
      <c r="I1492" s="5">
        <f t="shared" si="182"/>
        <v>21.819072986577183</v>
      </c>
      <c r="J1492" s="9">
        <f t="shared" si="187"/>
        <v>301728.50394366245</v>
      </c>
      <c r="K1492" s="5">
        <f t="shared" si="184"/>
        <v>45.025094798657726</v>
      </c>
      <c r="L1492" s="9">
        <f t="shared" si="185"/>
        <v>17301.42334779488</v>
      </c>
      <c r="M1492" s="5">
        <f t="shared" si="188"/>
        <v>20.535549404755635</v>
      </c>
      <c r="N1492" s="9">
        <f t="shared" si="181"/>
        <v>23.945020932611556</v>
      </c>
    </row>
    <row r="1493" spans="1:14" ht="13" x14ac:dyDescent="0.3">
      <c r="A1493" s="1">
        <v>1994.09</v>
      </c>
      <c r="B1493" s="5">
        <v>466.96</v>
      </c>
      <c r="C1493" s="10">
        <v>12.92</v>
      </c>
      <c r="D1493" s="10">
        <v>27.33</v>
      </c>
      <c r="E1493" s="10">
        <v>149.4</v>
      </c>
      <c r="F1493" s="5">
        <f t="shared" si="186"/>
        <v>1994.7083333332209</v>
      </c>
      <c r="G1493" s="5">
        <v>7.46</v>
      </c>
      <c r="H1493" s="5">
        <f t="shared" si="183"/>
        <v>787.70197791164651</v>
      </c>
      <c r="I1493" s="5">
        <f t="shared" si="182"/>
        <v>21.794392570281122</v>
      </c>
      <c r="J1493" s="9">
        <f t="shared" si="187"/>
        <v>303381.66498483851</v>
      </c>
      <c r="K1493" s="5">
        <f t="shared" si="184"/>
        <v>46.102225150602401</v>
      </c>
      <c r="L1493" s="9">
        <f t="shared" si="185"/>
        <v>17756.169487826872</v>
      </c>
      <c r="M1493" s="5">
        <f t="shared" si="188"/>
        <v>20.57645010081886</v>
      </c>
      <c r="N1493" s="9">
        <f t="shared" si="181"/>
        <v>23.975369102753412</v>
      </c>
    </row>
    <row r="1494" spans="1:14" ht="13" x14ac:dyDescent="0.3">
      <c r="A1494" s="1">
        <v>1994.1</v>
      </c>
      <c r="B1494" s="5">
        <v>463.81</v>
      </c>
      <c r="C1494" s="10">
        <v>13.013299999999999</v>
      </c>
      <c r="D1494" s="10">
        <v>28.42</v>
      </c>
      <c r="E1494" s="10">
        <v>149.5</v>
      </c>
      <c r="F1494" s="5">
        <f t="shared" si="186"/>
        <v>1994.7916666665542</v>
      </c>
      <c r="G1494" s="5">
        <v>7.74</v>
      </c>
      <c r="H1494" s="5">
        <f t="shared" si="183"/>
        <v>781.8649928929766</v>
      </c>
      <c r="I1494" s="5">
        <f t="shared" si="182"/>
        <v>21.937094310200667</v>
      </c>
      <c r="J1494" s="9">
        <f t="shared" si="187"/>
        <v>301837.64844326494</v>
      </c>
      <c r="K1494" s="5">
        <f t="shared" si="184"/>
        <v>47.908848662207362</v>
      </c>
      <c r="L1494" s="9">
        <f t="shared" si="185"/>
        <v>18495.129403759278</v>
      </c>
      <c r="M1494" s="5">
        <f t="shared" si="188"/>
        <v>20.39575928241025</v>
      </c>
      <c r="N1494" s="9">
        <f t="shared" si="181"/>
        <v>23.74783103385775</v>
      </c>
    </row>
    <row r="1495" spans="1:14" ht="13" x14ac:dyDescent="0.3">
      <c r="A1495" s="1">
        <v>1994.11</v>
      </c>
      <c r="B1495" s="5">
        <v>461.01</v>
      </c>
      <c r="C1495" s="10">
        <v>13.0967</v>
      </c>
      <c r="D1495" s="10">
        <v>29.51</v>
      </c>
      <c r="E1495" s="10">
        <v>149.69999999999999</v>
      </c>
      <c r="F1495" s="5">
        <f t="shared" si="186"/>
        <v>1994.8749999998875</v>
      </c>
      <c r="G1495" s="5">
        <v>7.96</v>
      </c>
      <c r="H1495" s="5">
        <f t="shared" si="183"/>
        <v>776.10663952905827</v>
      </c>
      <c r="I1495" s="5">
        <f t="shared" si="182"/>
        <v>22.04818946643287</v>
      </c>
      <c r="J1495" s="9">
        <f t="shared" si="187"/>
        <v>300323.95143596397</v>
      </c>
      <c r="K1495" s="5">
        <f t="shared" si="184"/>
        <v>49.679848446893793</v>
      </c>
      <c r="L1495" s="9">
        <f t="shared" si="185"/>
        <v>19224.224652123157</v>
      </c>
      <c r="M1495" s="5">
        <f t="shared" si="188"/>
        <v>20.209473020394046</v>
      </c>
      <c r="N1495" s="9">
        <f t="shared" si="181"/>
        <v>23.513754336451765</v>
      </c>
    </row>
    <row r="1496" spans="1:14" ht="13" x14ac:dyDescent="0.3">
      <c r="A1496" s="1">
        <v>1994.12</v>
      </c>
      <c r="B1496" s="5">
        <v>455.19</v>
      </c>
      <c r="C1496" s="10">
        <v>13.17</v>
      </c>
      <c r="D1496" s="10">
        <v>30.6</v>
      </c>
      <c r="E1496" s="10">
        <v>149.69999999999999</v>
      </c>
      <c r="F1496" s="5">
        <f t="shared" si="186"/>
        <v>1994.9583333332207</v>
      </c>
      <c r="G1496" s="5">
        <v>7.81</v>
      </c>
      <c r="H1496" s="5">
        <f t="shared" si="183"/>
        <v>766.30871618236483</v>
      </c>
      <c r="I1496" s="5">
        <f t="shared" si="182"/>
        <v>22.171589428857718</v>
      </c>
      <c r="J1496" s="9">
        <f t="shared" si="187"/>
        <v>297247.48918860196</v>
      </c>
      <c r="K1496" s="5">
        <f t="shared" si="184"/>
        <v>51.514854709418842</v>
      </c>
      <c r="L1496" s="9">
        <f t="shared" si="185"/>
        <v>19982.365977220983</v>
      </c>
      <c r="M1496" s="5">
        <f t="shared" si="188"/>
        <v>19.911484108090328</v>
      </c>
      <c r="N1496" s="9">
        <f t="shared" si="181"/>
        <v>23.150110785223795</v>
      </c>
    </row>
    <row r="1497" spans="1:14" ht="13" x14ac:dyDescent="0.3">
      <c r="A1497" s="1">
        <v>1995.01</v>
      </c>
      <c r="B1497" s="5">
        <v>465.25</v>
      </c>
      <c r="C1497" s="10">
        <v>13.18</v>
      </c>
      <c r="D1497" s="10">
        <v>31.25</v>
      </c>
      <c r="E1497" s="10">
        <v>150.30000000000001</v>
      </c>
      <c r="F1497" s="5">
        <f t="shared" si="186"/>
        <v>1995.041666666554</v>
      </c>
      <c r="G1497" s="5">
        <v>7.78</v>
      </c>
      <c r="H1497" s="5">
        <f t="shared" si="183"/>
        <v>780.11792040918169</v>
      </c>
      <c r="I1497" s="5">
        <f t="shared" si="182"/>
        <v>22.099847804391217</v>
      </c>
      <c r="J1497" s="9">
        <f t="shared" si="187"/>
        <v>303318.38230058324</v>
      </c>
      <c r="K1497" s="5">
        <f t="shared" si="184"/>
        <v>52.39910803393213</v>
      </c>
      <c r="L1497" s="9">
        <f t="shared" si="185"/>
        <v>20373.346473709244</v>
      </c>
      <c r="M1497" s="5">
        <f t="shared" si="188"/>
        <v>20.2191194224573</v>
      </c>
      <c r="N1497" s="9">
        <f t="shared" si="181"/>
        <v>23.488372636558644</v>
      </c>
    </row>
    <row r="1498" spans="1:14" ht="13" x14ac:dyDescent="0.3">
      <c r="A1498" s="1">
        <v>1995.02</v>
      </c>
      <c r="B1498" s="5">
        <v>481.92</v>
      </c>
      <c r="C1498" s="10">
        <v>13.18</v>
      </c>
      <c r="D1498" s="10">
        <v>31.9</v>
      </c>
      <c r="E1498" s="10">
        <v>150.9</v>
      </c>
      <c r="F1498" s="5">
        <f t="shared" si="186"/>
        <v>1995.1249999998872</v>
      </c>
      <c r="G1498" s="5">
        <v>7.47</v>
      </c>
      <c r="H1498" s="5">
        <f t="shared" si="183"/>
        <v>804.8566998011928</v>
      </c>
      <c r="I1498" s="5">
        <f t="shared" si="182"/>
        <v>22.011975646123261</v>
      </c>
      <c r="J1498" s="9">
        <f t="shared" si="187"/>
        <v>313650.29846107005</v>
      </c>
      <c r="K1498" s="5">
        <f t="shared" si="184"/>
        <v>53.276329522862817</v>
      </c>
      <c r="L1498" s="9">
        <f t="shared" si="185"/>
        <v>20761.629566957447</v>
      </c>
      <c r="M1498" s="5">
        <f t="shared" si="188"/>
        <v>20.802571764332679</v>
      </c>
      <c r="N1498" s="9">
        <f t="shared" si="181"/>
        <v>24.144282243906396</v>
      </c>
    </row>
    <row r="1499" spans="1:14" ht="13" x14ac:dyDescent="0.3">
      <c r="A1499" s="1">
        <v>1995.03</v>
      </c>
      <c r="B1499" s="5">
        <v>493.15</v>
      </c>
      <c r="C1499" s="10">
        <v>13.17</v>
      </c>
      <c r="D1499" s="10">
        <v>32.549999999999997</v>
      </c>
      <c r="E1499" s="10">
        <v>151.4</v>
      </c>
      <c r="F1499" s="5">
        <f t="shared" si="186"/>
        <v>1995.2083333332205</v>
      </c>
      <c r="G1499" s="5">
        <v>7.2</v>
      </c>
      <c r="H1499" s="5">
        <f t="shared" si="183"/>
        <v>820.89198522126821</v>
      </c>
      <c r="I1499" s="5">
        <f t="shared" si="182"/>
        <v>21.922634990092472</v>
      </c>
      <c r="J1499" s="9">
        <f t="shared" si="187"/>
        <v>320611.13444169483</v>
      </c>
      <c r="K1499" s="5">
        <f t="shared" si="184"/>
        <v>54.182366661162476</v>
      </c>
      <c r="L1499" s="9">
        <f t="shared" si="185"/>
        <v>21161.700144128896</v>
      </c>
      <c r="M1499" s="5">
        <f t="shared" si="188"/>
        <v>21.152737302036996</v>
      </c>
      <c r="N1499" s="9">
        <f t="shared" si="181"/>
        <v>24.52732082209473</v>
      </c>
    </row>
    <row r="1500" spans="1:14" ht="13" x14ac:dyDescent="0.3">
      <c r="A1500" s="1">
        <v>1995.04</v>
      </c>
      <c r="B1500" s="5">
        <v>507.91</v>
      </c>
      <c r="C1500" s="10">
        <v>13.2433</v>
      </c>
      <c r="D1500" s="10">
        <v>33.176699999999997</v>
      </c>
      <c r="E1500" s="10">
        <v>151.9</v>
      </c>
      <c r="F1500" s="5">
        <f t="shared" si="186"/>
        <v>1995.2916666665537</v>
      </c>
      <c r="G1500" s="5">
        <v>7.06</v>
      </c>
      <c r="H1500" s="5">
        <f t="shared" si="183"/>
        <v>842.67836282093492</v>
      </c>
      <c r="I1500" s="5">
        <f t="shared" si="182"/>
        <v>21.972086319124426</v>
      </c>
      <c r="J1500" s="9">
        <f t="shared" si="187"/>
        <v>329835.24268897588</v>
      </c>
      <c r="K1500" s="5">
        <f t="shared" si="184"/>
        <v>55.043781850724152</v>
      </c>
      <c r="L1500" s="9">
        <f t="shared" si="185"/>
        <v>21544.850261107957</v>
      </c>
      <c r="M1500" s="5">
        <f t="shared" si="188"/>
        <v>21.642739261879665</v>
      </c>
      <c r="N1500" s="9">
        <f t="shared" si="181"/>
        <v>25.070444808546668</v>
      </c>
    </row>
    <row r="1501" spans="1:14" ht="13" x14ac:dyDescent="0.3">
      <c r="A1501" s="1">
        <v>1995.05</v>
      </c>
      <c r="B1501" s="5">
        <v>523.80999999999995</v>
      </c>
      <c r="C1501" s="10">
        <v>13.306699999999999</v>
      </c>
      <c r="D1501" s="10">
        <v>33.8033</v>
      </c>
      <c r="E1501" s="10">
        <v>152.19999999999999</v>
      </c>
      <c r="F1501" s="5">
        <f t="shared" si="186"/>
        <v>1995.374999999887</v>
      </c>
      <c r="G1501" s="5">
        <v>6.63</v>
      </c>
      <c r="H1501" s="5">
        <f t="shared" si="183"/>
        <v>867.34521312417883</v>
      </c>
      <c r="I1501" s="5">
        <f t="shared" si="182"/>
        <v>22.033757559954008</v>
      </c>
      <c r="J1501" s="9">
        <f t="shared" si="187"/>
        <v>340208.85942837404</v>
      </c>
      <c r="K1501" s="5">
        <f t="shared" si="184"/>
        <v>55.972834506406052</v>
      </c>
      <c r="L1501" s="9">
        <f t="shared" si="185"/>
        <v>21954.873213407831</v>
      </c>
      <c r="M1501" s="5">
        <f t="shared" si="188"/>
        <v>22.195426698019965</v>
      </c>
      <c r="N1501" s="9">
        <f t="shared" si="181"/>
        <v>25.684217711127925</v>
      </c>
    </row>
    <row r="1502" spans="1:14" ht="13" x14ac:dyDescent="0.3">
      <c r="A1502" s="1">
        <v>1995.06</v>
      </c>
      <c r="B1502" s="5">
        <v>539.35</v>
      </c>
      <c r="C1502" s="10">
        <v>13.36</v>
      </c>
      <c r="D1502" s="10">
        <v>34.43</v>
      </c>
      <c r="E1502" s="10">
        <v>152.5</v>
      </c>
      <c r="F1502" s="5">
        <f t="shared" si="186"/>
        <v>1995.4583333332203</v>
      </c>
      <c r="G1502" s="5">
        <v>6.17</v>
      </c>
      <c r="H1502" s="5">
        <f t="shared" si="183"/>
        <v>891.32008401639359</v>
      </c>
      <c r="I1502" s="5">
        <f t="shared" si="182"/>
        <v>22.078495081967212</v>
      </c>
      <c r="J1502" s="9">
        <f t="shared" si="187"/>
        <v>350334.47606187064</v>
      </c>
      <c r="K1502" s="5">
        <f t="shared" si="184"/>
        <v>56.898397131147547</v>
      </c>
      <c r="L1502" s="9">
        <f t="shared" si="185"/>
        <v>22363.986299824242</v>
      </c>
      <c r="M1502" s="5">
        <f t="shared" si="188"/>
        <v>22.718356759520621</v>
      </c>
      <c r="N1502" s="9">
        <f t="shared" si="181"/>
        <v>26.261521783971109</v>
      </c>
    </row>
    <row r="1503" spans="1:14" ht="13" x14ac:dyDescent="0.3">
      <c r="A1503" s="1">
        <v>1995.07</v>
      </c>
      <c r="B1503" s="5">
        <v>557.37</v>
      </c>
      <c r="C1503" s="10">
        <v>13.44</v>
      </c>
      <c r="D1503" s="10">
        <v>34.68</v>
      </c>
      <c r="E1503" s="10">
        <v>152.5</v>
      </c>
      <c r="F1503" s="5">
        <f t="shared" si="186"/>
        <v>1995.5416666665535</v>
      </c>
      <c r="G1503" s="5">
        <v>6.28</v>
      </c>
      <c r="H1503" s="5">
        <f t="shared" si="183"/>
        <v>921.09961106557375</v>
      </c>
      <c r="I1503" s="5">
        <f t="shared" si="182"/>
        <v>22.210701639344261</v>
      </c>
      <c r="J1503" s="9">
        <f t="shared" si="187"/>
        <v>362766.85183237988</v>
      </c>
      <c r="K1503" s="5">
        <f t="shared" si="184"/>
        <v>57.311542622950824</v>
      </c>
      <c r="L1503" s="9">
        <f t="shared" si="185"/>
        <v>22571.638985856676</v>
      </c>
      <c r="M1503" s="5">
        <f t="shared" si="188"/>
        <v>23.37641269151213</v>
      </c>
      <c r="N1503" s="9">
        <f t="shared" si="181"/>
        <v>26.99275935953634</v>
      </c>
    </row>
    <row r="1504" spans="1:14" ht="13" x14ac:dyDescent="0.3">
      <c r="A1504" s="1">
        <v>1995.08</v>
      </c>
      <c r="B1504" s="5">
        <v>559.11</v>
      </c>
      <c r="C1504" s="10">
        <v>13.51</v>
      </c>
      <c r="D1504" s="10">
        <v>34.93</v>
      </c>
      <c r="E1504" s="10">
        <v>152.9</v>
      </c>
      <c r="F1504" s="5">
        <f t="shared" si="186"/>
        <v>1995.6249999998868</v>
      </c>
      <c r="G1504" s="5">
        <v>6.49</v>
      </c>
      <c r="H1504" s="5">
        <f t="shared" si="183"/>
        <v>921.55790263243944</v>
      </c>
      <c r="I1504" s="5">
        <f t="shared" si="182"/>
        <v>22.267974574885546</v>
      </c>
      <c r="J1504" s="9">
        <f t="shared" si="187"/>
        <v>363678.18277308386</v>
      </c>
      <c r="K1504" s="5">
        <f t="shared" si="184"/>
        <v>57.573675196206672</v>
      </c>
      <c r="L1504" s="9">
        <f t="shared" si="185"/>
        <v>22720.536073874227</v>
      </c>
      <c r="M1504" s="5">
        <f t="shared" si="188"/>
        <v>23.284070256230539</v>
      </c>
      <c r="N1504" s="9">
        <f t="shared" si="181"/>
        <v>26.857726122313135</v>
      </c>
    </row>
    <row r="1505" spans="1:14" ht="13" x14ac:dyDescent="0.3">
      <c r="A1505" s="1">
        <v>1995.09</v>
      </c>
      <c r="B1505" s="5">
        <v>578.77</v>
      </c>
      <c r="C1505" s="10">
        <v>13.58</v>
      </c>
      <c r="D1505" s="10">
        <v>35.18</v>
      </c>
      <c r="E1505" s="10">
        <v>153.19999999999999</v>
      </c>
      <c r="F1505" s="5">
        <f t="shared" si="186"/>
        <v>1995.70833333322</v>
      </c>
      <c r="G1505" s="5">
        <v>6.2</v>
      </c>
      <c r="H1505" s="5">
        <f t="shared" si="183"/>
        <v>952.09459489229778</v>
      </c>
      <c r="I1505" s="5">
        <f t="shared" si="182"/>
        <v>22.339521050913842</v>
      </c>
      <c r="J1505" s="9">
        <f t="shared" si="187"/>
        <v>376463.66456461744</v>
      </c>
      <c r="K1505" s="5">
        <f t="shared" si="184"/>
        <v>57.872190763707579</v>
      </c>
      <c r="L1505" s="9">
        <f t="shared" si="185"/>
        <v>22882.996215047846</v>
      </c>
      <c r="M1505" s="5">
        <f t="shared" si="188"/>
        <v>23.946007075299875</v>
      </c>
      <c r="N1505" s="9">
        <f t="shared" si="181"/>
        <v>27.591422770766499</v>
      </c>
    </row>
    <row r="1506" spans="1:14" ht="13" x14ac:dyDescent="0.3">
      <c r="A1506" s="1">
        <v>1995.1</v>
      </c>
      <c r="B1506" s="5">
        <v>582.91999999999996</v>
      </c>
      <c r="C1506" s="10">
        <v>13.65</v>
      </c>
      <c r="D1506" s="10">
        <v>34.773299999999999</v>
      </c>
      <c r="E1506" s="10">
        <v>153.69999999999999</v>
      </c>
      <c r="F1506" s="5">
        <f t="shared" si="186"/>
        <v>1995.7916666665533</v>
      </c>
      <c r="G1506" s="5">
        <v>6.04</v>
      </c>
      <c r="H1506" s="5">
        <f t="shared" si="183"/>
        <v>955.80201528952512</v>
      </c>
      <c r="I1506" s="5">
        <f t="shared" si="182"/>
        <v>22.381626138581655</v>
      </c>
      <c r="J1506" s="9">
        <f t="shared" si="187"/>
        <v>378667.08513822785</v>
      </c>
      <c r="K1506" s="5">
        <f t="shared" si="184"/>
        <v>57.017069612068966</v>
      </c>
      <c r="L1506" s="9">
        <f t="shared" si="185"/>
        <v>22588.870087897372</v>
      </c>
      <c r="M1506" s="5">
        <f t="shared" si="188"/>
        <v>23.926762764083289</v>
      </c>
      <c r="N1506" s="9">
        <f t="shared" si="181"/>
        <v>27.540347277091723</v>
      </c>
    </row>
    <row r="1507" spans="1:14" ht="13" x14ac:dyDescent="0.3">
      <c r="A1507" s="1">
        <v>1995.11</v>
      </c>
      <c r="B1507" s="5">
        <v>595.53</v>
      </c>
      <c r="C1507" s="10">
        <v>13.72</v>
      </c>
      <c r="D1507" s="10">
        <v>34.366700000000002</v>
      </c>
      <c r="E1507" s="10">
        <v>153.6</v>
      </c>
      <c r="F1507" s="5">
        <f t="shared" si="186"/>
        <v>1995.8749999998865</v>
      </c>
      <c r="G1507" s="5">
        <v>5.93</v>
      </c>
      <c r="H1507" s="5">
        <f t="shared" si="183"/>
        <v>977.11410278320318</v>
      </c>
      <c r="I1507" s="5">
        <f t="shared" si="182"/>
        <v>22.511049804687502</v>
      </c>
      <c r="J1507" s="9">
        <f t="shared" si="187"/>
        <v>387853.64823050948</v>
      </c>
      <c r="K1507" s="5">
        <f t="shared" si="184"/>
        <v>56.387062341308607</v>
      </c>
      <c r="L1507" s="9">
        <f t="shared" si="185"/>
        <v>22382.163740942444</v>
      </c>
      <c r="M1507" s="5">
        <f t="shared" si="188"/>
        <v>24.347586881114825</v>
      </c>
      <c r="N1507" s="9">
        <f t="shared" si="181"/>
        <v>27.996651260629196</v>
      </c>
    </row>
    <row r="1508" spans="1:14" ht="13" x14ac:dyDescent="0.3">
      <c r="A1508" s="1">
        <v>1995.12</v>
      </c>
      <c r="B1508" s="5">
        <v>614.57000000000005</v>
      </c>
      <c r="C1508" s="10">
        <v>13.79</v>
      </c>
      <c r="D1508" s="10">
        <v>33.96</v>
      </c>
      <c r="E1508" s="10">
        <v>153.5</v>
      </c>
      <c r="F1508" s="5">
        <f t="shared" si="186"/>
        <v>1995.9583333332198</v>
      </c>
      <c r="G1508" s="5">
        <v>5.71</v>
      </c>
      <c r="H1508" s="5">
        <f t="shared" si="183"/>
        <v>1009.01083509772</v>
      </c>
      <c r="I1508" s="5">
        <f t="shared" si="182"/>
        <v>22.6406421009772</v>
      </c>
      <c r="J1508" s="9">
        <f t="shared" si="187"/>
        <v>401263.58189188043</v>
      </c>
      <c r="K1508" s="5">
        <f t="shared" si="184"/>
        <v>55.756070032573291</v>
      </c>
      <c r="L1508" s="9">
        <f t="shared" si="185"/>
        <v>22173.082384509915</v>
      </c>
      <c r="M1508" s="5">
        <f t="shared" si="188"/>
        <v>25.027380664939123</v>
      </c>
      <c r="N1508" s="9">
        <f t="shared" si="181"/>
        <v>28.749997901545338</v>
      </c>
    </row>
    <row r="1509" spans="1:14" ht="13" x14ac:dyDescent="0.3">
      <c r="A1509" s="1">
        <v>1996.01</v>
      </c>
      <c r="B1509" s="5">
        <v>614.41999999999996</v>
      </c>
      <c r="C1509" s="10">
        <v>13.8933</v>
      </c>
      <c r="D1509" s="10">
        <v>33.986699999999999</v>
      </c>
      <c r="E1509" s="10">
        <v>154.4</v>
      </c>
      <c r="F1509" s="5">
        <f t="shared" si="186"/>
        <v>1996.0416666665531</v>
      </c>
      <c r="G1509" s="5">
        <v>5.65</v>
      </c>
      <c r="H1509" s="5">
        <f t="shared" si="183"/>
        <v>1002.8844583873056</v>
      </c>
      <c r="I1509" s="5">
        <f t="shared" si="182"/>
        <v>22.67728043636658</v>
      </c>
      <c r="J1509" s="9">
        <f t="shared" si="187"/>
        <v>399578.76883297338</v>
      </c>
      <c r="K1509" s="5">
        <f t="shared" si="184"/>
        <v>55.474647996275912</v>
      </c>
      <c r="L1509" s="9">
        <f t="shared" si="185"/>
        <v>22102.737122319617</v>
      </c>
      <c r="M1509" s="5">
        <f t="shared" si="188"/>
        <v>24.762465194644044</v>
      </c>
      <c r="N1509" s="9">
        <f t="shared" si="181"/>
        <v>28.419947350837191</v>
      </c>
    </row>
    <row r="1510" spans="1:14" ht="13" x14ac:dyDescent="0.3">
      <c r="A1510" s="1">
        <v>1996.02</v>
      </c>
      <c r="B1510" s="5">
        <v>649.54</v>
      </c>
      <c r="C1510" s="10">
        <v>13.996700000000001</v>
      </c>
      <c r="D1510" s="10">
        <v>34.013300000000001</v>
      </c>
      <c r="E1510" s="10">
        <v>154.9</v>
      </c>
      <c r="F1510" s="5">
        <f t="shared" si="186"/>
        <v>1996.1249999998863</v>
      </c>
      <c r="G1510" s="5">
        <v>5.81</v>
      </c>
      <c r="H1510" s="5">
        <f t="shared" si="183"/>
        <v>1056.786693834732</v>
      </c>
      <c r="I1510" s="5">
        <f t="shared" si="182"/>
        <v>22.772310123466752</v>
      </c>
      <c r="J1510" s="9">
        <f t="shared" si="187"/>
        <v>421811.10709272308</v>
      </c>
      <c r="K1510" s="5">
        <f t="shared" si="184"/>
        <v>55.338859582795351</v>
      </c>
      <c r="L1510" s="9">
        <f t="shared" si="185"/>
        <v>22088.228175134587</v>
      </c>
      <c r="M1510" s="5">
        <f t="shared" si="188"/>
        <v>25.976065550593404</v>
      </c>
      <c r="N1510" s="9">
        <f t="shared" si="181"/>
        <v>29.784395328216355</v>
      </c>
    </row>
    <row r="1511" spans="1:14" ht="13" x14ac:dyDescent="0.3">
      <c r="A1511" s="1">
        <v>1996.03</v>
      </c>
      <c r="B1511" s="5">
        <v>647.07000000000005</v>
      </c>
      <c r="C1511" s="10">
        <v>14.1</v>
      </c>
      <c r="D1511" s="10">
        <v>34.04</v>
      </c>
      <c r="E1511" s="10">
        <v>155.69999999999999</v>
      </c>
      <c r="F1511" s="5">
        <f t="shared" si="186"/>
        <v>1996.2083333332196</v>
      </c>
      <c r="G1511" s="5">
        <v>6.27</v>
      </c>
      <c r="H1511" s="5">
        <f t="shared" si="183"/>
        <v>1047.3588475433528</v>
      </c>
      <c r="I1511" s="5">
        <f t="shared" si="182"/>
        <v>22.822507225433529</v>
      </c>
      <c r="J1511" s="9">
        <f t="shared" si="187"/>
        <v>418807.15364884998</v>
      </c>
      <c r="K1511" s="5">
        <f t="shared" si="184"/>
        <v>55.097740847784202</v>
      </c>
      <c r="L1511" s="9">
        <f t="shared" si="185"/>
        <v>22031.921600764756</v>
      </c>
      <c r="M1511" s="5">
        <f t="shared" si="188"/>
        <v>25.629930395216121</v>
      </c>
      <c r="N1511" s="9">
        <f t="shared" si="181"/>
        <v>29.360970049382288</v>
      </c>
    </row>
    <row r="1512" spans="1:14" ht="13" x14ac:dyDescent="0.3">
      <c r="A1512" s="1">
        <v>1996.04</v>
      </c>
      <c r="B1512" s="5">
        <v>647.16999999999996</v>
      </c>
      <c r="C1512" s="10">
        <v>14.156700000000001</v>
      </c>
      <c r="D1512" s="10">
        <v>34.33</v>
      </c>
      <c r="E1512" s="10">
        <v>156.30000000000001</v>
      </c>
      <c r="F1512" s="5">
        <f t="shared" si="186"/>
        <v>1996.2916666665528</v>
      </c>
      <c r="G1512" s="5">
        <v>6.51</v>
      </c>
      <c r="H1512" s="5">
        <f t="shared" si="183"/>
        <v>1043.4995165547025</v>
      </c>
      <c r="I1512" s="5">
        <f t="shared" si="182"/>
        <v>22.826320141554703</v>
      </c>
      <c r="J1512" s="9">
        <f t="shared" si="187"/>
        <v>418024.55344672775</v>
      </c>
      <c r="K1512" s="5">
        <f t="shared" si="184"/>
        <v>55.353830374280228</v>
      </c>
      <c r="L1512" s="9">
        <f t="shared" si="185"/>
        <v>22174.672682334105</v>
      </c>
      <c r="M1512" s="5">
        <f t="shared" si="188"/>
        <v>25.424203848381541</v>
      </c>
      <c r="N1512" s="9">
        <f t="shared" si="181"/>
        <v>29.100029225042778</v>
      </c>
    </row>
    <row r="1513" spans="1:14" ht="13" x14ac:dyDescent="0.3">
      <c r="A1513" s="1">
        <v>1996.05</v>
      </c>
      <c r="B1513" s="5">
        <v>661.23</v>
      </c>
      <c r="C1513" s="10">
        <v>14.2133</v>
      </c>
      <c r="D1513" s="10">
        <v>34.619999999999997</v>
      </c>
      <c r="E1513" s="10">
        <v>156.6</v>
      </c>
      <c r="F1513" s="5">
        <f t="shared" si="186"/>
        <v>1996.3749999998861</v>
      </c>
      <c r="G1513" s="5">
        <v>6.74</v>
      </c>
      <c r="H1513" s="5">
        <f t="shared" si="183"/>
        <v>1064.1274461206899</v>
      </c>
      <c r="I1513" s="5">
        <f t="shared" si="182"/>
        <v>22.873678795498087</v>
      </c>
      <c r="J1513" s="9">
        <f t="shared" si="187"/>
        <v>427051.67245949095</v>
      </c>
      <c r="K1513" s="5">
        <f t="shared" si="184"/>
        <v>55.714489942528736</v>
      </c>
      <c r="L1513" s="9">
        <f t="shared" si="185"/>
        <v>22359.132072875662</v>
      </c>
      <c r="M1513" s="5">
        <f t="shared" si="188"/>
        <v>25.814043827699045</v>
      </c>
      <c r="N1513" s="9">
        <f t="shared" si="181"/>
        <v>29.519946822343087</v>
      </c>
    </row>
    <row r="1514" spans="1:14" ht="13" x14ac:dyDescent="0.3">
      <c r="A1514" s="1">
        <v>1996.06</v>
      </c>
      <c r="B1514" s="5">
        <v>668.5</v>
      </c>
      <c r="C1514" s="10">
        <v>14.27</v>
      </c>
      <c r="D1514" s="10">
        <v>34.909999999999997</v>
      </c>
      <c r="E1514" s="10">
        <v>156.69999999999999</v>
      </c>
      <c r="F1514" s="5">
        <f t="shared" si="186"/>
        <v>1996.4583333332193</v>
      </c>
      <c r="G1514" s="5">
        <v>6.91</v>
      </c>
      <c r="H1514" s="5">
        <f t="shared" si="183"/>
        <v>1075.1406150287175</v>
      </c>
      <c r="I1514" s="5">
        <f t="shared" si="182"/>
        <v>22.95027161774091</v>
      </c>
      <c r="J1514" s="9">
        <f t="shared" si="187"/>
        <v>432238.96295856434</v>
      </c>
      <c r="K1514" s="5">
        <f t="shared" si="184"/>
        <v>56.14533862476069</v>
      </c>
      <c r="L1514" s="9">
        <f t="shared" si="185"/>
        <v>22572.119965420312</v>
      </c>
      <c r="M1514" s="5">
        <f t="shared" si="188"/>
        <v>25.966673558333866</v>
      </c>
      <c r="N1514" s="9">
        <f t="shared" si="181"/>
        <v>29.668053217608293</v>
      </c>
    </row>
    <row r="1515" spans="1:14" ht="13" x14ac:dyDescent="0.3">
      <c r="A1515" s="1">
        <v>1996.07</v>
      </c>
      <c r="B1515" s="5">
        <v>644.07000000000005</v>
      </c>
      <c r="C1515" s="10">
        <v>14.4</v>
      </c>
      <c r="D1515" s="10">
        <v>35.273299999999999</v>
      </c>
      <c r="E1515" s="10">
        <v>157</v>
      </c>
      <c r="F1515" s="5">
        <f t="shared" si="186"/>
        <v>1996.5416666665526</v>
      </c>
      <c r="G1515" s="5">
        <v>6.87</v>
      </c>
      <c r="H1515" s="5">
        <f t="shared" si="183"/>
        <v>1033.8708045382166</v>
      </c>
      <c r="I1515" s="5">
        <f t="shared" si="182"/>
        <v>23.115095541401274</v>
      </c>
      <c r="J1515" s="9">
        <f t="shared" si="187"/>
        <v>416421.66789370961</v>
      </c>
      <c r="K1515" s="5">
        <f t="shared" si="184"/>
        <v>56.621229136146503</v>
      </c>
      <c r="L1515" s="9">
        <f t="shared" si="185"/>
        <v>22805.854050204463</v>
      </c>
      <c r="M1515" s="5">
        <f t="shared" si="188"/>
        <v>24.85841133234841</v>
      </c>
      <c r="N1515" s="9">
        <f t="shared" si="181"/>
        <v>28.379278236095729</v>
      </c>
    </row>
    <row r="1516" spans="1:14" ht="13" x14ac:dyDescent="0.3">
      <c r="A1516" s="1">
        <v>1996.08</v>
      </c>
      <c r="B1516" s="5">
        <v>662.68</v>
      </c>
      <c r="C1516" s="10">
        <v>14.53</v>
      </c>
      <c r="D1516" s="10">
        <v>35.636699999999998</v>
      </c>
      <c r="E1516" s="10">
        <v>157.30000000000001</v>
      </c>
      <c r="F1516" s="5">
        <f t="shared" si="186"/>
        <v>1996.6249999998859</v>
      </c>
      <c r="G1516" s="5">
        <v>6.64</v>
      </c>
      <c r="H1516" s="5">
        <f t="shared" si="183"/>
        <v>1061.7151001271454</v>
      </c>
      <c r="I1516" s="5">
        <f t="shared" si="182"/>
        <v>23.279290766052128</v>
      </c>
      <c r="J1516" s="9">
        <f t="shared" si="187"/>
        <v>428418.13919364358</v>
      </c>
      <c r="K1516" s="5">
        <f t="shared" si="184"/>
        <v>57.095464641608388</v>
      </c>
      <c r="L1516" s="9">
        <f t="shared" si="185"/>
        <v>23038.885587315326</v>
      </c>
      <c r="M1516" s="5">
        <f t="shared" si="188"/>
        <v>25.412529121454973</v>
      </c>
      <c r="N1516" s="9">
        <f t="shared" si="181"/>
        <v>28.98800055426187</v>
      </c>
    </row>
    <row r="1517" spans="1:14" ht="13" x14ac:dyDescent="0.3">
      <c r="A1517" s="1">
        <v>1996.09</v>
      </c>
      <c r="B1517" s="5">
        <v>674.88</v>
      </c>
      <c r="C1517" s="10">
        <v>14.66</v>
      </c>
      <c r="D1517" s="10">
        <v>36</v>
      </c>
      <c r="E1517" s="10">
        <v>157.80000000000001</v>
      </c>
      <c r="F1517" s="5">
        <f t="shared" si="186"/>
        <v>1996.7083333332191</v>
      </c>
      <c r="G1517" s="5">
        <v>6.83</v>
      </c>
      <c r="H1517" s="5">
        <f t="shared" si="183"/>
        <v>1077.8353231939163</v>
      </c>
      <c r="I1517" s="5">
        <f t="shared" si="182"/>
        <v>23.413148764258555</v>
      </c>
      <c r="J1517" s="9">
        <f t="shared" si="187"/>
        <v>435710.19030124537</v>
      </c>
      <c r="K1517" s="5">
        <f t="shared" si="184"/>
        <v>57.494771863117876</v>
      </c>
      <c r="L1517" s="9">
        <f t="shared" si="185"/>
        <v>23242.008728729306</v>
      </c>
      <c r="M1517" s="5">
        <f t="shared" si="188"/>
        <v>25.680115512876782</v>
      </c>
      <c r="N1517" s="9">
        <f t="shared" si="181"/>
        <v>29.268886878274571</v>
      </c>
    </row>
    <row r="1518" spans="1:14" ht="13" x14ac:dyDescent="0.3">
      <c r="A1518" s="1">
        <v>1996.1</v>
      </c>
      <c r="B1518" s="5">
        <v>701.46</v>
      </c>
      <c r="C1518" s="10">
        <v>14.74</v>
      </c>
      <c r="D1518" s="10">
        <v>36.909999999999997</v>
      </c>
      <c r="E1518" s="10">
        <v>158.30000000000001</v>
      </c>
      <c r="F1518" s="5">
        <f t="shared" si="186"/>
        <v>1996.7916666665524</v>
      </c>
      <c r="G1518" s="5">
        <v>6.53</v>
      </c>
      <c r="H1518" s="5">
        <f t="shared" si="183"/>
        <v>1116.7471407138346</v>
      </c>
      <c r="I1518" s="5">
        <f t="shared" si="182"/>
        <v>23.466559538850284</v>
      </c>
      <c r="J1518" s="9">
        <f t="shared" si="187"/>
        <v>452230.64256972203</v>
      </c>
      <c r="K1518" s="5">
        <f t="shared" si="184"/>
        <v>58.7619207991156</v>
      </c>
      <c r="L1518" s="9">
        <f t="shared" si="185"/>
        <v>23795.844406307468</v>
      </c>
      <c r="M1518" s="5">
        <f t="shared" si="188"/>
        <v>26.483467720897224</v>
      </c>
      <c r="N1518" s="9">
        <f t="shared" si="181"/>
        <v>30.158081995656215</v>
      </c>
    </row>
    <row r="1519" spans="1:14" ht="13" x14ac:dyDescent="0.3">
      <c r="A1519" s="1">
        <v>1996.11</v>
      </c>
      <c r="B1519" s="5">
        <v>735.67</v>
      </c>
      <c r="C1519" s="10">
        <v>14.82</v>
      </c>
      <c r="D1519" s="10">
        <v>37.82</v>
      </c>
      <c r="E1519" s="10">
        <v>158.6</v>
      </c>
      <c r="F1519" s="5">
        <f t="shared" si="186"/>
        <v>1996.8749999998856</v>
      </c>
      <c r="G1519" s="5">
        <v>6.2</v>
      </c>
      <c r="H1519" s="5">
        <f t="shared" si="183"/>
        <v>1168.9951690573771</v>
      </c>
      <c r="I1519" s="5">
        <f t="shared" si="182"/>
        <v>23.549293032786888</v>
      </c>
      <c r="J1519" s="9">
        <f t="shared" si="187"/>
        <v>474183.36089814088</v>
      </c>
      <c r="K1519" s="5">
        <f t="shared" si="184"/>
        <v>60.096778846153853</v>
      </c>
      <c r="L1519" s="9">
        <f t="shared" si="185"/>
        <v>24377.254352043292</v>
      </c>
      <c r="M1519" s="5">
        <f t="shared" si="188"/>
        <v>27.585612049012809</v>
      </c>
      <c r="N1519" s="9">
        <f t="shared" si="181"/>
        <v>31.383404541507325</v>
      </c>
    </row>
    <row r="1520" spans="1:14" ht="13" x14ac:dyDescent="0.3">
      <c r="A1520" s="1">
        <v>1996.12</v>
      </c>
      <c r="B1520" s="5">
        <v>743.25</v>
      </c>
      <c r="C1520" s="10">
        <v>14.9</v>
      </c>
      <c r="D1520" s="10">
        <v>38.729999999999997</v>
      </c>
      <c r="E1520" s="10">
        <v>158.6</v>
      </c>
      <c r="F1520" s="5">
        <f t="shared" si="186"/>
        <v>1996.9583333332189</v>
      </c>
      <c r="G1520" s="5">
        <v>6.3</v>
      </c>
      <c r="H1520" s="5">
        <f t="shared" si="183"/>
        <v>1181.0399491645651</v>
      </c>
      <c r="I1520" s="5">
        <f t="shared" si="182"/>
        <v>23.676414722572513</v>
      </c>
      <c r="J1520" s="9">
        <f t="shared" si="187"/>
        <v>479869.45323400217</v>
      </c>
      <c r="K1520" s="5">
        <f t="shared" si="184"/>
        <v>61.542788067465324</v>
      </c>
      <c r="L1520" s="9">
        <f t="shared" si="185"/>
        <v>25005.508138248104</v>
      </c>
      <c r="M1520" s="5">
        <f t="shared" si="188"/>
        <v>27.723946163893984</v>
      </c>
      <c r="N1520" s="9">
        <f t="shared" si="181"/>
        <v>31.510681258371843</v>
      </c>
    </row>
    <row r="1521" spans="1:14" ht="13" x14ac:dyDescent="0.3">
      <c r="A1521" s="1">
        <v>1997.01</v>
      </c>
      <c r="B1521" s="5">
        <v>766.22</v>
      </c>
      <c r="C1521" s="10">
        <v>14.9533</v>
      </c>
      <c r="D1521" s="10">
        <v>39.2333</v>
      </c>
      <c r="E1521" s="10">
        <v>159.1</v>
      </c>
      <c r="F1521" s="5">
        <f t="shared" si="186"/>
        <v>1997.0416666665521</v>
      </c>
      <c r="G1521" s="5">
        <v>6.58</v>
      </c>
      <c r="H1521" s="5">
        <f t="shared" si="183"/>
        <v>1213.713429446889</v>
      </c>
      <c r="I1521" s="5">
        <f t="shared" si="182"/>
        <v>23.686436042583281</v>
      </c>
      <c r="J1521" s="9">
        <f t="shared" si="187"/>
        <v>493947.0506001988</v>
      </c>
      <c r="K1521" s="5">
        <f t="shared" si="184"/>
        <v>62.146619889220624</v>
      </c>
      <c r="L1521" s="9">
        <f t="shared" si="185"/>
        <v>25291.917230446579</v>
      </c>
      <c r="M1521" s="5">
        <f t="shared" si="188"/>
        <v>28.332870129950386</v>
      </c>
      <c r="N1521" s="9">
        <f t="shared" si="181"/>
        <v>32.170588658522362</v>
      </c>
    </row>
    <row r="1522" spans="1:14" ht="13" x14ac:dyDescent="0.3">
      <c r="A1522" s="1">
        <v>1997.02</v>
      </c>
      <c r="B1522" s="5">
        <v>798.39</v>
      </c>
      <c r="C1522" s="10">
        <v>15.0067</v>
      </c>
      <c r="D1522" s="10">
        <v>39.736699999999999</v>
      </c>
      <c r="E1522" s="10">
        <v>159.6</v>
      </c>
      <c r="F1522" s="5">
        <f t="shared" si="186"/>
        <v>1997.1249999998854</v>
      </c>
      <c r="G1522" s="5">
        <v>6.42</v>
      </c>
      <c r="H1522" s="5">
        <f t="shared" si="183"/>
        <v>1260.7095852913535</v>
      </c>
      <c r="I1522" s="5">
        <f t="shared" si="182"/>
        <v>23.696552478853384</v>
      </c>
      <c r="J1522" s="9">
        <f t="shared" si="187"/>
        <v>513876.80955255497</v>
      </c>
      <c r="K1522" s="5">
        <f t="shared" si="184"/>
        <v>62.74682621005639</v>
      </c>
      <c r="L1522" s="9">
        <f t="shared" si="185"/>
        <v>25576.18284065057</v>
      </c>
      <c r="M1522" s="5">
        <f t="shared" si="188"/>
        <v>29.265634883575963</v>
      </c>
      <c r="N1522" s="9">
        <f t="shared" si="181"/>
        <v>33.194645513975985</v>
      </c>
    </row>
    <row r="1523" spans="1:14" ht="13" x14ac:dyDescent="0.3">
      <c r="A1523" s="1">
        <v>1997.03</v>
      </c>
      <c r="B1523" s="5">
        <v>792.16</v>
      </c>
      <c r="C1523" s="10">
        <v>15.06</v>
      </c>
      <c r="D1523" s="10">
        <v>40.24</v>
      </c>
      <c r="E1523" s="10">
        <v>160</v>
      </c>
      <c r="F1523" s="5">
        <f t="shared" si="186"/>
        <v>1997.2083333332187</v>
      </c>
      <c r="G1523" s="5">
        <v>6.69</v>
      </c>
      <c r="H1523" s="5">
        <f t="shared" si="183"/>
        <v>1247.7448312500001</v>
      </c>
      <c r="I1523" s="5">
        <f t="shared" si="182"/>
        <v>23.721264843749999</v>
      </c>
      <c r="J1523" s="9">
        <f t="shared" si="187"/>
        <v>509398.00715065637</v>
      </c>
      <c r="K1523" s="5">
        <f t="shared" si="184"/>
        <v>63.382715625000003</v>
      </c>
      <c r="L1523" s="9">
        <f t="shared" si="185"/>
        <v>25876.307573902257</v>
      </c>
      <c r="M1523" s="5">
        <f t="shared" si="188"/>
        <v>28.802458591871673</v>
      </c>
      <c r="N1523" s="9">
        <f t="shared" si="181"/>
        <v>32.635485590380618</v>
      </c>
    </row>
    <row r="1524" spans="1:14" ht="13" x14ac:dyDescent="0.3">
      <c r="A1524" s="1">
        <v>1997.04</v>
      </c>
      <c r="B1524" s="5">
        <v>763.93</v>
      </c>
      <c r="C1524" s="10">
        <v>15.093299999999999</v>
      </c>
      <c r="D1524" s="10">
        <v>40.343299999999999</v>
      </c>
      <c r="E1524" s="10">
        <v>160.19999999999999</v>
      </c>
      <c r="F1524" s="5">
        <f t="shared" si="186"/>
        <v>1997.2916666665519</v>
      </c>
      <c r="G1524" s="5">
        <v>6.89</v>
      </c>
      <c r="H1524" s="5">
        <f t="shared" si="183"/>
        <v>1201.7770517322097</v>
      </c>
      <c r="I1524" s="5">
        <f t="shared" si="182"/>
        <v>23.744036200842697</v>
      </c>
      <c r="J1524" s="9">
        <f t="shared" si="187"/>
        <v>491439.23519283585</v>
      </c>
      <c r="K1524" s="5">
        <f t="shared" si="184"/>
        <v>63.466092614700386</v>
      </c>
      <c r="L1524" s="9">
        <f t="shared" si="185"/>
        <v>25953.006816272617</v>
      </c>
      <c r="M1524" s="5">
        <f t="shared" si="188"/>
        <v>27.585160338136554</v>
      </c>
      <c r="N1524" s="9">
        <f t="shared" si="181"/>
        <v>31.225851487505761</v>
      </c>
    </row>
    <row r="1525" spans="1:14" ht="13" x14ac:dyDescent="0.3">
      <c r="A1525" s="1">
        <v>1997.05</v>
      </c>
      <c r="B1525" s="5">
        <v>833.09</v>
      </c>
      <c r="C1525" s="10">
        <v>15.1267</v>
      </c>
      <c r="D1525" s="10">
        <v>40.4467</v>
      </c>
      <c r="E1525" s="10">
        <v>160.1</v>
      </c>
      <c r="F1525" s="5">
        <f t="shared" si="186"/>
        <v>1997.3749999998852</v>
      </c>
      <c r="G1525" s="5">
        <v>6.71</v>
      </c>
      <c r="H1525" s="5">
        <f t="shared" si="183"/>
        <v>1311.3947560118679</v>
      </c>
      <c r="I1525" s="5">
        <f t="shared" si="182"/>
        <v>23.811443008276079</v>
      </c>
      <c r="J1525" s="9">
        <f t="shared" si="187"/>
        <v>537076.316647175</v>
      </c>
      <c r="K1525" s="5">
        <f t="shared" si="184"/>
        <v>63.6684995354466</v>
      </c>
      <c r="L1525" s="9">
        <f t="shared" si="185"/>
        <v>26075.171537929022</v>
      </c>
      <c r="M1525" s="5">
        <f t="shared" si="188"/>
        <v>29.928362224688794</v>
      </c>
      <c r="N1525" s="9">
        <f t="shared" si="181"/>
        <v>33.842453512139855</v>
      </c>
    </row>
    <row r="1526" spans="1:14" ht="13" x14ac:dyDescent="0.3">
      <c r="A1526" s="1">
        <v>1997.06</v>
      </c>
      <c r="B1526" s="5">
        <v>876.29</v>
      </c>
      <c r="C1526" s="10">
        <v>15.16</v>
      </c>
      <c r="D1526" s="10">
        <v>40.549999999999997</v>
      </c>
      <c r="E1526" s="10">
        <v>160.30000000000001</v>
      </c>
      <c r="F1526" s="5">
        <f t="shared" si="186"/>
        <v>1997.4583333332184</v>
      </c>
      <c r="G1526" s="5">
        <v>6.49</v>
      </c>
      <c r="H1526" s="5">
        <f t="shared" si="183"/>
        <v>1377.6762971771677</v>
      </c>
      <c r="I1526" s="5">
        <f t="shared" si="182"/>
        <v>23.834087648159702</v>
      </c>
      <c r="J1526" s="9">
        <f t="shared" si="187"/>
        <v>565035.07797595591</v>
      </c>
      <c r="K1526" s="5">
        <f t="shared" si="184"/>
        <v>63.751467950717391</v>
      </c>
      <c r="L1526" s="9">
        <f t="shared" si="185"/>
        <v>26146.792057338334</v>
      </c>
      <c r="M1526" s="5">
        <f t="shared" si="188"/>
        <v>31.256560616381272</v>
      </c>
      <c r="N1526" s="9">
        <f t="shared" si="181"/>
        <v>35.305910855546138</v>
      </c>
    </row>
    <row r="1527" spans="1:14" ht="13" x14ac:dyDescent="0.3">
      <c r="A1527" s="1">
        <v>1997.07</v>
      </c>
      <c r="B1527" s="5">
        <v>925.29</v>
      </c>
      <c r="C1527" s="10">
        <v>15.216699999999999</v>
      </c>
      <c r="D1527" s="10">
        <v>40.58</v>
      </c>
      <c r="E1527" s="10">
        <v>160.5</v>
      </c>
      <c r="F1527" s="5">
        <f t="shared" si="186"/>
        <v>1997.5416666665517</v>
      </c>
      <c r="G1527" s="5">
        <v>6.22</v>
      </c>
      <c r="H1527" s="5">
        <f t="shared" si="183"/>
        <v>1452.8998703271029</v>
      </c>
      <c r="I1527" s="5">
        <f t="shared" si="182"/>
        <v>23.893418773364488</v>
      </c>
      <c r="J1527" s="9">
        <f t="shared" si="187"/>
        <v>596703.62686133292</v>
      </c>
      <c r="K1527" s="5">
        <f t="shared" si="184"/>
        <v>63.719133177570093</v>
      </c>
      <c r="L1527" s="9">
        <f t="shared" si="185"/>
        <v>26169.344938379199</v>
      </c>
      <c r="M1527" s="5">
        <f t="shared" si="188"/>
        <v>32.766637689669935</v>
      </c>
      <c r="N1527" s="9">
        <f t="shared" si="181"/>
        <v>36.970389812777434</v>
      </c>
    </row>
    <row r="1528" spans="1:14" ht="13" x14ac:dyDescent="0.3">
      <c r="A1528" s="1">
        <v>1997.08</v>
      </c>
      <c r="B1528" s="5">
        <v>927.24</v>
      </c>
      <c r="C1528" s="10">
        <v>15.273300000000001</v>
      </c>
      <c r="D1528" s="10">
        <v>40.61</v>
      </c>
      <c r="E1528" s="10">
        <v>160.80000000000001</v>
      </c>
      <c r="F1528" s="5">
        <f t="shared" si="186"/>
        <v>1997.6249999998849</v>
      </c>
      <c r="G1528" s="5">
        <v>6.3</v>
      </c>
      <c r="H1528" s="5">
        <f t="shared" si="183"/>
        <v>1453.2454337686568</v>
      </c>
      <c r="I1528" s="5">
        <f t="shared" si="182"/>
        <v>23.937549591884327</v>
      </c>
      <c r="J1528" s="9">
        <f t="shared" si="187"/>
        <v>597664.80861632584</v>
      </c>
      <c r="K1528" s="5">
        <f t="shared" si="184"/>
        <v>63.647272621268655</v>
      </c>
      <c r="L1528" s="9">
        <f t="shared" si="185"/>
        <v>26175.71273662589</v>
      </c>
      <c r="M1528" s="5">
        <f t="shared" si="188"/>
        <v>32.586283486713178</v>
      </c>
      <c r="N1528" s="9">
        <f t="shared" si="181"/>
        <v>36.726043656284489</v>
      </c>
    </row>
    <row r="1529" spans="1:14" ht="13" x14ac:dyDescent="0.3">
      <c r="A1529" s="1">
        <v>1997.09</v>
      </c>
      <c r="B1529" s="5">
        <v>937.02</v>
      </c>
      <c r="C1529" s="10">
        <v>15.33</v>
      </c>
      <c r="D1529" s="10">
        <v>40.64</v>
      </c>
      <c r="E1529" s="10">
        <v>161.19999999999999</v>
      </c>
      <c r="F1529" s="5">
        <f t="shared" si="186"/>
        <v>1997.7083333332182</v>
      </c>
      <c r="G1529" s="5">
        <v>6.21</v>
      </c>
      <c r="H1529" s="5">
        <f t="shared" si="183"/>
        <v>1464.9293370037224</v>
      </c>
      <c r="I1529" s="5">
        <f t="shared" si="182"/>
        <v>23.966795517990075</v>
      </c>
      <c r="J1529" s="9">
        <f t="shared" si="187"/>
        <v>603291.34179205599</v>
      </c>
      <c r="K1529" s="5">
        <f t="shared" si="184"/>
        <v>63.536240694789093</v>
      </c>
      <c r="L1529" s="9">
        <f t="shared" si="185"/>
        <v>26165.674297698188</v>
      </c>
      <c r="M1529" s="5">
        <f t="shared" si="188"/>
        <v>32.666581341708621</v>
      </c>
      <c r="N1529" s="9">
        <f t="shared" si="181"/>
        <v>36.775406598013134</v>
      </c>
    </row>
    <row r="1530" spans="1:14" ht="13" x14ac:dyDescent="0.3">
      <c r="A1530" s="1">
        <v>1997.1</v>
      </c>
      <c r="B1530" s="5">
        <v>951.16</v>
      </c>
      <c r="C1530" s="10">
        <v>15.386699999999999</v>
      </c>
      <c r="D1530" s="10">
        <v>40.333300000000001</v>
      </c>
      <c r="E1530" s="10">
        <v>161.6</v>
      </c>
      <c r="F1530" s="5">
        <f t="shared" si="186"/>
        <v>1997.7916666665515</v>
      </c>
      <c r="G1530" s="5">
        <v>6.03</v>
      </c>
      <c r="H1530" s="5">
        <f t="shared" si="183"/>
        <v>1483.3549149133664</v>
      </c>
      <c r="I1530" s="5">
        <f t="shared" si="182"/>
        <v>23.995896662283418</v>
      </c>
      <c r="J1530" s="9">
        <f t="shared" si="187"/>
        <v>611702.92022139358</v>
      </c>
      <c r="K1530" s="5">
        <f t="shared" si="184"/>
        <v>62.900667384746292</v>
      </c>
      <c r="L1530" s="9">
        <f t="shared" si="185"/>
        <v>25938.850868587338</v>
      </c>
      <c r="M1530" s="5">
        <f t="shared" si="188"/>
        <v>32.901498179798111</v>
      </c>
      <c r="N1530" s="9">
        <f t="shared" si="181"/>
        <v>36.998076390873564</v>
      </c>
    </row>
    <row r="1531" spans="1:14" ht="13" x14ac:dyDescent="0.3">
      <c r="A1531" s="1">
        <v>1997.11</v>
      </c>
      <c r="B1531" s="5">
        <v>938.92</v>
      </c>
      <c r="C1531" s="10">
        <v>15.443300000000001</v>
      </c>
      <c r="D1531" s="10">
        <v>40.026699999999998</v>
      </c>
      <c r="E1531" s="10">
        <v>161.5</v>
      </c>
      <c r="F1531" s="5">
        <f t="shared" si="186"/>
        <v>1997.8749999998847</v>
      </c>
      <c r="G1531" s="5">
        <v>5.88</v>
      </c>
      <c r="H1531" s="5">
        <f t="shared" si="183"/>
        <v>1465.1730325077399</v>
      </c>
      <c r="I1531" s="5">
        <f t="shared" si="182"/>
        <v>24.099078401702791</v>
      </c>
      <c r="J1531" s="9">
        <f t="shared" si="187"/>
        <v>605033.27287193167</v>
      </c>
      <c r="K1531" s="5">
        <f t="shared" si="184"/>
        <v>62.461169663312688</v>
      </c>
      <c r="L1531" s="9">
        <f t="shared" si="185"/>
        <v>25792.916652390988</v>
      </c>
      <c r="M1531" s="5">
        <f t="shared" si="188"/>
        <v>32.336600532812675</v>
      </c>
      <c r="N1531" s="9">
        <f t="shared" si="181"/>
        <v>36.323017872735967</v>
      </c>
    </row>
    <row r="1532" spans="1:14" ht="13" x14ac:dyDescent="0.3">
      <c r="A1532" s="1">
        <v>1997.12</v>
      </c>
      <c r="B1532" s="5">
        <v>962.37</v>
      </c>
      <c r="C1532" s="10">
        <v>15.5</v>
      </c>
      <c r="D1532" s="10">
        <v>39.72</v>
      </c>
      <c r="E1532" s="10">
        <v>161.30000000000001</v>
      </c>
      <c r="F1532" s="5">
        <f t="shared" si="186"/>
        <v>1997.958333333218</v>
      </c>
      <c r="G1532" s="5">
        <v>5.81</v>
      </c>
      <c r="H1532" s="5">
        <f t="shared" si="183"/>
        <v>1503.6285457997519</v>
      </c>
      <c r="I1532" s="5">
        <f t="shared" si="182"/>
        <v>24.217548822070675</v>
      </c>
      <c r="J1532" s="9">
        <f t="shared" si="187"/>
        <v>621746.58915548318</v>
      </c>
      <c r="K1532" s="5">
        <f t="shared" si="184"/>
        <v>62.05942188468692</v>
      </c>
      <c r="L1532" s="9">
        <f t="shared" si="185"/>
        <v>25661.413511701106</v>
      </c>
      <c r="M1532" s="5">
        <f t="shared" si="188"/>
        <v>33.030789042905418</v>
      </c>
      <c r="N1532" s="9">
        <f t="shared" si="181"/>
        <v>37.061292194911438</v>
      </c>
    </row>
    <row r="1533" spans="1:14" ht="13" x14ac:dyDescent="0.3">
      <c r="A1533" s="1">
        <v>1998.01</v>
      </c>
      <c r="B1533" s="5">
        <v>963.36</v>
      </c>
      <c r="C1533" s="10">
        <v>15.55</v>
      </c>
      <c r="D1533" s="10">
        <v>39.659999999999997</v>
      </c>
      <c r="E1533" s="10">
        <v>161.6</v>
      </c>
      <c r="F1533" s="5">
        <f t="shared" si="186"/>
        <v>1998.0416666665512</v>
      </c>
      <c r="G1533" s="5">
        <v>5.54</v>
      </c>
      <c r="H1533" s="5">
        <f t="shared" si="183"/>
        <v>1502.3810829207923</v>
      </c>
      <c r="I1533" s="5">
        <f t="shared" si="182"/>
        <v>24.250566599628716</v>
      </c>
      <c r="J1533" s="9">
        <f t="shared" si="187"/>
        <v>622066.39540037385</v>
      </c>
      <c r="K1533" s="5">
        <f t="shared" si="184"/>
        <v>61.850641243811879</v>
      </c>
      <c r="L1533" s="9">
        <f t="shared" si="185"/>
        <v>25609.484763306365</v>
      </c>
      <c r="M1533" s="5">
        <f t="shared" si="188"/>
        <v>32.859968415052236</v>
      </c>
      <c r="N1533" s="9">
        <f t="shared" si="181"/>
        <v>36.828633533555845</v>
      </c>
    </row>
    <row r="1534" spans="1:14" ht="13" x14ac:dyDescent="0.3">
      <c r="A1534" s="1">
        <v>1998.02</v>
      </c>
      <c r="B1534" s="5">
        <v>1023.74</v>
      </c>
      <c r="C1534" s="10">
        <v>15.6</v>
      </c>
      <c r="D1534" s="10">
        <v>39.6</v>
      </c>
      <c r="E1534" s="10">
        <v>161.9</v>
      </c>
      <c r="F1534" s="5">
        <f t="shared" si="186"/>
        <v>1998.1249999998845</v>
      </c>
      <c r="G1534" s="5">
        <v>5.57</v>
      </c>
      <c r="H1534" s="5">
        <f t="shared" si="183"/>
        <v>1593.5866283199505</v>
      </c>
      <c r="I1534" s="5">
        <f t="shared" si="182"/>
        <v>24.283462013588636</v>
      </c>
      <c r="J1534" s="9">
        <f t="shared" si="187"/>
        <v>660668.27388945268</v>
      </c>
      <c r="K1534" s="5">
        <f t="shared" si="184"/>
        <v>61.64263434218654</v>
      </c>
      <c r="L1534" s="9">
        <f t="shared" si="185"/>
        <v>25555.769673962463</v>
      </c>
      <c r="M1534" s="5">
        <f t="shared" si="188"/>
        <v>34.709677782269971</v>
      </c>
      <c r="N1534" s="9">
        <f t="shared" si="181"/>
        <v>38.856044080604192</v>
      </c>
    </row>
    <row r="1535" spans="1:14" ht="13" x14ac:dyDescent="0.3">
      <c r="A1535" s="1">
        <v>1998.03</v>
      </c>
      <c r="B1535" s="5">
        <v>1076.83</v>
      </c>
      <c r="C1535" s="10">
        <v>15.64</v>
      </c>
      <c r="D1535" s="10">
        <v>39.54</v>
      </c>
      <c r="E1535" s="10">
        <v>162.19999999999999</v>
      </c>
      <c r="F1535" s="5">
        <f t="shared" si="186"/>
        <v>1998.2083333332178</v>
      </c>
      <c r="G1535" s="5">
        <v>5.65</v>
      </c>
      <c r="H1535" s="5">
        <f t="shared" si="183"/>
        <v>1673.1279319512948</v>
      </c>
      <c r="I1535" s="5">
        <f t="shared" si="182"/>
        <v>24.300698212083852</v>
      </c>
      <c r="J1535" s="9">
        <f t="shared" si="187"/>
        <v>694484.01161625772</v>
      </c>
      <c r="K1535" s="5">
        <f t="shared" si="184"/>
        <v>61.435396886559808</v>
      </c>
      <c r="L1535" s="9">
        <f t="shared" si="185"/>
        <v>25500.6805338882</v>
      </c>
      <c r="M1535" s="5">
        <f t="shared" si="188"/>
        <v>36.296927736425097</v>
      </c>
      <c r="N1535" s="9">
        <f t="shared" si="181"/>
        <v>40.583259011780463</v>
      </c>
    </row>
    <row r="1536" spans="1:14" ht="13" x14ac:dyDescent="0.3">
      <c r="A1536" s="1">
        <v>1998.04</v>
      </c>
      <c r="B1536" s="5">
        <v>1112.2</v>
      </c>
      <c r="C1536" s="10">
        <v>15.75</v>
      </c>
      <c r="D1536" s="10">
        <v>39.35</v>
      </c>
      <c r="E1536" s="10">
        <v>162.5</v>
      </c>
      <c r="F1536" s="5">
        <f>F1535+1/12</f>
        <v>1998.291666666551</v>
      </c>
      <c r="G1536" s="5">
        <v>5.64</v>
      </c>
      <c r="H1536" s="5">
        <f t="shared" si="183"/>
        <v>1724.8938692307695</v>
      </c>
      <c r="I1536" s="5">
        <f t="shared" si="182"/>
        <v>24.426432692307696</v>
      </c>
      <c r="J1536" s="9">
        <f t="shared" si="187"/>
        <v>716815.99372027081</v>
      </c>
      <c r="K1536" s="5">
        <f t="shared" si="184"/>
        <v>61.027309615384617</v>
      </c>
      <c r="L1536" s="9">
        <f t="shared" si="185"/>
        <v>25361.18445683569</v>
      </c>
      <c r="M1536" s="5">
        <f t="shared" si="188"/>
        <v>37.276934043028746</v>
      </c>
      <c r="N1536" s="9">
        <f t="shared" si="181"/>
        <v>41.627397728141098</v>
      </c>
    </row>
    <row r="1537" spans="1:14" ht="13" x14ac:dyDescent="0.3">
      <c r="A1537" s="1">
        <v>1998.05</v>
      </c>
      <c r="B1537" s="5">
        <v>1108.42</v>
      </c>
      <c r="C1537" s="10">
        <v>15.85</v>
      </c>
      <c r="D1537" s="10">
        <v>39.159999999999997</v>
      </c>
      <c r="E1537" s="10">
        <v>162.80000000000001</v>
      </c>
      <c r="F1537" s="5">
        <f t="shared" si="186"/>
        <v>1998.3749999998843</v>
      </c>
      <c r="G1537" s="5">
        <v>5.65</v>
      </c>
      <c r="H1537" s="5">
        <f t="shared" si="183"/>
        <v>1715.8637768734645</v>
      </c>
      <c r="I1537" s="5">
        <f t="shared" si="182"/>
        <v>24.536223510442259</v>
      </c>
      <c r="J1537" s="9">
        <f t="shared" si="187"/>
        <v>713913.0606204475</v>
      </c>
      <c r="K1537" s="5">
        <f t="shared" si="184"/>
        <v>60.620726351351344</v>
      </c>
      <c r="L1537" s="9">
        <f t="shared" si="185"/>
        <v>25222.240174208982</v>
      </c>
      <c r="M1537" s="5">
        <f t="shared" si="188"/>
        <v>36.956598518969002</v>
      </c>
      <c r="N1537" s="9">
        <f t="shared" si="181"/>
        <v>41.218219323965194</v>
      </c>
    </row>
    <row r="1538" spans="1:14" ht="13" x14ac:dyDescent="0.3">
      <c r="A1538" s="1">
        <v>1998.06</v>
      </c>
      <c r="B1538" s="5">
        <v>1108.3900000000001</v>
      </c>
      <c r="C1538" s="10">
        <v>15.95</v>
      </c>
      <c r="D1538" s="10">
        <v>38.97</v>
      </c>
      <c r="E1538" s="10">
        <v>163</v>
      </c>
      <c r="F1538" s="5">
        <f t="shared" si="186"/>
        <v>1998.4583333332175</v>
      </c>
      <c r="G1538" s="5">
        <v>5.5</v>
      </c>
      <c r="H1538" s="5">
        <f t="shared" si="183"/>
        <v>1713.712038726994</v>
      </c>
      <c r="I1538" s="5">
        <f t="shared" si="182"/>
        <v>24.660730444785276</v>
      </c>
      <c r="J1538" s="9">
        <f t="shared" si="187"/>
        <v>713872.83646571974</v>
      </c>
      <c r="K1538" s="5">
        <f t="shared" si="184"/>
        <v>60.252580904907973</v>
      </c>
      <c r="L1538" s="9">
        <f t="shared" si="185"/>
        <v>25099.129762149689</v>
      </c>
      <c r="M1538" s="5">
        <f t="shared" si="188"/>
        <v>36.802293460092017</v>
      </c>
      <c r="N1538" s="9">
        <f t="shared" ref="N1538:N1601" si="189">J1538/AVERAGE(L1418:L1537)</f>
        <v>40.994341261980445</v>
      </c>
    </row>
    <row r="1539" spans="1:14" ht="13" x14ac:dyDescent="0.3">
      <c r="A1539" s="1">
        <v>1998.07</v>
      </c>
      <c r="B1539" s="5">
        <v>1156.58</v>
      </c>
      <c r="C1539" s="10">
        <v>16.0167</v>
      </c>
      <c r="D1539" s="10">
        <v>38.676699999999997</v>
      </c>
      <c r="E1539" s="10">
        <v>163.19999999999999</v>
      </c>
      <c r="F1539" s="5">
        <f t="shared" si="186"/>
        <v>1998.5416666665508</v>
      </c>
      <c r="G1539" s="5">
        <v>5.46</v>
      </c>
      <c r="H1539" s="5">
        <f t="shared" si="183"/>
        <v>1786.0284673713236</v>
      </c>
      <c r="I1539" s="5">
        <f t="shared" si="182"/>
        <v>24.733509271599267</v>
      </c>
      <c r="J1539" s="9">
        <f t="shared" si="187"/>
        <v>744855.93895968504</v>
      </c>
      <c r="K1539" s="5">
        <f t="shared" si="184"/>
        <v>59.7258185546875</v>
      </c>
      <c r="L1539" s="9">
        <f t="shared" si="185"/>
        <v>24908.410740599047</v>
      </c>
      <c r="M1539" s="5">
        <f t="shared" si="188"/>
        <v>38.259645085248543</v>
      </c>
      <c r="N1539" s="9">
        <f t="shared" si="189"/>
        <v>42.561024955704191</v>
      </c>
    </row>
    <row r="1540" spans="1:14" ht="13" x14ac:dyDescent="0.3">
      <c r="A1540" s="1">
        <v>1998.08</v>
      </c>
      <c r="B1540" s="5">
        <v>1074.6199999999999</v>
      </c>
      <c r="C1540" s="10">
        <v>16.083300000000001</v>
      </c>
      <c r="D1540" s="10">
        <v>38.383299999999998</v>
      </c>
      <c r="E1540" s="10">
        <v>163.4</v>
      </c>
      <c r="F1540" s="5">
        <f t="shared" si="186"/>
        <v>1998.624999999884</v>
      </c>
      <c r="G1540" s="5">
        <v>5.34</v>
      </c>
      <c r="H1540" s="5">
        <f t="shared" si="183"/>
        <v>1657.432001988984</v>
      </c>
      <c r="I1540" s="5">
        <f t="shared" si="182"/>
        <v>24.805955703029376</v>
      </c>
      <c r="J1540" s="9">
        <f t="shared" si="187"/>
        <v>692087.40583039157</v>
      </c>
      <c r="K1540" s="5">
        <f t="shared" si="184"/>
        <v>59.200191474143203</v>
      </c>
      <c r="L1540" s="9">
        <f t="shared" si="185"/>
        <v>24719.992671092728</v>
      </c>
      <c r="M1540" s="5">
        <f t="shared" si="188"/>
        <v>35.423401024878316</v>
      </c>
      <c r="N1540" s="9">
        <f t="shared" si="189"/>
        <v>39.357953737660502</v>
      </c>
    </row>
    <row r="1541" spans="1:14" ht="13" x14ac:dyDescent="0.3">
      <c r="A1541" s="1">
        <v>1998.09</v>
      </c>
      <c r="B1541" s="5">
        <v>1020.64</v>
      </c>
      <c r="C1541" s="10">
        <v>16.14</v>
      </c>
      <c r="D1541" s="10">
        <v>38.090000000000003</v>
      </c>
      <c r="E1541" s="10">
        <v>163.6</v>
      </c>
      <c r="F1541" s="5">
        <f t="shared" si="186"/>
        <v>1998.7083333332173</v>
      </c>
      <c r="G1541" s="5">
        <v>4.8099999999999996</v>
      </c>
      <c r="H1541" s="5">
        <f t="shared" si="183"/>
        <v>1572.2519376528119</v>
      </c>
      <c r="I1541" s="5">
        <f t="shared" si="182"/>
        <v>24.862974480440101</v>
      </c>
      <c r="J1541" s="9">
        <f t="shared" si="187"/>
        <v>657384.26040617691</v>
      </c>
      <c r="K1541" s="5">
        <f t="shared" si="184"/>
        <v>58.676003591075805</v>
      </c>
      <c r="L1541" s="9">
        <f t="shared" si="185"/>
        <v>24533.397161458772</v>
      </c>
      <c r="M1541" s="5">
        <f t="shared" si="188"/>
        <v>33.532356980834898</v>
      </c>
      <c r="N1541" s="9">
        <f t="shared" si="189"/>
        <v>37.214834941350411</v>
      </c>
    </row>
    <row r="1542" spans="1:14" ht="13" x14ac:dyDescent="0.3">
      <c r="A1542" s="1">
        <v>1998.1</v>
      </c>
      <c r="B1542" s="5">
        <v>1032.47</v>
      </c>
      <c r="C1542" s="10">
        <v>16.166699999999999</v>
      </c>
      <c r="D1542" s="10">
        <v>37.963299999999997</v>
      </c>
      <c r="E1542" s="10">
        <v>164</v>
      </c>
      <c r="F1542" s="5">
        <f t="shared" si="186"/>
        <v>1998.7916666665506</v>
      </c>
      <c r="G1542" s="5">
        <v>4.53</v>
      </c>
      <c r="H1542" s="5">
        <f t="shared" si="183"/>
        <v>1586.5963342225612</v>
      </c>
      <c r="I1542" s="5">
        <f t="shared" si="182"/>
        <v>24.843362961128047</v>
      </c>
      <c r="J1542" s="9">
        <f t="shared" si="187"/>
        <v>664247.50536101358</v>
      </c>
      <c r="K1542" s="5">
        <f t="shared" si="184"/>
        <v>58.338191535823171</v>
      </c>
      <c r="L1542" s="9">
        <f t="shared" si="185"/>
        <v>24423.980667982378</v>
      </c>
      <c r="M1542" s="5">
        <f t="shared" si="188"/>
        <v>33.773102879048139</v>
      </c>
      <c r="N1542" s="9">
        <f t="shared" si="189"/>
        <v>37.440000309890799</v>
      </c>
    </row>
    <row r="1543" spans="1:14" ht="13" x14ac:dyDescent="0.3">
      <c r="A1543" s="1">
        <v>1998.11</v>
      </c>
      <c r="B1543" s="5">
        <v>1144.43</v>
      </c>
      <c r="C1543" s="10">
        <v>16.183299999999999</v>
      </c>
      <c r="D1543" s="10">
        <v>37.8367</v>
      </c>
      <c r="E1543" s="10">
        <v>164</v>
      </c>
      <c r="F1543" s="5">
        <f t="shared" si="186"/>
        <v>1998.8749999998838</v>
      </c>
      <c r="G1543" s="5">
        <v>4.83</v>
      </c>
      <c r="H1543" s="5">
        <f t="shared" si="183"/>
        <v>1758.6452320884148</v>
      </c>
      <c r="I1543" s="5">
        <f t="shared" si="182"/>
        <v>24.868872176067075</v>
      </c>
      <c r="J1543" s="9">
        <f t="shared" si="187"/>
        <v>737145.4689060509</v>
      </c>
      <c r="K1543" s="5">
        <f t="shared" si="184"/>
        <v>58.143645354420727</v>
      </c>
      <c r="L1543" s="9">
        <f t="shared" si="185"/>
        <v>24371.217080430932</v>
      </c>
      <c r="M1543" s="5">
        <f t="shared" si="188"/>
        <v>37.369391883920947</v>
      </c>
      <c r="N1543" s="9">
        <f t="shared" si="189"/>
        <v>41.375577000544297</v>
      </c>
    </row>
    <row r="1544" spans="1:14" ht="13" x14ac:dyDescent="0.3">
      <c r="A1544" s="1">
        <v>1998.12</v>
      </c>
      <c r="B1544" s="5">
        <v>1190.05</v>
      </c>
      <c r="C1544" s="10">
        <v>16.2</v>
      </c>
      <c r="D1544" s="10">
        <v>37.71</v>
      </c>
      <c r="E1544" s="10">
        <v>163.9</v>
      </c>
      <c r="F1544" s="5">
        <f t="shared" si="186"/>
        <v>1998.9583333332171</v>
      </c>
      <c r="G1544" s="5">
        <v>4.6500000000000004</v>
      </c>
      <c r="H1544" s="5">
        <f t="shared" si="183"/>
        <v>1829.8652436699208</v>
      </c>
      <c r="I1544" s="5">
        <f t="shared" si="182"/>
        <v>24.909723917022575</v>
      </c>
      <c r="J1544" s="9">
        <f t="shared" si="187"/>
        <v>767867.80108728935</v>
      </c>
      <c r="K1544" s="5">
        <f t="shared" si="184"/>
        <v>57.984301784624769</v>
      </c>
      <c r="L1544" s="9">
        <f t="shared" si="185"/>
        <v>24331.998469813603</v>
      </c>
      <c r="M1544" s="5">
        <f t="shared" si="188"/>
        <v>38.820274780098153</v>
      </c>
      <c r="N1544" s="9">
        <f t="shared" si="189"/>
        <v>42.927339874933068</v>
      </c>
    </row>
    <row r="1545" spans="1:14" ht="13" x14ac:dyDescent="0.3">
      <c r="A1545" s="1">
        <v>1999.01</v>
      </c>
      <c r="B1545" s="5">
        <v>1248.77</v>
      </c>
      <c r="C1545" s="10">
        <v>16.283333330000001</v>
      </c>
      <c r="D1545" s="10">
        <v>37.933333330000004</v>
      </c>
      <c r="E1545" s="10">
        <v>164.3</v>
      </c>
      <c r="F1545" s="5">
        <f t="shared" si="186"/>
        <v>1999.0416666665503</v>
      </c>
      <c r="G1545" s="5">
        <v>4.72</v>
      </c>
      <c r="H1545" s="5">
        <f t="shared" si="183"/>
        <v>1915.4805504412657</v>
      </c>
      <c r="I1545" s="5">
        <f t="shared" ref="I1545:I1608" si="190">C1545*$E$1781/E1545</f>
        <v>24.976903905416542</v>
      </c>
      <c r="J1545" s="9">
        <f t="shared" si="187"/>
        <v>804668.04322143551</v>
      </c>
      <c r="K1545" s="5">
        <f t="shared" si="184"/>
        <v>58.185704498843201</v>
      </c>
      <c r="L1545" s="9">
        <f t="shared" si="185"/>
        <v>24443.044838935566</v>
      </c>
      <c r="M1545" s="5">
        <f t="shared" si="188"/>
        <v>40.576957677208107</v>
      </c>
      <c r="N1545" s="9">
        <f t="shared" si="189"/>
        <v>44.811053449635168</v>
      </c>
    </row>
    <row r="1546" spans="1:14" ht="13" x14ac:dyDescent="0.3">
      <c r="A1546" s="1">
        <v>1999.02</v>
      </c>
      <c r="B1546" s="5">
        <v>1246.58</v>
      </c>
      <c r="C1546" s="10">
        <v>16.366666670000001</v>
      </c>
      <c r="D1546" s="10">
        <v>38.15666667</v>
      </c>
      <c r="E1546" s="10">
        <v>164.5</v>
      </c>
      <c r="F1546" s="5">
        <f t="shared" si="186"/>
        <v>1999.1249999998836</v>
      </c>
      <c r="G1546" s="5">
        <v>5</v>
      </c>
      <c r="H1546" s="5">
        <f t="shared" ref="H1546:H1609" si="191">B1546*$E$1781/E1546</f>
        <v>1909.7965554711245</v>
      </c>
      <c r="I1546" s="5">
        <f t="shared" si="190"/>
        <v>25.074205932158435</v>
      </c>
      <c r="J1546" s="9">
        <f t="shared" si="187"/>
        <v>803158.05063789943</v>
      </c>
      <c r="K1546" s="5">
        <f t="shared" ref="K1546:K1609" si="192">D1546*$E$1781/E1546</f>
        <v>58.457115126687313</v>
      </c>
      <c r="L1546" s="9">
        <f t="shared" ref="L1546:L1609" si="193">K1546*(J1546/H1546)</f>
        <v>24583.92884653798</v>
      </c>
      <c r="M1546" s="5">
        <f t="shared" si="188"/>
        <v>40.400159229259955</v>
      </c>
      <c r="N1546" s="9">
        <f t="shared" si="189"/>
        <v>44.557734535378252</v>
      </c>
    </row>
    <row r="1547" spans="1:14" ht="13" x14ac:dyDescent="0.3">
      <c r="A1547" s="1">
        <v>1999.03</v>
      </c>
      <c r="B1547" s="5">
        <v>1281.6600000000001</v>
      </c>
      <c r="C1547" s="10">
        <v>16.45</v>
      </c>
      <c r="D1547" s="10">
        <v>38.380000000000003</v>
      </c>
      <c r="E1547" s="10">
        <v>165</v>
      </c>
      <c r="F1547" s="5">
        <f t="shared" ref="F1547:F1611" si="194">F1546+1/12</f>
        <v>1999.2083333332168</v>
      </c>
      <c r="G1547" s="5">
        <v>5.23</v>
      </c>
      <c r="H1547" s="5">
        <f t="shared" si="191"/>
        <v>1957.590006818182</v>
      </c>
      <c r="I1547" s="5">
        <f t="shared" si="190"/>
        <v>25.125505681818183</v>
      </c>
      <c r="J1547" s="9">
        <f t="shared" ref="J1547:J1610" si="195">J1546*((H1547+(I1547/12))/H1546)</f>
        <v>824137.95088753663</v>
      </c>
      <c r="K1547" s="5">
        <f t="shared" si="192"/>
        <v>58.621088636363645</v>
      </c>
      <c r="L1547" s="9">
        <f t="shared" si="193"/>
        <v>24679.25546171657</v>
      </c>
      <c r="M1547" s="5">
        <f t="shared" si="188"/>
        <v>41.356103632713001</v>
      </c>
      <c r="N1547" s="9">
        <f t="shared" si="189"/>
        <v>45.551555032014925</v>
      </c>
    </row>
    <row r="1548" spans="1:14" ht="13" x14ac:dyDescent="0.3">
      <c r="A1548" s="1">
        <v>1999.04</v>
      </c>
      <c r="B1548" s="5">
        <v>1334.76</v>
      </c>
      <c r="C1548" s="10">
        <f>C1547*2/3+C1550/3</f>
        <v>16.45</v>
      </c>
      <c r="D1548" s="10">
        <v>39.26</v>
      </c>
      <c r="E1548" s="10">
        <v>166.2</v>
      </c>
      <c r="F1548" s="5">
        <f t="shared" si="194"/>
        <v>1999.2916666665501</v>
      </c>
      <c r="G1548" s="5">
        <v>5.18</v>
      </c>
      <c r="H1548" s="5">
        <f t="shared" si="191"/>
        <v>2023.9744088447658</v>
      </c>
      <c r="I1548" s="5">
        <f t="shared" si="190"/>
        <v>24.944094088447656</v>
      </c>
      <c r="J1548" s="9">
        <f t="shared" si="195"/>
        <v>852960.64583879383</v>
      </c>
      <c r="K1548" s="5">
        <f t="shared" si="192"/>
        <v>59.532226985559568</v>
      </c>
      <c r="L1548" s="9">
        <f t="shared" si="193"/>
        <v>25088.581434588268</v>
      </c>
      <c r="M1548" s="5">
        <f t="shared" si="188"/>
        <v>42.704509516892166</v>
      </c>
      <c r="N1548" s="9">
        <f t="shared" si="189"/>
        <v>46.972581259880585</v>
      </c>
    </row>
    <row r="1549" spans="1:14" ht="13" x14ac:dyDescent="0.3">
      <c r="A1549" s="1">
        <v>1999.05</v>
      </c>
      <c r="B1549" s="5">
        <v>1332.07</v>
      </c>
      <c r="C1549" s="10">
        <f>C1547/3+C1550*2/3</f>
        <v>16.45</v>
      </c>
      <c r="D1549" s="10">
        <v>40.14</v>
      </c>
      <c r="E1549" s="10">
        <v>166.2</v>
      </c>
      <c r="F1549" s="5">
        <f t="shared" si="194"/>
        <v>1999.3749999998834</v>
      </c>
      <c r="G1549" s="5">
        <v>5.54</v>
      </c>
      <c r="H1549" s="5">
        <f t="shared" si="191"/>
        <v>2019.8954050090254</v>
      </c>
      <c r="I1549" s="5">
        <f t="shared" si="190"/>
        <v>24.944094088447656</v>
      </c>
      <c r="J1549" s="9">
        <f t="shared" si="195"/>
        <v>852117.64990546554</v>
      </c>
      <c r="K1549" s="5">
        <f t="shared" si="192"/>
        <v>60.866622292418775</v>
      </c>
      <c r="L1549" s="9">
        <f t="shared" si="193"/>
        <v>25677.331121641793</v>
      </c>
      <c r="M1549" s="5">
        <f t="shared" si="188"/>
        <v>42.556676709518037</v>
      </c>
      <c r="N1549" s="9">
        <f t="shared" si="189"/>
        <v>46.746674800852006</v>
      </c>
    </row>
    <row r="1550" spans="1:14" ht="13" x14ac:dyDescent="0.3">
      <c r="A1550" s="1">
        <v>1999.06</v>
      </c>
      <c r="B1550" s="5">
        <v>1322.55</v>
      </c>
      <c r="C1550" s="10">
        <v>16.45</v>
      </c>
      <c r="D1550" s="10">
        <v>41.02</v>
      </c>
      <c r="E1550" s="10">
        <v>166.2</v>
      </c>
      <c r="F1550" s="5">
        <f t="shared" si="194"/>
        <v>1999.4583333332166</v>
      </c>
      <c r="G1550" s="5">
        <v>5.9</v>
      </c>
      <c r="H1550" s="5">
        <f t="shared" si="191"/>
        <v>2005.459673962094</v>
      </c>
      <c r="I1550" s="5">
        <f t="shared" si="190"/>
        <v>24.944094088447656</v>
      </c>
      <c r="J1550" s="9">
        <f t="shared" si="195"/>
        <v>846904.67404932587</v>
      </c>
      <c r="K1550" s="5">
        <f t="shared" si="192"/>
        <v>62.201017599277989</v>
      </c>
      <c r="L1550" s="9">
        <f t="shared" si="193"/>
        <v>26267.460382974823</v>
      </c>
      <c r="M1550" s="5">
        <f t="shared" si="188"/>
        <v>42.180675911746917</v>
      </c>
      <c r="N1550" s="9">
        <f t="shared" si="189"/>
        <v>46.271432553211625</v>
      </c>
    </row>
    <row r="1551" spans="1:14" ht="13" x14ac:dyDescent="0.3">
      <c r="A1551" s="1">
        <v>1999.07</v>
      </c>
      <c r="B1551" s="5">
        <v>1380.99</v>
      </c>
      <c r="C1551" s="10">
        <f>C1550*2/3+C1553/3</f>
        <v>16.513333333333335</v>
      </c>
      <c r="D1551" s="10">
        <v>42</v>
      </c>
      <c r="E1551" s="10">
        <v>166.7</v>
      </c>
      <c r="F1551" s="5">
        <f t="shared" si="194"/>
        <v>1999.5416666665499</v>
      </c>
      <c r="G1551" s="5">
        <v>5.79</v>
      </c>
      <c r="H1551" s="5">
        <f t="shared" si="191"/>
        <v>2087.7946824385126</v>
      </c>
      <c r="I1551" s="5">
        <f t="shared" si="190"/>
        <v>24.965024745050993</v>
      </c>
      <c r="J1551" s="9">
        <f t="shared" si="195"/>
        <v>882553.26912712585</v>
      </c>
      <c r="K1551" s="5">
        <f t="shared" si="192"/>
        <v>63.496025794841039</v>
      </c>
      <c r="L1551" s="9">
        <f t="shared" si="193"/>
        <v>26841.061342471185</v>
      </c>
      <c r="M1551" s="5">
        <f t="shared" si="188"/>
        <v>43.828035992805404</v>
      </c>
      <c r="N1551" s="9">
        <f t="shared" si="189"/>
        <v>48.011997893801606</v>
      </c>
    </row>
    <row r="1552" spans="1:14" ht="13" x14ac:dyDescent="0.3">
      <c r="A1552" s="1">
        <v>1999.08</v>
      </c>
      <c r="B1552" s="5">
        <v>1327.49</v>
      </c>
      <c r="C1552" s="10">
        <f>C1550/3+C1553*2/3</f>
        <v>16.576666666666668</v>
      </c>
      <c r="D1552" s="10">
        <v>42.98</v>
      </c>
      <c r="E1552" s="10">
        <v>167.1</v>
      </c>
      <c r="F1552" s="5">
        <f t="shared" si="194"/>
        <v>1999.6249999998831</v>
      </c>
      <c r="G1552" s="5">
        <v>5.94</v>
      </c>
      <c r="H1552" s="5">
        <f t="shared" si="191"/>
        <v>2002.1087399012567</v>
      </c>
      <c r="I1552" s="5">
        <f t="shared" si="190"/>
        <v>25.000782839616999</v>
      </c>
      <c r="J1552" s="9">
        <f t="shared" si="195"/>
        <v>847212.77367213415</v>
      </c>
      <c r="K1552" s="5">
        <f t="shared" si="192"/>
        <v>64.822057899461399</v>
      </c>
      <c r="L1552" s="9">
        <f t="shared" si="193"/>
        <v>27430.116243759519</v>
      </c>
      <c r="M1552" s="5">
        <f t="shared" si="188"/>
        <v>41.930712159940448</v>
      </c>
      <c r="N1552" s="9">
        <f t="shared" si="189"/>
        <v>45.873455189594353</v>
      </c>
    </row>
    <row r="1553" spans="1:14" ht="13" x14ac:dyDescent="0.3">
      <c r="A1553" s="1">
        <v>1999.09</v>
      </c>
      <c r="B1553" s="5">
        <v>1318.17</v>
      </c>
      <c r="C1553" s="10">
        <v>16.64</v>
      </c>
      <c r="D1553" s="10">
        <v>43.96</v>
      </c>
      <c r="E1553" s="10">
        <v>167.9</v>
      </c>
      <c r="F1553" s="5">
        <f t="shared" si="194"/>
        <v>1999.7083333332164</v>
      </c>
      <c r="G1553" s="5">
        <v>5.92</v>
      </c>
      <c r="H1553" s="5">
        <f t="shared" si="191"/>
        <v>1978.5798432846934</v>
      </c>
      <c r="I1553" s="5">
        <f t="shared" si="190"/>
        <v>24.976724240619419</v>
      </c>
      <c r="J1553" s="9">
        <f t="shared" si="195"/>
        <v>838137.0436264067</v>
      </c>
      <c r="K1553" s="5">
        <f t="shared" si="192"/>
        <v>65.984182549136392</v>
      </c>
      <c r="L1553" s="9">
        <f t="shared" si="193"/>
        <v>27951.253964069001</v>
      </c>
      <c r="M1553" s="5">
        <f t="shared" si="188"/>
        <v>41.323451334715017</v>
      </c>
      <c r="N1553" s="9">
        <f t="shared" si="189"/>
        <v>45.151839247065233</v>
      </c>
    </row>
    <row r="1554" spans="1:14" ht="13" x14ac:dyDescent="0.3">
      <c r="A1554" s="1">
        <v>1999.1</v>
      </c>
      <c r="B1554" s="5">
        <v>1300.01</v>
      </c>
      <c r="C1554" s="10">
        <f>C1553*2/3+C1556/3</f>
        <v>16.656666666666666</v>
      </c>
      <c r="D1554" s="11">
        <f>(2*D1553+D1556)/3</f>
        <v>45.363333333333337</v>
      </c>
      <c r="E1554" s="10">
        <v>168.2</v>
      </c>
      <c r="F1554" s="5">
        <f t="shared" si="194"/>
        <v>1999.7916666665496</v>
      </c>
      <c r="G1554" s="5">
        <v>6.11</v>
      </c>
      <c r="H1554" s="5">
        <f t="shared" si="191"/>
        <v>1947.841231792509</v>
      </c>
      <c r="I1554" s="5">
        <f t="shared" si="190"/>
        <v>24.95714811236623</v>
      </c>
      <c r="J1554" s="9">
        <f t="shared" si="195"/>
        <v>825997.00127157802</v>
      </c>
      <c r="K1554" s="5">
        <f t="shared" si="192"/>
        <v>67.969147220570761</v>
      </c>
      <c r="L1554" s="9">
        <f t="shared" si="193"/>
        <v>28822.837748183749</v>
      </c>
      <c r="M1554" s="5">
        <f t="shared" ref="M1554:M1617" si="196">H1554/AVERAGE(K1434:K1553)</f>
        <v>40.552854399539861</v>
      </c>
      <c r="N1554" s="9">
        <f t="shared" si="189"/>
        <v>44.256041105624831</v>
      </c>
    </row>
    <row r="1555" spans="1:14" ht="13" x14ac:dyDescent="0.3">
      <c r="A1555" s="1">
        <v>1999.11</v>
      </c>
      <c r="B1555" s="5">
        <v>1391</v>
      </c>
      <c r="C1555" s="10">
        <f>C1553/3+C1556*2/3</f>
        <v>16.673333333333332</v>
      </c>
      <c r="D1555" s="11">
        <f>(D1553+2*D1556)/3</f>
        <v>46.766666666666673</v>
      </c>
      <c r="E1555" s="10">
        <v>168.3</v>
      </c>
      <c r="F1555" s="5">
        <f t="shared" si="194"/>
        <v>1999.8749999998829</v>
      </c>
      <c r="G1555" s="5">
        <v>6.03</v>
      </c>
      <c r="H1555" s="5">
        <f t="shared" si="191"/>
        <v>2082.9357174688057</v>
      </c>
      <c r="I1555" s="5">
        <f t="shared" si="190"/>
        <v>24.967276440879381</v>
      </c>
      <c r="J1555" s="9">
        <f t="shared" si="195"/>
        <v>884167.15027041815</v>
      </c>
      <c r="K1555" s="5">
        <f t="shared" si="192"/>
        <v>70.030165626856814</v>
      </c>
      <c r="L1555" s="9">
        <f t="shared" si="193"/>
        <v>29726.492016041138</v>
      </c>
      <c r="M1555" s="5">
        <f t="shared" si="196"/>
        <v>43.208290714613909</v>
      </c>
      <c r="N1555" s="9">
        <f t="shared" si="189"/>
        <v>47.094097588396878</v>
      </c>
    </row>
    <row r="1556" spans="1:14" ht="13" x14ac:dyDescent="0.3">
      <c r="A1556" s="1">
        <v>1999.12</v>
      </c>
      <c r="B1556" s="5">
        <v>1428.68</v>
      </c>
      <c r="C1556" s="10">
        <v>16.690000000000001</v>
      </c>
      <c r="D1556" s="11">
        <v>48.17</v>
      </c>
      <c r="E1556" s="10">
        <v>168.3</v>
      </c>
      <c r="F1556" s="5">
        <f t="shared" si="194"/>
        <v>1999.9583333332162</v>
      </c>
      <c r="G1556" s="5">
        <v>6.28</v>
      </c>
      <c r="H1556" s="5">
        <f t="shared" si="191"/>
        <v>2139.3591666666666</v>
      </c>
      <c r="I1556" s="5">
        <f t="shared" si="190"/>
        <v>24.992233734402856</v>
      </c>
      <c r="J1556" s="9">
        <f t="shared" si="195"/>
        <v>909001.90754361986</v>
      </c>
      <c r="K1556" s="5">
        <f t="shared" si="192"/>
        <v>72.131569741532971</v>
      </c>
      <c r="L1556" s="9">
        <f t="shared" si="193"/>
        <v>30648.306049203577</v>
      </c>
      <c r="M1556" s="5">
        <f t="shared" si="196"/>
        <v>44.197939761040558</v>
      </c>
      <c r="N1556" s="9">
        <f t="shared" si="189"/>
        <v>48.110968682995129</v>
      </c>
    </row>
    <row r="1557" spans="1:14" ht="13" x14ac:dyDescent="0.3">
      <c r="A1557" s="1">
        <v>2000.01</v>
      </c>
      <c r="B1557" s="5">
        <v>1425.59</v>
      </c>
      <c r="C1557" s="10">
        <f>C1556*2/3+C1559/3</f>
        <v>16.713333333333335</v>
      </c>
      <c r="D1557" s="11">
        <f>(2*D1556+D1559)/3</f>
        <v>49.096666666666671</v>
      </c>
      <c r="E1557" s="10">
        <v>168.8</v>
      </c>
      <c r="F1557" s="5">
        <f t="shared" si="194"/>
        <v>2000.0416666665494</v>
      </c>
      <c r="G1557" s="5">
        <v>6.66</v>
      </c>
      <c r="H1557" s="5">
        <f t="shared" si="191"/>
        <v>2128.4088259034361</v>
      </c>
      <c r="I1557" s="5">
        <f t="shared" si="190"/>
        <v>24.953041321090051</v>
      </c>
      <c r="J1557" s="9">
        <f t="shared" si="195"/>
        <v>905232.702297015</v>
      </c>
      <c r="K1557" s="5">
        <f t="shared" si="192"/>
        <v>73.301425133293847</v>
      </c>
      <c r="L1557" s="9">
        <f t="shared" si="193"/>
        <v>31175.799662204739</v>
      </c>
      <c r="M1557" s="5">
        <f t="shared" si="196"/>
        <v>43.77257814693801</v>
      </c>
      <c r="N1557" s="9">
        <f t="shared" si="189"/>
        <v>47.587687272921485</v>
      </c>
    </row>
    <row r="1558" spans="1:14" ht="13" x14ac:dyDescent="0.3">
      <c r="A1558" s="1">
        <v>2000.02</v>
      </c>
      <c r="B1558" s="5">
        <v>1388.87</v>
      </c>
      <c r="C1558" s="10">
        <f>C1556/3+C1559*2/3</f>
        <v>16.736666666666668</v>
      </c>
      <c r="D1558" s="11">
        <f>(D1556+2*D1559)/3</f>
        <v>50.023333333333333</v>
      </c>
      <c r="E1558" s="10">
        <v>169.8</v>
      </c>
      <c r="F1558" s="5">
        <f t="shared" si="194"/>
        <v>2000.1249999998827</v>
      </c>
      <c r="G1558" s="5">
        <v>6.52</v>
      </c>
      <c r="H1558" s="5">
        <f t="shared" si="191"/>
        <v>2061.3738593197877</v>
      </c>
      <c r="I1558" s="5">
        <f t="shared" si="190"/>
        <v>24.840717388103656</v>
      </c>
      <c r="J1558" s="9">
        <f t="shared" si="195"/>
        <v>877602.50389598263</v>
      </c>
      <c r="K1558" s="5">
        <f t="shared" si="192"/>
        <v>74.245099749705531</v>
      </c>
      <c r="L1558" s="9">
        <f t="shared" si="193"/>
        <v>31608.863742867736</v>
      </c>
      <c r="M1558" s="5">
        <f t="shared" si="196"/>
        <v>42.1856358879173</v>
      </c>
      <c r="N1558" s="9">
        <f t="shared" si="189"/>
        <v>45.807695321871698</v>
      </c>
    </row>
    <row r="1559" spans="1:14" ht="13" x14ac:dyDescent="0.3">
      <c r="A1559" s="1">
        <v>2000.03</v>
      </c>
      <c r="B1559" s="5">
        <v>1442.21</v>
      </c>
      <c r="C1559" s="11">
        <v>16.760000000000002</v>
      </c>
      <c r="D1559" s="11">
        <v>50.95</v>
      </c>
      <c r="E1559" s="10">
        <v>171.2</v>
      </c>
      <c r="F1559" s="5">
        <f t="shared" si="194"/>
        <v>2000.2083333332159</v>
      </c>
      <c r="G1559" s="5">
        <v>6.26</v>
      </c>
      <c r="H1559" s="5">
        <f t="shared" si="191"/>
        <v>2123.0371579293228</v>
      </c>
      <c r="I1559" s="5">
        <f t="shared" si="190"/>
        <v>24.671929030373839</v>
      </c>
      <c r="J1559" s="9">
        <f t="shared" si="195"/>
        <v>904730.14528094523</v>
      </c>
      <c r="K1559" s="5">
        <f t="shared" si="192"/>
        <v>75.00207542348133</v>
      </c>
      <c r="L1559" s="9">
        <f t="shared" si="193"/>
        <v>31962.058855550971</v>
      </c>
      <c r="M1559" s="5">
        <f t="shared" si="196"/>
        <v>43.220748439965867</v>
      </c>
      <c r="N1559" s="9">
        <f t="shared" si="189"/>
        <v>46.876009335888078</v>
      </c>
    </row>
    <row r="1560" spans="1:14" ht="13" x14ac:dyDescent="0.3">
      <c r="A1560" s="1">
        <v>2000.04</v>
      </c>
      <c r="B1560" s="5">
        <v>1461.36</v>
      </c>
      <c r="C1560" s="10">
        <f>C1559*2/3+C1562/3</f>
        <v>16.740000000000002</v>
      </c>
      <c r="D1560" s="11">
        <f>(2*D1559+D1562)/3</f>
        <v>51.273333333333333</v>
      </c>
      <c r="E1560" s="10">
        <v>171.3</v>
      </c>
      <c r="F1560" s="5">
        <f t="shared" si="194"/>
        <v>2000.2916666665492</v>
      </c>
      <c r="G1560" s="5">
        <v>5.99</v>
      </c>
      <c r="H1560" s="5">
        <f t="shared" si="191"/>
        <v>2149.9715148861646</v>
      </c>
      <c r="I1560" s="5">
        <f t="shared" si="190"/>
        <v>24.628102014010508</v>
      </c>
      <c r="J1560" s="9">
        <f t="shared" si="195"/>
        <v>917082.79775843886</v>
      </c>
      <c r="K1560" s="5">
        <f t="shared" si="192"/>
        <v>75.433983508464678</v>
      </c>
      <c r="L1560" s="9">
        <f t="shared" si="193"/>
        <v>32176.802419482094</v>
      </c>
      <c r="M1560" s="5">
        <f t="shared" si="196"/>
        <v>43.528574288507734</v>
      </c>
      <c r="N1560" s="9">
        <f t="shared" si="189"/>
        <v>47.155406855244635</v>
      </c>
    </row>
    <row r="1561" spans="1:14" ht="13" x14ac:dyDescent="0.3">
      <c r="A1561" s="1">
        <v>2000.05</v>
      </c>
      <c r="B1561" s="5">
        <v>1418.48</v>
      </c>
      <c r="C1561" s="10">
        <f>C1559/3+C1562*2/3</f>
        <v>16.72</v>
      </c>
      <c r="D1561" s="11">
        <f>(D1559+2*D1562)/3</f>
        <v>51.596666666666671</v>
      </c>
      <c r="E1561" s="10">
        <v>171.5</v>
      </c>
      <c r="F1561" s="5">
        <f t="shared" si="194"/>
        <v>2000.3749999998824</v>
      </c>
      <c r="G1561" s="5">
        <v>6.44</v>
      </c>
      <c r="H1561" s="5">
        <f t="shared" si="191"/>
        <v>2084.4522244897958</v>
      </c>
      <c r="I1561" s="5">
        <f t="shared" si="190"/>
        <v>24.569991253644314</v>
      </c>
      <c r="J1561" s="9">
        <f t="shared" si="195"/>
        <v>890008.53775972023</v>
      </c>
      <c r="K1561" s="5">
        <f t="shared" si="192"/>
        <v>75.821151239067063</v>
      </c>
      <c r="L1561" s="9">
        <f t="shared" si="193"/>
        <v>32373.719652921231</v>
      </c>
      <c r="M1561" s="5">
        <f t="shared" si="196"/>
        <v>41.966050503324297</v>
      </c>
      <c r="N1561" s="9">
        <f t="shared" si="189"/>
        <v>45.413038105009825</v>
      </c>
    </row>
    <row r="1562" spans="1:14" ht="13" x14ac:dyDescent="0.3">
      <c r="A1562" s="1">
        <v>2000.06</v>
      </c>
      <c r="B1562" s="5">
        <v>1461.96</v>
      </c>
      <c r="C1562" s="10">
        <v>16.7</v>
      </c>
      <c r="D1562" s="10">
        <v>51.92</v>
      </c>
      <c r="E1562" s="10">
        <v>172.4</v>
      </c>
      <c r="F1562" s="5">
        <f t="shared" si="194"/>
        <v>2000.4583333332157</v>
      </c>
      <c r="G1562" s="5">
        <v>6.1</v>
      </c>
      <c r="H1562" s="5">
        <f t="shared" si="191"/>
        <v>2137.1306946055684</v>
      </c>
      <c r="I1562" s="5">
        <f t="shared" si="190"/>
        <v>24.41248912412993</v>
      </c>
      <c r="J1562" s="9">
        <f t="shared" si="195"/>
        <v>913369.54258363589</v>
      </c>
      <c r="K1562" s="5">
        <f t="shared" si="192"/>
        <v>75.897990139211132</v>
      </c>
      <c r="L1562" s="9">
        <f t="shared" si="193"/>
        <v>32437.376296849692</v>
      </c>
      <c r="M1562" s="5">
        <f t="shared" si="196"/>
        <v>42.781971567071437</v>
      </c>
      <c r="N1562" s="9">
        <f t="shared" si="189"/>
        <v>46.24558748583604</v>
      </c>
    </row>
    <row r="1563" spans="1:14" ht="13" x14ac:dyDescent="0.3">
      <c r="A1563" s="1">
        <v>2000.07</v>
      </c>
      <c r="B1563" s="5">
        <v>1473</v>
      </c>
      <c r="C1563" s="10">
        <f>C1562*2/3+C1565/3</f>
        <v>16.583333333333332</v>
      </c>
      <c r="D1563" s="11">
        <f>(2*D1562+D1565)/3</f>
        <v>52.513333333333343</v>
      </c>
      <c r="E1563" s="10">
        <v>172.8</v>
      </c>
      <c r="F1563" s="5">
        <f t="shared" si="194"/>
        <v>2000.541666666549</v>
      </c>
      <c r="G1563" s="5">
        <v>6.05</v>
      </c>
      <c r="H1563" s="5">
        <f t="shared" si="191"/>
        <v>2148.2848307291665</v>
      </c>
      <c r="I1563" s="5">
        <f t="shared" si="190"/>
        <v>24.185827184606477</v>
      </c>
      <c r="J1563" s="9">
        <f t="shared" si="195"/>
        <v>918997.99169948697</v>
      </c>
      <c r="K1563" s="5">
        <f t="shared" si="192"/>
        <v>76.587642505787045</v>
      </c>
      <c r="L1563" s="9">
        <f t="shared" si="193"/>
        <v>32762.829511730528</v>
      </c>
      <c r="M1563" s="5">
        <f t="shared" si="196"/>
        <v>42.758093618269577</v>
      </c>
      <c r="N1563" s="9">
        <f t="shared" si="189"/>
        <v>46.170728131840271</v>
      </c>
    </row>
    <row r="1564" spans="1:14" ht="13" x14ac:dyDescent="0.3">
      <c r="A1564" s="1">
        <v>2000.08</v>
      </c>
      <c r="B1564" s="5">
        <v>1485.46</v>
      </c>
      <c r="C1564" s="10">
        <f>C1562/3+C1565*2/3</f>
        <v>16.466666666666669</v>
      </c>
      <c r="D1564" s="11">
        <f>(D1562+2*D1565)/3</f>
        <v>53.106666666666662</v>
      </c>
      <c r="E1564" s="10">
        <v>172.8</v>
      </c>
      <c r="F1564" s="5">
        <f t="shared" si="194"/>
        <v>2000.6249999998822</v>
      </c>
      <c r="G1564" s="5">
        <v>5.83</v>
      </c>
      <c r="H1564" s="5">
        <f t="shared" si="191"/>
        <v>2166.4570160590279</v>
      </c>
      <c r="I1564" s="5">
        <f t="shared" si="190"/>
        <v>24.015675636574077</v>
      </c>
      <c r="J1564" s="9">
        <f t="shared" si="195"/>
        <v>927627.85214956396</v>
      </c>
      <c r="K1564" s="5">
        <f t="shared" si="192"/>
        <v>77.452984664351845</v>
      </c>
      <c r="L1564" s="9">
        <f t="shared" si="193"/>
        <v>33163.614728651621</v>
      </c>
      <c r="M1564" s="5">
        <f t="shared" si="196"/>
        <v>42.869565494419483</v>
      </c>
      <c r="N1564" s="9">
        <f t="shared" si="189"/>
        <v>46.242113523646857</v>
      </c>
    </row>
    <row r="1565" spans="1:14" ht="13" x14ac:dyDescent="0.3">
      <c r="A1565" s="1">
        <v>2000.09</v>
      </c>
      <c r="B1565" s="5">
        <v>1468.05</v>
      </c>
      <c r="C1565" s="10">
        <v>16.350000000000001</v>
      </c>
      <c r="D1565" s="10">
        <v>53.7</v>
      </c>
      <c r="E1565" s="10">
        <v>173.7</v>
      </c>
      <c r="F1565" s="5">
        <f t="shared" si="194"/>
        <v>2000.7083333332155</v>
      </c>
      <c r="G1565" s="5">
        <v>5.8</v>
      </c>
      <c r="H1565" s="5">
        <f t="shared" si="191"/>
        <v>2129.9719397668396</v>
      </c>
      <c r="I1565" s="5">
        <f t="shared" si="190"/>
        <v>23.721972150259074</v>
      </c>
      <c r="J1565" s="9">
        <f t="shared" si="195"/>
        <v>912852.20268458722</v>
      </c>
      <c r="K1565" s="5">
        <f t="shared" si="192"/>
        <v>77.912532383419702</v>
      </c>
      <c r="L1565" s="9">
        <f t="shared" si="193"/>
        <v>33391.344493826735</v>
      </c>
      <c r="M1565" s="5">
        <f t="shared" si="196"/>
        <v>41.89800792488473</v>
      </c>
      <c r="N1565" s="9">
        <f t="shared" si="189"/>
        <v>45.147501501622905</v>
      </c>
    </row>
    <row r="1566" spans="1:14" ht="13" x14ac:dyDescent="0.3">
      <c r="A1566" s="1">
        <v>2000.1</v>
      </c>
      <c r="B1566" s="5">
        <v>1390.14</v>
      </c>
      <c r="C1566" s="10">
        <f>C1565*2/3+C1568/3</f>
        <v>16.323333333333334</v>
      </c>
      <c r="D1566" s="11">
        <f>(2*D1565+D1568)/3</f>
        <v>52.466666666666669</v>
      </c>
      <c r="E1566" s="10">
        <v>174</v>
      </c>
      <c r="F1566" s="5">
        <f t="shared" si="194"/>
        <v>2000.7916666665487</v>
      </c>
      <c r="G1566" s="5">
        <v>5.74</v>
      </c>
      <c r="H1566" s="5">
        <f t="shared" si="191"/>
        <v>2013.4560064655175</v>
      </c>
      <c r="I1566" s="5">
        <f t="shared" si="190"/>
        <v>23.642448635057473</v>
      </c>
      <c r="J1566" s="9">
        <f t="shared" si="195"/>
        <v>863760.79481188022</v>
      </c>
      <c r="K1566" s="5">
        <f t="shared" si="192"/>
        <v>75.991860632183915</v>
      </c>
      <c r="L1566" s="9">
        <f t="shared" si="193"/>
        <v>32600.061649279916</v>
      </c>
      <c r="M1566" s="5">
        <f t="shared" si="196"/>
        <v>39.369699044201369</v>
      </c>
      <c r="N1566" s="9">
        <f t="shared" si="189"/>
        <v>42.382640229889944</v>
      </c>
    </row>
    <row r="1567" spans="1:14" ht="13" x14ac:dyDescent="0.3">
      <c r="A1567" s="1">
        <v>2000.11</v>
      </c>
      <c r="B1567" s="5">
        <v>1378.04</v>
      </c>
      <c r="C1567" s="10">
        <f>C1565/3+C1568*2/3</f>
        <v>16.296666666666667</v>
      </c>
      <c r="D1567" s="11">
        <f>(D1565+2*D1568)/3</f>
        <v>51.233333333333327</v>
      </c>
      <c r="E1567" s="10">
        <v>174.1</v>
      </c>
      <c r="F1567" s="5">
        <f t="shared" si="194"/>
        <v>2000.874999999882</v>
      </c>
      <c r="G1567" s="5">
        <v>5.72</v>
      </c>
      <c r="H1567" s="5">
        <f t="shared" si="191"/>
        <v>1994.7841369902355</v>
      </c>
      <c r="I1567" s="5">
        <f t="shared" si="190"/>
        <v>23.590267446869614</v>
      </c>
      <c r="J1567" s="9">
        <f t="shared" si="195"/>
        <v>856594.01304016775</v>
      </c>
      <c r="K1567" s="5">
        <f t="shared" si="192"/>
        <v>74.162898477886273</v>
      </c>
      <c r="L1567" s="9">
        <f t="shared" si="193"/>
        <v>31846.801690389679</v>
      </c>
      <c r="M1567" s="5">
        <f t="shared" si="196"/>
        <v>38.782142456784776</v>
      </c>
      <c r="N1567" s="9">
        <f t="shared" si="189"/>
        <v>41.713360280387967</v>
      </c>
    </row>
    <row r="1568" spans="1:14" ht="13" x14ac:dyDescent="0.3">
      <c r="A1568" s="1">
        <v>2000.12</v>
      </c>
      <c r="B1568" s="5">
        <v>1330.93</v>
      </c>
      <c r="C1568" s="11">
        <v>16.27</v>
      </c>
      <c r="D1568" s="10">
        <v>50</v>
      </c>
      <c r="E1568" s="10">
        <v>174</v>
      </c>
      <c r="F1568" s="5">
        <f t="shared" si="194"/>
        <v>2000.9583333332153</v>
      </c>
      <c r="G1568" s="5">
        <v>5.24</v>
      </c>
      <c r="H1568" s="5">
        <f t="shared" si="191"/>
        <v>1927.6972122844832</v>
      </c>
      <c r="I1568" s="5">
        <f t="shared" si="190"/>
        <v>23.565201508620692</v>
      </c>
      <c r="J1568" s="9">
        <f t="shared" si="195"/>
        <v>828629.02868700959</v>
      </c>
      <c r="K1568" s="5">
        <f t="shared" si="192"/>
        <v>72.419181034482762</v>
      </c>
      <c r="L1568" s="9">
        <f t="shared" si="193"/>
        <v>31129.699859760072</v>
      </c>
      <c r="M1568" s="5">
        <f t="shared" si="196"/>
        <v>37.274238004497192</v>
      </c>
      <c r="N1568" s="9">
        <f t="shared" si="189"/>
        <v>40.059879473595998</v>
      </c>
    </row>
    <row r="1569" spans="1:14" ht="13" x14ac:dyDescent="0.3">
      <c r="A1569" s="1">
        <v>2001.01</v>
      </c>
      <c r="B1569" s="5">
        <v>1335.63</v>
      </c>
      <c r="C1569" s="10">
        <f>C1568*2/3+C1571/3</f>
        <v>16.169999999999998</v>
      </c>
      <c r="D1569" s="11">
        <f>(2*D1568+D1571)/3</f>
        <v>48.48</v>
      </c>
      <c r="E1569" s="10">
        <v>175.1</v>
      </c>
      <c r="F1569" s="5">
        <f t="shared" si="194"/>
        <v>2001.0416666665485</v>
      </c>
      <c r="G1569" s="5">
        <v>5.16</v>
      </c>
      <c r="H1569" s="5">
        <f t="shared" si="191"/>
        <v>1922.3518164620218</v>
      </c>
      <c r="I1569" s="5">
        <f t="shared" si="190"/>
        <v>23.273233509423186</v>
      </c>
      <c r="J1569" s="9">
        <f t="shared" si="195"/>
        <v>827164.96210164623</v>
      </c>
      <c r="K1569" s="5">
        <f t="shared" si="192"/>
        <v>69.776521987435757</v>
      </c>
      <c r="L1569" s="9">
        <f t="shared" si="193"/>
        <v>30024.001679123568</v>
      </c>
      <c r="M1569" s="5">
        <f t="shared" si="196"/>
        <v>36.978867997029809</v>
      </c>
      <c r="N1569" s="9">
        <f t="shared" si="189"/>
        <v>39.712809789447071</v>
      </c>
    </row>
    <row r="1570" spans="1:14" ht="13" x14ac:dyDescent="0.3">
      <c r="A1570" s="1">
        <v>2001.02</v>
      </c>
      <c r="B1570" s="5">
        <v>1305.75</v>
      </c>
      <c r="C1570" s="10">
        <f>C1568/3+C1571*2/3</f>
        <v>16.07</v>
      </c>
      <c r="D1570" s="11">
        <f>(D1568+2*D1571)/3</f>
        <v>46.96</v>
      </c>
      <c r="E1570" s="10">
        <v>175.8</v>
      </c>
      <c r="F1570" s="5">
        <f t="shared" si="194"/>
        <v>2001.1249999998818</v>
      </c>
      <c r="G1570" s="5">
        <v>5.0999999999999996</v>
      </c>
      <c r="H1570" s="5">
        <f t="shared" si="191"/>
        <v>1871.8628146331059</v>
      </c>
      <c r="I1570" s="5">
        <f t="shared" si="190"/>
        <v>23.03720883105802</v>
      </c>
      <c r="J1570" s="9">
        <f t="shared" si="195"/>
        <v>806266.20225471107</v>
      </c>
      <c r="K1570" s="5">
        <f t="shared" si="192"/>
        <v>67.319684300341294</v>
      </c>
      <c r="L1570" s="9">
        <f t="shared" si="193"/>
        <v>28996.562020203888</v>
      </c>
      <c r="M1570" s="5">
        <f t="shared" si="196"/>
        <v>35.83466265143128</v>
      </c>
      <c r="N1570" s="9">
        <f t="shared" si="189"/>
        <v>38.458570743648011</v>
      </c>
    </row>
    <row r="1571" spans="1:14" ht="13" x14ac:dyDescent="0.3">
      <c r="A1571" s="1">
        <v>2001.03</v>
      </c>
      <c r="B1571" s="5">
        <v>1185.8499999999999</v>
      </c>
      <c r="C1571" s="10">
        <v>15.97</v>
      </c>
      <c r="D1571" s="10">
        <v>45.44</v>
      </c>
      <c r="E1571" s="10">
        <v>176.2</v>
      </c>
      <c r="F1571" s="5">
        <f t="shared" si="194"/>
        <v>2001.208333333215</v>
      </c>
      <c r="G1571" s="5">
        <v>4.8899999999999997</v>
      </c>
      <c r="H1571" s="5">
        <f t="shared" si="191"/>
        <v>1696.1205146850173</v>
      </c>
      <c r="I1571" s="5">
        <f t="shared" si="190"/>
        <v>22.84188103007946</v>
      </c>
      <c r="J1571" s="9">
        <f t="shared" si="195"/>
        <v>731388.72943115584</v>
      </c>
      <c r="K1571" s="5">
        <f t="shared" si="192"/>
        <v>64.992803632236104</v>
      </c>
      <c r="L1571" s="9">
        <f t="shared" si="193"/>
        <v>28025.72320727893</v>
      </c>
      <c r="M1571" s="5">
        <f t="shared" si="196"/>
        <v>32.325837236178749</v>
      </c>
      <c r="N1571" s="9">
        <f t="shared" si="189"/>
        <v>34.675224630315888</v>
      </c>
    </row>
    <row r="1572" spans="1:14" ht="13" x14ac:dyDescent="0.3">
      <c r="A1572" s="1">
        <v>2001.04</v>
      </c>
      <c r="B1572" s="5">
        <v>1189.8399999999999</v>
      </c>
      <c r="C1572" s="10">
        <f>C1571*2/3+C1574/3</f>
        <v>15.876666666666665</v>
      </c>
      <c r="D1572" s="11">
        <f>(2*D1571+D1574)/3</f>
        <v>42.556666666666665</v>
      </c>
      <c r="E1572" s="10">
        <v>176.9</v>
      </c>
      <c r="F1572" s="5">
        <f t="shared" si="194"/>
        <v>2001.2916666665483</v>
      </c>
      <c r="G1572" s="5">
        <v>5.14</v>
      </c>
      <c r="H1572" s="5">
        <f t="shared" si="191"/>
        <v>1695.093213680045</v>
      </c>
      <c r="I1572" s="5">
        <f t="shared" si="190"/>
        <v>22.618528476540419</v>
      </c>
      <c r="J1572" s="9">
        <f t="shared" si="195"/>
        <v>731758.52726380073</v>
      </c>
      <c r="K1572" s="5">
        <f t="shared" si="192"/>
        <v>60.627913722442059</v>
      </c>
      <c r="L1572" s="9">
        <f t="shared" si="193"/>
        <v>26172.597765461313</v>
      </c>
      <c r="M1572" s="5">
        <f t="shared" si="196"/>
        <v>32.173901168360679</v>
      </c>
      <c r="N1572" s="9">
        <f t="shared" si="189"/>
        <v>34.496099624617479</v>
      </c>
    </row>
    <row r="1573" spans="1:14" ht="13" x14ac:dyDescent="0.3">
      <c r="A1573" s="1">
        <v>2001.05</v>
      </c>
      <c r="B1573" s="5">
        <v>1270.3699999999999</v>
      </c>
      <c r="C1573" s="10">
        <f>C1571/3+C1574*2/3</f>
        <v>15.783333333333331</v>
      </c>
      <c r="D1573" s="11">
        <f>(D1571+2*D1574)/3</f>
        <v>39.673333333333332</v>
      </c>
      <c r="E1573" s="10">
        <v>177.7</v>
      </c>
      <c r="F1573" s="5">
        <f t="shared" si="194"/>
        <v>2001.3749999998815</v>
      </c>
      <c r="G1573" s="5">
        <v>5.39</v>
      </c>
      <c r="H1573" s="5">
        <f t="shared" si="191"/>
        <v>1801.6716907006189</v>
      </c>
      <c r="I1573" s="5">
        <f t="shared" si="190"/>
        <v>22.38433279403489</v>
      </c>
      <c r="J1573" s="9">
        <f t="shared" si="195"/>
        <v>778572.88685698831</v>
      </c>
      <c r="K1573" s="5">
        <f t="shared" si="192"/>
        <v>56.265750562746206</v>
      </c>
      <c r="L1573" s="9">
        <f t="shared" si="193"/>
        <v>24314.634055096485</v>
      </c>
      <c r="M1573" s="5">
        <f t="shared" si="196"/>
        <v>34.074643217140029</v>
      </c>
      <c r="N1573" s="9">
        <f t="shared" si="189"/>
        <v>36.517428561211922</v>
      </c>
    </row>
    <row r="1574" spans="1:14" ht="13" x14ac:dyDescent="0.3">
      <c r="A1574" s="1">
        <v>2001.06</v>
      </c>
      <c r="B1574" s="5">
        <v>1238.71</v>
      </c>
      <c r="C1574" s="10">
        <v>15.69</v>
      </c>
      <c r="D1574" s="10">
        <v>36.79</v>
      </c>
      <c r="E1574" s="10">
        <v>178</v>
      </c>
      <c r="F1574" s="5">
        <f t="shared" si="194"/>
        <v>2001.4583333332148</v>
      </c>
      <c r="G1574" s="5">
        <v>5.28</v>
      </c>
      <c r="H1574" s="5">
        <f t="shared" si="191"/>
        <v>1753.8098079353936</v>
      </c>
      <c r="I1574" s="5">
        <f t="shared" si="190"/>
        <v>22.214461727528093</v>
      </c>
      <c r="J1574" s="9">
        <f t="shared" si="195"/>
        <v>758689.87138489424</v>
      </c>
      <c r="K1574" s="5">
        <f t="shared" si="192"/>
        <v>52.088594452247193</v>
      </c>
      <c r="L1574" s="9">
        <f t="shared" si="193"/>
        <v>22533.280887576799</v>
      </c>
      <c r="M1574" s="5">
        <f t="shared" si="196"/>
        <v>33.068534411112772</v>
      </c>
      <c r="N1574" s="9">
        <f t="shared" si="189"/>
        <v>35.42685932267446</v>
      </c>
    </row>
    <row r="1575" spans="1:14" ht="13" x14ac:dyDescent="0.3">
      <c r="A1575" s="1">
        <v>2001.07</v>
      </c>
      <c r="B1575" s="5">
        <v>1204.45</v>
      </c>
      <c r="C1575" s="10">
        <f>C1574*2/3+C1577/3</f>
        <v>15.706666666666667</v>
      </c>
      <c r="D1575" s="11">
        <f>(2*D1574+D1577)/3</f>
        <v>33.963333333333331</v>
      </c>
      <c r="E1575" s="10">
        <v>177.5</v>
      </c>
      <c r="F1575" s="5">
        <f t="shared" si="194"/>
        <v>2001.5416666665481</v>
      </c>
      <c r="G1575" s="5">
        <v>5.24</v>
      </c>
      <c r="H1575" s="5">
        <f t="shared" si="191"/>
        <v>1710.106948943662</v>
      </c>
      <c r="I1575" s="5">
        <f t="shared" si="190"/>
        <v>22.300701408450706</v>
      </c>
      <c r="J1575" s="9">
        <f t="shared" si="195"/>
        <v>740588.1517455522</v>
      </c>
      <c r="K1575" s="5">
        <f t="shared" si="192"/>
        <v>48.221953873239435</v>
      </c>
      <c r="L1575" s="9">
        <f t="shared" si="193"/>
        <v>20883.259795301954</v>
      </c>
      <c r="M1575" s="5">
        <f t="shared" si="196"/>
        <v>32.163038687444349</v>
      </c>
      <c r="N1575" s="9">
        <f t="shared" si="189"/>
        <v>34.44859395765031</v>
      </c>
    </row>
    <row r="1576" spans="1:14" ht="13" x14ac:dyDescent="0.3">
      <c r="A1576" s="1">
        <v>2001.08</v>
      </c>
      <c r="B1576" s="5">
        <v>1178.5</v>
      </c>
      <c r="C1576" s="10">
        <f>C1574/3+C1577*2/3</f>
        <v>15.723333333333333</v>
      </c>
      <c r="D1576" s="11">
        <f>(D1574+2*D1577)/3</f>
        <v>31.136666666666667</v>
      </c>
      <c r="E1576" s="10">
        <v>177.5</v>
      </c>
      <c r="F1576" s="5">
        <f t="shared" si="194"/>
        <v>2001.6249999998813</v>
      </c>
      <c r="G1576" s="5">
        <v>4.97</v>
      </c>
      <c r="H1576" s="5">
        <f t="shared" si="191"/>
        <v>1673.2625176056338</v>
      </c>
      <c r="I1576" s="5">
        <f t="shared" si="190"/>
        <v>22.324365140845071</v>
      </c>
      <c r="J1576" s="9">
        <f t="shared" si="195"/>
        <v>725437.76248897915</v>
      </c>
      <c r="K1576" s="5">
        <f t="shared" si="192"/>
        <v>44.208584859154932</v>
      </c>
      <c r="L1576" s="9">
        <f t="shared" si="193"/>
        <v>19166.49452527098</v>
      </c>
      <c r="M1576" s="5">
        <f t="shared" si="196"/>
        <v>31.404318760780132</v>
      </c>
      <c r="N1576" s="9">
        <f t="shared" si="189"/>
        <v>33.631390163183035</v>
      </c>
    </row>
    <row r="1577" spans="1:14" ht="13" x14ac:dyDescent="0.3">
      <c r="A1577" s="1">
        <v>2001.09</v>
      </c>
      <c r="B1577" s="5">
        <v>1044.6400000000001</v>
      </c>
      <c r="C1577" s="10">
        <v>15.74</v>
      </c>
      <c r="D1577" s="10">
        <v>28.31</v>
      </c>
      <c r="E1577" s="10">
        <v>178.3</v>
      </c>
      <c r="F1577" s="5">
        <f t="shared" si="194"/>
        <v>2001.7083333332146</v>
      </c>
      <c r="G1577" s="5">
        <v>4.7300000000000004</v>
      </c>
      <c r="H1577" s="5">
        <f t="shared" si="191"/>
        <v>1476.55001121705</v>
      </c>
      <c r="I1577" s="5">
        <f t="shared" si="190"/>
        <v>22.247757291082443</v>
      </c>
      <c r="J1577" s="9">
        <f t="shared" si="195"/>
        <v>640957.4540725369</v>
      </c>
      <c r="K1577" s="5">
        <f t="shared" si="192"/>
        <v>40.014867148065058</v>
      </c>
      <c r="L1577" s="9">
        <f t="shared" si="193"/>
        <v>17370.10407871948</v>
      </c>
      <c r="M1577" s="5">
        <f t="shared" si="196"/>
        <v>27.667392586862487</v>
      </c>
      <c r="N1577" s="9">
        <f t="shared" si="189"/>
        <v>29.631910124299544</v>
      </c>
    </row>
    <row r="1578" spans="1:14" ht="13" x14ac:dyDescent="0.3">
      <c r="A1578" s="1">
        <v>2001.1</v>
      </c>
      <c r="B1578" s="5">
        <v>1076.5899999999999</v>
      </c>
      <c r="C1578" s="10">
        <f>C1577*2/3+C1580/3</f>
        <v>15.740000000000002</v>
      </c>
      <c r="D1578" s="11">
        <f>(2*D1577+D1580)/3</f>
        <v>27.103333333333335</v>
      </c>
      <c r="E1578" s="10">
        <v>177.7</v>
      </c>
      <c r="F1578" s="5">
        <f t="shared" si="194"/>
        <v>2001.7916666665478</v>
      </c>
      <c r="G1578" s="5">
        <v>4.57</v>
      </c>
      <c r="H1578" s="5">
        <f t="shared" si="191"/>
        <v>1526.8478675436129</v>
      </c>
      <c r="I1578" s="5">
        <f t="shared" si="190"/>
        <v>22.322876336522231</v>
      </c>
      <c r="J1578" s="9">
        <f t="shared" si="195"/>
        <v>663598.82766713004</v>
      </c>
      <c r="K1578" s="5">
        <f t="shared" si="192"/>
        <v>38.438650464265621</v>
      </c>
      <c r="L1578" s="9">
        <f t="shared" si="193"/>
        <v>16706.211488005138</v>
      </c>
      <c r="M1578" s="5">
        <f t="shared" si="196"/>
        <v>28.577373113360096</v>
      </c>
      <c r="N1578" s="9">
        <f t="shared" si="189"/>
        <v>30.610210495719588</v>
      </c>
    </row>
    <row r="1579" spans="1:14" ht="13" x14ac:dyDescent="0.3">
      <c r="A1579" s="1">
        <v>2001.11</v>
      </c>
      <c r="B1579" s="5">
        <v>1129.68</v>
      </c>
      <c r="C1579" s="10">
        <f>C1577/3+C1580*2/3</f>
        <v>15.740000000000002</v>
      </c>
      <c r="D1579" s="11">
        <f>(D1577+2*D1580)/3</f>
        <v>25.896666666666665</v>
      </c>
      <c r="E1579" s="10">
        <v>177.4</v>
      </c>
      <c r="F1579" s="5">
        <f t="shared" si="194"/>
        <v>2001.8749999998811</v>
      </c>
      <c r="G1579" s="5">
        <v>4.6500000000000004</v>
      </c>
      <c r="H1579" s="5">
        <f t="shared" si="191"/>
        <v>1604.8508540022551</v>
      </c>
      <c r="I1579" s="5">
        <f t="shared" si="190"/>
        <v>22.360626409244649</v>
      </c>
      <c r="J1579" s="9">
        <f t="shared" si="195"/>
        <v>698310.36111523851</v>
      </c>
      <c r="K1579" s="5">
        <f t="shared" si="192"/>
        <v>36.789433835963919</v>
      </c>
      <c r="L1579" s="9">
        <f t="shared" si="193"/>
        <v>16007.993990936331</v>
      </c>
      <c r="M1579" s="5">
        <f t="shared" si="196"/>
        <v>30.00510381105682</v>
      </c>
      <c r="N1579" s="9">
        <f t="shared" si="189"/>
        <v>32.143096534852312</v>
      </c>
    </row>
    <row r="1580" spans="1:14" ht="13" x14ac:dyDescent="0.3">
      <c r="A1580" s="1">
        <v>2001.12</v>
      </c>
      <c r="B1580" s="5">
        <v>1144.93</v>
      </c>
      <c r="C1580" s="10">
        <v>15.74</v>
      </c>
      <c r="D1580" s="10">
        <v>24.69</v>
      </c>
      <c r="E1580" s="10">
        <v>176.7</v>
      </c>
      <c r="F1580" s="5">
        <f t="shared" si="194"/>
        <v>2001.9583333332143</v>
      </c>
      <c r="G1580" s="5">
        <v>5.09</v>
      </c>
      <c r="H1580" s="5">
        <f t="shared" si="191"/>
        <v>1632.9588423174873</v>
      </c>
      <c r="I1580" s="5">
        <f t="shared" si="190"/>
        <v>22.449208404074707</v>
      </c>
      <c r="J1580" s="9">
        <f t="shared" si="195"/>
        <v>711354.86033087713</v>
      </c>
      <c r="K1580" s="5">
        <f t="shared" si="192"/>
        <v>35.214164898132431</v>
      </c>
      <c r="L1580" s="9">
        <f t="shared" si="193"/>
        <v>15340.109440375705</v>
      </c>
      <c r="M1580" s="5">
        <f t="shared" si="196"/>
        <v>30.499953255020451</v>
      </c>
      <c r="N1580" s="9">
        <f t="shared" si="189"/>
        <v>32.677962674930043</v>
      </c>
    </row>
    <row r="1581" spans="1:14" ht="13" x14ac:dyDescent="0.3">
      <c r="A1581" s="1">
        <v>2002.01</v>
      </c>
      <c r="B1581" s="5">
        <v>1140.21</v>
      </c>
      <c r="C1581" s="10">
        <f>C1580*2/3+C1583/3</f>
        <v>15.736666666666668</v>
      </c>
      <c r="D1581" s="11">
        <f>(2*D1580+D1583)/3</f>
        <v>24.693333333333332</v>
      </c>
      <c r="E1581" s="10">
        <v>177.1</v>
      </c>
      <c r="F1581" s="5">
        <f t="shared" si="194"/>
        <v>2002.0416666665476</v>
      </c>
      <c r="G1581" s="5">
        <v>5.04</v>
      </c>
      <c r="H1581" s="5">
        <f t="shared" si="191"/>
        <v>1622.5539183370979</v>
      </c>
      <c r="I1581" s="5">
        <f t="shared" si="190"/>
        <v>22.393760940146812</v>
      </c>
      <c r="J1581" s="9">
        <f t="shared" si="195"/>
        <v>707635.17032384186</v>
      </c>
      <c r="K1581" s="5">
        <f t="shared" si="192"/>
        <v>35.139373235460191</v>
      </c>
      <c r="L1581" s="9">
        <f t="shared" si="193"/>
        <v>15325.134088629929</v>
      </c>
      <c r="M1581" s="5">
        <f t="shared" si="196"/>
        <v>30.277204433096003</v>
      </c>
      <c r="N1581" s="9">
        <f t="shared" si="189"/>
        <v>32.445677897691226</v>
      </c>
    </row>
    <row r="1582" spans="1:14" ht="13" x14ac:dyDescent="0.3">
      <c r="A1582" s="1">
        <v>2002.02</v>
      </c>
      <c r="B1582" s="5">
        <v>1100.67</v>
      </c>
      <c r="C1582" s="10">
        <f>C1580/3+C1583*2/3</f>
        <v>15.733333333333334</v>
      </c>
      <c r="D1582" s="11">
        <f>(D1580+2*D1583)/3</f>
        <v>24.696666666666669</v>
      </c>
      <c r="E1582" s="10">
        <v>177.8</v>
      </c>
      <c r="F1582" s="5">
        <f t="shared" si="194"/>
        <v>2002.1249999998809</v>
      </c>
      <c r="G1582" s="5">
        <v>4.91</v>
      </c>
      <c r="H1582" s="5">
        <f t="shared" si="191"/>
        <v>1560.1207961895391</v>
      </c>
      <c r="I1582" s="5">
        <f t="shared" si="190"/>
        <v>22.300871766029246</v>
      </c>
      <c r="J1582" s="9">
        <f t="shared" si="195"/>
        <v>681217.06544130947</v>
      </c>
      <c r="K1582" s="5">
        <f t="shared" si="192"/>
        <v>35.005754007311594</v>
      </c>
      <c r="L1582" s="9">
        <f t="shared" si="193"/>
        <v>15285.045284098662</v>
      </c>
      <c r="M1582" s="5">
        <f t="shared" si="196"/>
        <v>29.085704152008436</v>
      </c>
      <c r="N1582" s="9">
        <f t="shared" si="189"/>
        <v>31.176385637974644</v>
      </c>
    </row>
    <row r="1583" spans="1:14" ht="13" x14ac:dyDescent="0.3">
      <c r="A1583" s="1">
        <v>2002.03</v>
      </c>
      <c r="B1583" s="5">
        <v>1153.79</v>
      </c>
      <c r="C1583" s="10">
        <v>15.73</v>
      </c>
      <c r="D1583" s="10">
        <v>24.7</v>
      </c>
      <c r="E1583" s="10">
        <v>178.8</v>
      </c>
      <c r="F1583" s="5">
        <f t="shared" si="194"/>
        <v>2002.2083333332141</v>
      </c>
      <c r="G1583" s="5">
        <v>5.28</v>
      </c>
      <c r="H1583" s="5">
        <f t="shared" si="191"/>
        <v>1626.2679729446309</v>
      </c>
      <c r="I1583" s="5">
        <f t="shared" si="190"/>
        <v>22.171448196308724</v>
      </c>
      <c r="J1583" s="9">
        <f t="shared" si="195"/>
        <v>710906.57184953208</v>
      </c>
      <c r="K1583" s="5">
        <f t="shared" si="192"/>
        <v>34.81467072147651</v>
      </c>
      <c r="L1583" s="9">
        <f t="shared" si="193"/>
        <v>15218.880666918107</v>
      </c>
      <c r="M1583" s="5">
        <f t="shared" si="196"/>
        <v>30.292130640918685</v>
      </c>
      <c r="N1583" s="9">
        <f t="shared" si="189"/>
        <v>32.475809252847952</v>
      </c>
    </row>
    <row r="1584" spans="1:14" ht="13" x14ac:dyDescent="0.3">
      <c r="A1584" s="1">
        <v>2002.04</v>
      </c>
      <c r="B1584" s="5">
        <v>1111.93</v>
      </c>
      <c r="C1584" s="10">
        <f>C1583*2/3+C1586/3</f>
        <v>15.833333333333332</v>
      </c>
      <c r="D1584" s="11">
        <f>(2*D1583+D1586)/3</f>
        <v>25.38</v>
      </c>
      <c r="E1584" s="10">
        <v>179.8</v>
      </c>
      <c r="F1584" s="5">
        <f t="shared" si="194"/>
        <v>2002.2916666665474</v>
      </c>
      <c r="G1584" s="5">
        <v>5.21</v>
      </c>
      <c r="H1584" s="5">
        <f t="shared" si="191"/>
        <v>1558.5495477614018</v>
      </c>
      <c r="I1584" s="5">
        <f t="shared" si="190"/>
        <v>22.19297483314794</v>
      </c>
      <c r="J1584" s="9">
        <f t="shared" si="195"/>
        <v>682112.60104914219</v>
      </c>
      <c r="K1584" s="5">
        <f t="shared" si="192"/>
        <v>35.574170606229146</v>
      </c>
      <c r="L1584" s="9">
        <f t="shared" si="193"/>
        <v>15569.341428531678</v>
      </c>
      <c r="M1584" s="5">
        <f t="shared" si="196"/>
        <v>29.005883253118693</v>
      </c>
      <c r="N1584" s="9">
        <f t="shared" si="189"/>
        <v>31.104690399704118</v>
      </c>
    </row>
    <row r="1585" spans="1:14" ht="13" x14ac:dyDescent="0.3">
      <c r="A1585" s="1">
        <v>2002.05</v>
      </c>
      <c r="B1585" s="5">
        <v>1079.25</v>
      </c>
      <c r="C1585" s="10">
        <f>C1583/3+C1586*2/3</f>
        <v>15.936666666666667</v>
      </c>
      <c r="D1585" s="11">
        <f>(D1583+2*D1586)/3</f>
        <v>26.06</v>
      </c>
      <c r="E1585" s="10">
        <v>179.8</v>
      </c>
      <c r="F1585" s="5">
        <f t="shared" si="194"/>
        <v>2002.3749999998806</v>
      </c>
      <c r="G1585" s="5">
        <v>5.16</v>
      </c>
      <c r="H1585" s="5">
        <f t="shared" si="191"/>
        <v>1512.7432477057841</v>
      </c>
      <c r="I1585" s="5">
        <f t="shared" si="190"/>
        <v>22.33781319521691</v>
      </c>
      <c r="J1585" s="9">
        <f t="shared" si="195"/>
        <v>662879.77490635589</v>
      </c>
      <c r="K1585" s="5">
        <f t="shared" si="192"/>
        <v>36.527300472747491</v>
      </c>
      <c r="L1585" s="9">
        <f t="shared" si="193"/>
        <v>16006.158845549809</v>
      </c>
      <c r="M1585" s="5">
        <f t="shared" si="196"/>
        <v>28.128107508688345</v>
      </c>
      <c r="N1585" s="9">
        <f t="shared" si="189"/>
        <v>30.171984137541482</v>
      </c>
    </row>
    <row r="1586" spans="1:14" ht="13" x14ac:dyDescent="0.3">
      <c r="A1586" s="1">
        <v>2002.06</v>
      </c>
      <c r="B1586" s="5">
        <v>1014.02</v>
      </c>
      <c r="C1586" s="10">
        <v>16.04</v>
      </c>
      <c r="D1586" s="10">
        <v>26.74</v>
      </c>
      <c r="E1586" s="10">
        <v>179.9</v>
      </c>
      <c r="F1586" s="5">
        <f t="shared" si="194"/>
        <v>2002.4583333332139</v>
      </c>
      <c r="G1586" s="5">
        <v>4.93</v>
      </c>
      <c r="H1586" s="5">
        <f t="shared" si="191"/>
        <v>1420.5228064202333</v>
      </c>
      <c r="I1586" s="5">
        <f t="shared" si="190"/>
        <v>22.470154252362423</v>
      </c>
      <c r="J1586" s="9">
        <f t="shared" si="195"/>
        <v>623289.57045325427</v>
      </c>
      <c r="K1586" s="5">
        <f t="shared" si="192"/>
        <v>37.459596303501947</v>
      </c>
      <c r="L1586" s="9">
        <f t="shared" si="193"/>
        <v>16436.325825841723</v>
      </c>
      <c r="M1586" s="5">
        <f t="shared" si="196"/>
        <v>26.387672541183356</v>
      </c>
      <c r="N1586" s="9">
        <f t="shared" si="189"/>
        <v>28.315227417431306</v>
      </c>
    </row>
    <row r="1587" spans="1:14" ht="13" x14ac:dyDescent="0.3">
      <c r="A1587" s="1">
        <v>2002.07</v>
      </c>
      <c r="B1587" s="5">
        <v>903.59</v>
      </c>
      <c r="C1587" s="10">
        <f>C1586*2/3+C1589/3</f>
        <v>15.96</v>
      </c>
      <c r="D1587" s="11">
        <f>(2*D1586+D1589)/3</f>
        <v>27.84</v>
      </c>
      <c r="E1587" s="10">
        <v>180.1</v>
      </c>
      <c r="F1587" s="5">
        <f t="shared" si="194"/>
        <v>2002.5416666665471</v>
      </c>
      <c r="G1587" s="5">
        <v>4.6500000000000004</v>
      </c>
      <c r="H1587" s="5">
        <f t="shared" si="191"/>
        <v>1264.4176696973905</v>
      </c>
      <c r="I1587" s="5">
        <f t="shared" si="190"/>
        <v>22.33325513603554</v>
      </c>
      <c r="J1587" s="9">
        <f t="shared" si="195"/>
        <v>555611.18042978121</v>
      </c>
      <c r="K1587" s="5">
        <f t="shared" si="192"/>
        <v>38.957257079400335</v>
      </c>
      <c r="L1587" s="9">
        <f t="shared" si="193"/>
        <v>17118.621568593175</v>
      </c>
      <c r="M1587" s="5">
        <f t="shared" si="196"/>
        <v>23.463120467431448</v>
      </c>
      <c r="N1587" s="9">
        <f t="shared" si="189"/>
        <v>25.189619576345233</v>
      </c>
    </row>
    <row r="1588" spans="1:14" ht="13" x14ac:dyDescent="0.3">
      <c r="A1588" s="1">
        <v>2002.08</v>
      </c>
      <c r="B1588" s="5">
        <v>912.55</v>
      </c>
      <c r="C1588" s="10">
        <f>C1586/3+C1589*2/3</f>
        <v>15.879999999999999</v>
      </c>
      <c r="D1588" s="11">
        <f>(D1586+2*D1589)/3</f>
        <v>28.939999999999998</v>
      </c>
      <c r="E1588" s="10">
        <v>180.7</v>
      </c>
      <c r="F1588" s="5">
        <f t="shared" si="194"/>
        <v>2002.6249999998804</v>
      </c>
      <c r="G1588" s="5">
        <v>4.26</v>
      </c>
      <c r="H1588" s="5">
        <f t="shared" si="191"/>
        <v>1272.7156077061427</v>
      </c>
      <c r="I1588" s="5">
        <f t="shared" si="190"/>
        <v>22.147524903154402</v>
      </c>
      <c r="J1588" s="9">
        <f t="shared" si="195"/>
        <v>560068.47196023306</v>
      </c>
      <c r="K1588" s="5">
        <f t="shared" si="192"/>
        <v>40.362051051466523</v>
      </c>
      <c r="L1588" s="9">
        <f t="shared" si="193"/>
        <v>17761.636708705439</v>
      </c>
      <c r="M1588" s="5">
        <f t="shared" si="196"/>
        <v>23.588713528842373</v>
      </c>
      <c r="N1588" s="9">
        <f t="shared" si="189"/>
        <v>25.335997073986526</v>
      </c>
    </row>
    <row r="1589" spans="1:14" ht="13" x14ac:dyDescent="0.3">
      <c r="A1589" s="1">
        <v>2002.09</v>
      </c>
      <c r="B1589" s="5">
        <v>867.81</v>
      </c>
      <c r="C1589" s="10">
        <v>15.8</v>
      </c>
      <c r="D1589" s="10">
        <v>30.04</v>
      </c>
      <c r="E1589" s="10">
        <v>181</v>
      </c>
      <c r="F1589" s="5">
        <f t="shared" si="194"/>
        <v>2002.7083333332137</v>
      </c>
      <c r="G1589" s="5">
        <v>3.87</v>
      </c>
      <c r="H1589" s="5">
        <f t="shared" si="191"/>
        <v>1208.3115549033148</v>
      </c>
      <c r="I1589" s="5">
        <f t="shared" si="190"/>
        <v>21.999426795580113</v>
      </c>
      <c r="J1589" s="9">
        <f t="shared" si="195"/>
        <v>532533.71574026078</v>
      </c>
      <c r="K1589" s="5">
        <f t="shared" si="192"/>
        <v>41.826758287292819</v>
      </c>
      <c r="L1589" s="9">
        <f t="shared" si="193"/>
        <v>18434.119013191179</v>
      </c>
      <c r="M1589" s="5">
        <f t="shared" si="196"/>
        <v>22.365036801224335</v>
      </c>
      <c r="N1589" s="9">
        <f t="shared" si="189"/>
        <v>24.033754017347899</v>
      </c>
    </row>
    <row r="1590" spans="1:14" ht="13" x14ac:dyDescent="0.3">
      <c r="A1590" s="1">
        <v>2002.1</v>
      </c>
      <c r="B1590" s="5">
        <v>854.63</v>
      </c>
      <c r="C1590" s="10">
        <f>C1589*2/3+C1592/3</f>
        <v>15.89</v>
      </c>
      <c r="D1590" s="11">
        <f>(2*D1589+D1592)/3</f>
        <v>29.223333333333333</v>
      </c>
      <c r="E1590" s="10">
        <v>181.3</v>
      </c>
      <c r="F1590" s="5">
        <f t="shared" si="194"/>
        <v>2002.7916666665469</v>
      </c>
      <c r="G1590" s="5">
        <v>3.94</v>
      </c>
      <c r="H1590" s="5">
        <f t="shared" si="191"/>
        <v>1187.9910883204632</v>
      </c>
      <c r="I1590" s="5">
        <f t="shared" si="190"/>
        <v>22.088129826254825</v>
      </c>
      <c r="J1590" s="9">
        <f t="shared" si="195"/>
        <v>524389.201426744</v>
      </c>
      <c r="K1590" s="5">
        <f t="shared" si="192"/>
        <v>40.622327289023715</v>
      </c>
      <c r="L1590" s="9">
        <f t="shared" si="193"/>
        <v>17931.034985542534</v>
      </c>
      <c r="M1590" s="5">
        <f t="shared" si="196"/>
        <v>21.956233863659079</v>
      </c>
      <c r="N1590" s="9">
        <f t="shared" si="189"/>
        <v>23.606572751994364</v>
      </c>
    </row>
    <row r="1591" spans="1:14" ht="13" x14ac:dyDescent="0.3">
      <c r="A1591" s="1">
        <v>2002.11</v>
      </c>
      <c r="B1591" s="5">
        <v>909.93</v>
      </c>
      <c r="C1591" s="10">
        <f>C1589/3+C1592*2/3</f>
        <v>15.98</v>
      </c>
      <c r="D1591" s="11">
        <f>(D1589+2*D1592)/3</f>
        <v>28.406666666666666</v>
      </c>
      <c r="E1591" s="10">
        <v>181.3</v>
      </c>
      <c r="F1591" s="5">
        <f t="shared" si="194"/>
        <v>2002.8749999998802</v>
      </c>
      <c r="G1591" s="5">
        <v>4.05</v>
      </c>
      <c r="H1591" s="5">
        <f t="shared" si="191"/>
        <v>1264.8616722972972</v>
      </c>
      <c r="I1591" s="5">
        <f t="shared" si="190"/>
        <v>22.213235659128514</v>
      </c>
      <c r="J1591" s="9">
        <f t="shared" si="195"/>
        <v>559137.61238680733</v>
      </c>
      <c r="K1591" s="5">
        <f t="shared" si="192"/>
        <v>39.48710769442912</v>
      </c>
      <c r="L1591" s="9">
        <f t="shared" si="193"/>
        <v>17455.447974973798</v>
      </c>
      <c r="M1591" s="5">
        <f t="shared" si="196"/>
        <v>23.34839650272513</v>
      </c>
      <c r="N1591" s="9">
        <f t="shared" si="189"/>
        <v>25.114358041300303</v>
      </c>
    </row>
    <row r="1592" spans="1:14" ht="13" x14ac:dyDescent="0.3">
      <c r="A1592" s="1">
        <v>2002.12</v>
      </c>
      <c r="B1592" s="5">
        <v>899.18</v>
      </c>
      <c r="C1592" s="10">
        <v>16.07</v>
      </c>
      <c r="D1592" s="10">
        <v>27.59</v>
      </c>
      <c r="E1592" s="10">
        <v>180.9</v>
      </c>
      <c r="F1592" s="5">
        <f t="shared" si="194"/>
        <v>2002.9583333332134</v>
      </c>
      <c r="G1592" s="5">
        <v>4.03</v>
      </c>
      <c r="H1592" s="5">
        <f t="shared" si="191"/>
        <v>1252.6822533167494</v>
      </c>
      <c r="I1592" s="5">
        <f t="shared" si="190"/>
        <v>22.387735281923714</v>
      </c>
      <c r="J1592" s="9">
        <f t="shared" si="195"/>
        <v>554578.36349475686</v>
      </c>
      <c r="K1592" s="5">
        <f t="shared" si="192"/>
        <v>38.436690505804314</v>
      </c>
      <c r="L1592" s="9">
        <f t="shared" si="193"/>
        <v>17016.411673769817</v>
      </c>
      <c r="M1592" s="5">
        <f t="shared" si="196"/>
        <v>23.101442537685635</v>
      </c>
      <c r="N1592" s="9">
        <f t="shared" si="189"/>
        <v>24.860432504266122</v>
      </c>
    </row>
    <row r="1593" spans="1:14" ht="13" x14ac:dyDescent="0.3">
      <c r="A1593" s="1">
        <v>2003.01</v>
      </c>
      <c r="B1593" s="5">
        <v>895.84</v>
      </c>
      <c r="C1593" s="10">
        <f>C1592*2/3+C1595/3</f>
        <v>16.119999999999997</v>
      </c>
      <c r="D1593" s="11">
        <f>(2*D1592+D1595)/3</f>
        <v>28.5</v>
      </c>
      <c r="E1593" s="10">
        <v>181.7</v>
      </c>
      <c r="F1593" s="5">
        <f t="shared" si="194"/>
        <v>2003.0416666665467</v>
      </c>
      <c r="G1593" s="5">
        <v>4.05</v>
      </c>
      <c r="H1593" s="5">
        <f t="shared" si="191"/>
        <v>1242.5342707760046</v>
      </c>
      <c r="I1593" s="5">
        <f t="shared" si="190"/>
        <v>22.358515410016508</v>
      </c>
      <c r="J1593" s="9">
        <f t="shared" si="195"/>
        <v>550910.58916688326</v>
      </c>
      <c r="K1593" s="5">
        <f t="shared" si="192"/>
        <v>39.529633324160706</v>
      </c>
      <c r="L1593" s="9">
        <f t="shared" si="193"/>
        <v>17526.513430139501</v>
      </c>
      <c r="M1593" s="5">
        <f t="shared" si="196"/>
        <v>22.89834857661322</v>
      </c>
      <c r="N1593" s="9">
        <f t="shared" si="189"/>
        <v>24.653867027835624</v>
      </c>
    </row>
    <row r="1594" spans="1:14" ht="13" x14ac:dyDescent="0.3">
      <c r="A1594" s="1">
        <v>2003.02</v>
      </c>
      <c r="B1594" s="5">
        <v>837.03</v>
      </c>
      <c r="C1594" s="10">
        <f>C1592/3+C1595*2/3</f>
        <v>16.169999999999998</v>
      </c>
      <c r="D1594" s="11">
        <f>(D1592+2*D1595)/3</f>
        <v>29.41</v>
      </c>
      <c r="E1594" s="10">
        <v>183.1</v>
      </c>
      <c r="F1594" s="5">
        <f t="shared" si="194"/>
        <v>2003.1249999998799</v>
      </c>
      <c r="G1594" s="5">
        <v>3.9</v>
      </c>
      <c r="H1594" s="5">
        <f t="shared" si="191"/>
        <v>1152.0876805707264</v>
      </c>
      <c r="I1594" s="5">
        <f t="shared" si="190"/>
        <v>22.256380051884218</v>
      </c>
      <c r="J1594" s="9">
        <f t="shared" si="195"/>
        <v>511631.01958710916</v>
      </c>
      <c r="K1594" s="5">
        <f t="shared" si="192"/>
        <v>40.47990954396505</v>
      </c>
      <c r="L1594" s="9">
        <f t="shared" si="193"/>
        <v>17976.737137327076</v>
      </c>
      <c r="M1594" s="5">
        <f t="shared" si="196"/>
        <v>21.214102123415291</v>
      </c>
      <c r="N1594" s="9">
        <f t="shared" si="189"/>
        <v>22.853826114365546</v>
      </c>
    </row>
    <row r="1595" spans="1:14" ht="13" x14ac:dyDescent="0.3">
      <c r="A1595" s="1">
        <v>2003.03</v>
      </c>
      <c r="B1595" s="5">
        <v>846.63</v>
      </c>
      <c r="C1595" s="10">
        <v>16.22</v>
      </c>
      <c r="D1595" s="10">
        <v>30.32</v>
      </c>
      <c r="E1595" s="10">
        <v>184.2</v>
      </c>
      <c r="F1595" s="5">
        <f t="shared" si="194"/>
        <v>2003.2083333332132</v>
      </c>
      <c r="G1595" s="5">
        <v>3.81</v>
      </c>
      <c r="H1595" s="5">
        <f t="shared" si="191"/>
        <v>1158.3422058224758</v>
      </c>
      <c r="I1595" s="5">
        <f t="shared" si="190"/>
        <v>22.191879071661237</v>
      </c>
      <c r="J1595" s="9">
        <f t="shared" si="195"/>
        <v>515229.86049523414</v>
      </c>
      <c r="K1595" s="5">
        <f t="shared" si="192"/>
        <v>41.483216612377859</v>
      </c>
      <c r="L1595" s="9">
        <f t="shared" si="193"/>
        <v>18451.707794686579</v>
      </c>
      <c r="M1595" s="5">
        <f t="shared" si="196"/>
        <v>21.30971902699099</v>
      </c>
      <c r="N1595" s="9">
        <f t="shared" si="189"/>
        <v>22.96962365120126</v>
      </c>
    </row>
    <row r="1596" spans="1:14" ht="13" x14ac:dyDescent="0.3">
      <c r="A1596" s="1">
        <v>2003.04</v>
      </c>
      <c r="B1596" s="5">
        <v>890.03</v>
      </c>
      <c r="C1596" s="10">
        <f>C1595*2/3+C1598/3</f>
        <v>16.203333333333333</v>
      </c>
      <c r="D1596" s="11">
        <f>(2*D1595+D1598)/3</f>
        <v>31.73</v>
      </c>
      <c r="E1596" s="10">
        <v>183.8</v>
      </c>
      <c r="F1596" s="5">
        <f t="shared" si="194"/>
        <v>2003.2916666665465</v>
      </c>
      <c r="G1596" s="5">
        <v>3.96</v>
      </c>
      <c r="H1596" s="5">
        <f t="shared" si="191"/>
        <v>1220.3713169885746</v>
      </c>
      <c r="I1596" s="5">
        <f t="shared" si="190"/>
        <v>22.217322157236126</v>
      </c>
      <c r="J1596" s="9">
        <f t="shared" si="195"/>
        <v>543643.88970895298</v>
      </c>
      <c r="K1596" s="5">
        <f t="shared" si="192"/>
        <v>43.50682773394994</v>
      </c>
      <c r="L1596" s="9">
        <f t="shared" si="193"/>
        <v>19381.167624085789</v>
      </c>
      <c r="M1596" s="5">
        <f t="shared" si="196"/>
        <v>22.427939577730903</v>
      </c>
      <c r="N1596" s="9">
        <f t="shared" si="189"/>
        <v>24.186166302446388</v>
      </c>
    </row>
    <row r="1597" spans="1:14" ht="13" x14ac:dyDescent="0.3">
      <c r="A1597" s="1">
        <v>2003.05</v>
      </c>
      <c r="B1597" s="5">
        <v>935.96</v>
      </c>
      <c r="C1597" s="10">
        <f>C1595/3+C1598*2/3</f>
        <v>16.186666666666667</v>
      </c>
      <c r="D1597" s="11">
        <f>(D1595+2*D1598)/3</f>
        <v>33.139999999999993</v>
      </c>
      <c r="E1597" s="10">
        <v>183.5</v>
      </c>
      <c r="F1597" s="5">
        <f t="shared" si="194"/>
        <v>2003.3749999998797</v>
      </c>
      <c r="G1597" s="5">
        <v>3.57</v>
      </c>
      <c r="H1597" s="5">
        <f t="shared" si="191"/>
        <v>1285.446698910082</v>
      </c>
      <c r="I1597" s="5">
        <f t="shared" si="190"/>
        <v>22.230754768392373</v>
      </c>
      <c r="J1597" s="9">
        <f t="shared" si="195"/>
        <v>573458.55983848637</v>
      </c>
      <c r="K1597" s="5">
        <f t="shared" si="192"/>
        <v>45.51444891008174</v>
      </c>
      <c r="L1597" s="9">
        <f t="shared" si="193"/>
        <v>20304.731690507535</v>
      </c>
      <c r="M1597" s="5">
        <f t="shared" si="196"/>
        <v>23.591080453481489</v>
      </c>
      <c r="N1597" s="9">
        <f t="shared" si="189"/>
        <v>25.450023010176348</v>
      </c>
    </row>
    <row r="1598" spans="1:14" ht="13" x14ac:dyDescent="0.3">
      <c r="A1598" s="1">
        <v>2003.06</v>
      </c>
      <c r="B1598" s="5">
        <v>988</v>
      </c>
      <c r="C1598" s="10">
        <v>16.170000000000002</v>
      </c>
      <c r="D1598" s="10">
        <v>34.549999999999997</v>
      </c>
      <c r="E1598" s="10">
        <v>183.7</v>
      </c>
      <c r="F1598" s="5">
        <f t="shared" si="194"/>
        <v>2003.458333333213</v>
      </c>
      <c r="G1598" s="5">
        <v>3.33</v>
      </c>
      <c r="H1598" s="5">
        <f t="shared" si="191"/>
        <v>1355.4410724006534</v>
      </c>
      <c r="I1598" s="5">
        <f t="shared" si="190"/>
        <v>22.183686377245515</v>
      </c>
      <c r="J1598" s="9">
        <f t="shared" si="195"/>
        <v>605508.89019481256</v>
      </c>
      <c r="K1598" s="5">
        <f t="shared" si="192"/>
        <v>47.399280416439851</v>
      </c>
      <c r="L1598" s="9">
        <f t="shared" si="193"/>
        <v>21174.425259342886</v>
      </c>
      <c r="M1598" s="5">
        <f t="shared" si="196"/>
        <v>24.832223259531066</v>
      </c>
      <c r="N1598" s="9">
        <f t="shared" si="189"/>
        <v>26.796570516909856</v>
      </c>
    </row>
    <row r="1599" spans="1:14" ht="13" x14ac:dyDescent="0.3">
      <c r="A1599" s="1">
        <v>2003.07</v>
      </c>
      <c r="B1599" s="5">
        <v>992.54</v>
      </c>
      <c r="C1599" s="10">
        <f>C1598*2/3+C1601/3</f>
        <v>16.310000000000002</v>
      </c>
      <c r="D1599" s="11">
        <f>(2*D1598+D1601)/3</f>
        <v>35.893333333333331</v>
      </c>
      <c r="E1599" s="10">
        <v>183.9</v>
      </c>
      <c r="F1599" s="5">
        <f t="shared" si="194"/>
        <v>2003.5416666665462</v>
      </c>
      <c r="G1599" s="5">
        <v>3.98</v>
      </c>
      <c r="H1599" s="5">
        <f t="shared" si="191"/>
        <v>1360.1886358075039</v>
      </c>
      <c r="I1599" s="5">
        <f t="shared" si="190"/>
        <v>22.351418230016314</v>
      </c>
      <c r="J1599" s="9">
        <f t="shared" si="195"/>
        <v>608461.82101686893</v>
      </c>
      <c r="K1599" s="5">
        <f t="shared" si="192"/>
        <v>49.188651441000538</v>
      </c>
      <c r="L1599" s="9">
        <f t="shared" si="193"/>
        <v>22003.871846339171</v>
      </c>
      <c r="M1599" s="5">
        <f t="shared" si="196"/>
        <v>24.867329101268783</v>
      </c>
      <c r="N1599" s="9">
        <f t="shared" si="189"/>
        <v>26.841910907521065</v>
      </c>
    </row>
    <row r="1600" spans="1:14" ht="13" x14ac:dyDescent="0.3">
      <c r="A1600" s="1">
        <v>2003.08</v>
      </c>
      <c r="B1600" s="5">
        <v>989.53</v>
      </c>
      <c r="C1600" s="10">
        <f>C1598/3+C1601*2/3</f>
        <v>16.450000000000003</v>
      </c>
      <c r="D1600" s="11">
        <f>(D1598+2*D1601)/3</f>
        <v>37.236666666666665</v>
      </c>
      <c r="E1600" s="10">
        <v>184.6</v>
      </c>
      <c r="F1600" s="5">
        <f t="shared" si="194"/>
        <v>2003.6249999998795</v>
      </c>
      <c r="G1600" s="5">
        <v>4.45</v>
      </c>
      <c r="H1600" s="5">
        <f t="shared" si="191"/>
        <v>1350.921525934453</v>
      </c>
      <c r="I1600" s="5">
        <f t="shared" si="190"/>
        <v>22.457792185807158</v>
      </c>
      <c r="J1600" s="9">
        <f t="shared" si="195"/>
        <v>605153.48813591851</v>
      </c>
      <c r="K1600" s="5">
        <f t="shared" si="192"/>
        <v>50.836068187974</v>
      </c>
      <c r="L1600" s="9">
        <f t="shared" si="193"/>
        <v>22772.324962242496</v>
      </c>
      <c r="M1600" s="5">
        <f t="shared" si="196"/>
        <v>24.642251409932165</v>
      </c>
      <c r="N1600" s="9">
        <f t="shared" si="189"/>
        <v>26.606108883763611</v>
      </c>
    </row>
    <row r="1601" spans="1:14" ht="13" x14ac:dyDescent="0.3">
      <c r="A1601" s="1">
        <v>2003.09</v>
      </c>
      <c r="B1601" s="5">
        <v>1019.44</v>
      </c>
      <c r="C1601" s="10">
        <v>16.59</v>
      </c>
      <c r="D1601" s="10">
        <v>38.58</v>
      </c>
      <c r="E1601" s="10">
        <v>185.2</v>
      </c>
      <c r="F1601" s="5">
        <f t="shared" si="194"/>
        <v>2003.7083333332127</v>
      </c>
      <c r="G1601" s="5">
        <v>4.2699999999999996</v>
      </c>
      <c r="H1601" s="5">
        <f t="shared" si="191"/>
        <v>1387.246190604752</v>
      </c>
      <c r="I1601" s="5">
        <f t="shared" si="190"/>
        <v>22.575545693844496</v>
      </c>
      <c r="J1601" s="9">
        <f t="shared" si="195"/>
        <v>622268.07962427777</v>
      </c>
      <c r="K1601" s="5">
        <f t="shared" si="192"/>
        <v>52.49937027537797</v>
      </c>
      <c r="L1601" s="9">
        <f t="shared" si="193"/>
        <v>23549.304041340962</v>
      </c>
      <c r="M1601" s="5">
        <f t="shared" si="196"/>
        <v>25.243686752606258</v>
      </c>
      <c r="N1601" s="9">
        <f t="shared" si="189"/>
        <v>27.261410549557112</v>
      </c>
    </row>
    <row r="1602" spans="1:14" ht="13" x14ac:dyDescent="0.3">
      <c r="A1602" s="1">
        <v>2003.1</v>
      </c>
      <c r="B1602" s="5">
        <v>1038.73</v>
      </c>
      <c r="C1602" s="10">
        <f>C1601*2/3+C1604/3</f>
        <v>16.856666666666669</v>
      </c>
      <c r="D1602" s="11">
        <f>(2*D1601+D1604)/3</f>
        <v>41.966666666666669</v>
      </c>
      <c r="E1602" s="10">
        <v>185</v>
      </c>
      <c r="F1602" s="5">
        <f t="shared" si="194"/>
        <v>2003.791666666546</v>
      </c>
      <c r="G1602" s="5">
        <v>4.29</v>
      </c>
      <c r="H1602" s="5">
        <f t="shared" si="191"/>
        <v>1415.023979391892</v>
      </c>
      <c r="I1602" s="5">
        <f t="shared" si="190"/>
        <v>22.963221959459464</v>
      </c>
      <c r="J1602" s="9">
        <f t="shared" si="195"/>
        <v>635586.55528188241</v>
      </c>
      <c r="K1602" s="5">
        <f t="shared" si="192"/>
        <v>57.169658783783781</v>
      </c>
      <c r="L1602" s="9">
        <f t="shared" si="193"/>
        <v>25678.905108478299</v>
      </c>
      <c r="M1602" s="5">
        <f t="shared" si="196"/>
        <v>25.682756070579682</v>
      </c>
      <c r="N1602" s="9">
        <f t="shared" ref="N1602:N1665" si="197">J1602/AVERAGE(L1482:L1601)</f>
        <v>27.74090541797262</v>
      </c>
    </row>
    <row r="1603" spans="1:14" ht="13" x14ac:dyDescent="0.3">
      <c r="A1603" s="1">
        <v>2003.11</v>
      </c>
      <c r="B1603" s="5">
        <v>1049.9000000000001</v>
      </c>
      <c r="C1603" s="10">
        <f>C1601/3+C1604*2/3</f>
        <v>17.123333333333335</v>
      </c>
      <c r="D1603" s="11">
        <f>(D1601+2*D1604)/3</f>
        <v>45.353333333333332</v>
      </c>
      <c r="E1603" s="10">
        <v>184.5</v>
      </c>
      <c r="F1603" s="5">
        <f t="shared" si="194"/>
        <v>2003.8749999998793</v>
      </c>
      <c r="G1603" s="5">
        <v>4.3</v>
      </c>
      <c r="H1603" s="5">
        <f t="shared" si="191"/>
        <v>1434.1164532520327</v>
      </c>
      <c r="I1603" s="5">
        <f t="shared" si="190"/>
        <v>23.389707655826562</v>
      </c>
      <c r="J1603" s="9">
        <f t="shared" si="195"/>
        <v>645037.82150105387</v>
      </c>
      <c r="K1603" s="5">
        <f t="shared" si="192"/>
        <v>61.95062533875339</v>
      </c>
      <c r="L1603" s="9">
        <f t="shared" si="193"/>
        <v>27864.192143198838</v>
      </c>
      <c r="M1603" s="5">
        <f t="shared" si="196"/>
        <v>25.94679821842012</v>
      </c>
      <c r="N1603" s="9">
        <f t="shared" si="197"/>
        <v>28.030020810957978</v>
      </c>
    </row>
    <row r="1604" spans="1:14" ht="13" x14ac:dyDescent="0.3">
      <c r="A1604" s="1">
        <v>2003.12</v>
      </c>
      <c r="B1604" s="5">
        <v>1080.6400000000001</v>
      </c>
      <c r="C1604" s="10">
        <v>17.39</v>
      </c>
      <c r="D1604" s="10">
        <v>48.74</v>
      </c>
      <c r="E1604" s="10">
        <v>184.3</v>
      </c>
      <c r="F1604" s="5">
        <f t="shared" si="194"/>
        <v>2003.9583333332125</v>
      </c>
      <c r="G1604" s="5">
        <v>4.2699999999999996</v>
      </c>
      <c r="H1604" s="5">
        <f t="shared" si="191"/>
        <v>1477.7077699403146</v>
      </c>
      <c r="I1604" s="5">
        <f t="shared" si="190"/>
        <v>23.779739894194247</v>
      </c>
      <c r="J1604" s="9">
        <f t="shared" si="195"/>
        <v>665535.6575410862</v>
      </c>
      <c r="K1604" s="5">
        <f t="shared" si="192"/>
        <v>66.648908708627246</v>
      </c>
      <c r="L1604" s="9">
        <f t="shared" si="193"/>
        <v>30017.589528938915</v>
      </c>
      <c r="M1604" s="5">
        <f t="shared" si="196"/>
        <v>26.63517051108153</v>
      </c>
      <c r="N1604" s="9">
        <f t="shared" si="197"/>
        <v>28.775402120617255</v>
      </c>
    </row>
    <row r="1605" spans="1:14" ht="13" x14ac:dyDescent="0.3">
      <c r="A1605" s="1">
        <v>2004.01</v>
      </c>
      <c r="B1605" s="5">
        <v>1132.52</v>
      </c>
      <c r="C1605" s="10">
        <f>C1604*2/3+C1607/3</f>
        <v>17.600000000000001</v>
      </c>
      <c r="D1605" s="11">
        <f>(2*D1604+D1607)/3</f>
        <v>49.826666666666675</v>
      </c>
      <c r="E1605" s="10">
        <v>185.2</v>
      </c>
      <c r="F1605" s="5">
        <f t="shared" si="194"/>
        <v>2004.0416666665458</v>
      </c>
      <c r="G1605" s="5">
        <v>4.1500000000000004</v>
      </c>
      <c r="H1605" s="5">
        <f t="shared" si="191"/>
        <v>1541.1245936825053</v>
      </c>
      <c r="I1605" s="5">
        <f t="shared" si="190"/>
        <v>23.94994600431966</v>
      </c>
      <c r="J1605" s="9">
        <f t="shared" si="195"/>
        <v>694996.4573211103</v>
      </c>
      <c r="K1605" s="5">
        <f t="shared" si="192"/>
        <v>67.80374865010802</v>
      </c>
      <c r="L1605" s="9">
        <f t="shared" si="193"/>
        <v>30577.258515040092</v>
      </c>
      <c r="M1605" s="5">
        <f t="shared" si="196"/>
        <v>27.658540355736569</v>
      </c>
      <c r="N1605" s="9">
        <f t="shared" si="197"/>
        <v>29.879678114424955</v>
      </c>
    </row>
    <row r="1606" spans="1:14" ht="13" x14ac:dyDescent="0.3">
      <c r="A1606" s="1">
        <v>2004.02</v>
      </c>
      <c r="B1606" s="5">
        <v>1143.3599999999999</v>
      </c>
      <c r="C1606" s="10">
        <f>C1604/3+C1607*2/3</f>
        <v>17.810000000000002</v>
      </c>
      <c r="D1606" s="11">
        <f>(D1604+2*D1607)/3</f>
        <v>50.913333333333334</v>
      </c>
      <c r="E1606" s="10">
        <v>186.2</v>
      </c>
      <c r="F1606" s="5">
        <f t="shared" si="194"/>
        <v>2004.124999999879</v>
      </c>
      <c r="G1606" s="5">
        <v>4.08</v>
      </c>
      <c r="H1606" s="5">
        <f t="shared" si="191"/>
        <v>1547.5196455424275</v>
      </c>
      <c r="I1606" s="5">
        <f t="shared" si="190"/>
        <v>24.105552832975299</v>
      </c>
      <c r="J1606" s="9">
        <f t="shared" si="195"/>
        <v>698786.31607925147</v>
      </c>
      <c r="K1606" s="5">
        <f t="shared" si="192"/>
        <v>68.910390037593984</v>
      </c>
      <c r="L1606" s="9">
        <f t="shared" si="193"/>
        <v>31116.656730439194</v>
      </c>
      <c r="M1606" s="5">
        <f t="shared" si="196"/>
        <v>27.650862036740218</v>
      </c>
      <c r="N1606" s="9">
        <f t="shared" si="197"/>
        <v>29.869912101543218</v>
      </c>
    </row>
    <row r="1607" spans="1:14" ht="13" x14ac:dyDescent="0.3">
      <c r="A1607" s="1">
        <v>2004.03</v>
      </c>
      <c r="B1607" s="5">
        <v>1123.98</v>
      </c>
      <c r="C1607" s="10">
        <v>18.02</v>
      </c>
      <c r="D1607" s="10">
        <v>52</v>
      </c>
      <c r="E1607" s="10">
        <v>187.4</v>
      </c>
      <c r="F1607" s="5">
        <f t="shared" si="194"/>
        <v>2004.2083333332123</v>
      </c>
      <c r="G1607" s="5">
        <v>3.83</v>
      </c>
      <c r="H1607" s="5">
        <f t="shared" si="191"/>
        <v>1511.5476767609393</v>
      </c>
      <c r="I1607" s="5">
        <f t="shared" si="190"/>
        <v>24.233606590181431</v>
      </c>
      <c r="J1607" s="9">
        <f t="shared" si="195"/>
        <v>683454.98018373048</v>
      </c>
      <c r="K1607" s="5">
        <f t="shared" si="192"/>
        <v>69.930496264674488</v>
      </c>
      <c r="L1607" s="9">
        <f t="shared" si="193"/>
        <v>31619.476298113826</v>
      </c>
      <c r="M1607" s="5">
        <f t="shared" si="196"/>
        <v>26.886530384035868</v>
      </c>
      <c r="N1607" s="9">
        <f t="shared" si="197"/>
        <v>29.043714557354271</v>
      </c>
    </row>
    <row r="1608" spans="1:14" ht="13" x14ac:dyDescent="0.3">
      <c r="A1608" s="1">
        <v>2004.04</v>
      </c>
      <c r="B1608" s="5">
        <v>1133.3599999999999</v>
      </c>
      <c r="C1608" s="10">
        <f>C1607*2/3+C1610/3</f>
        <v>18.213333333333335</v>
      </c>
      <c r="D1608" s="11">
        <f>(2*D1607+D1610)/3</f>
        <v>53.383333333333333</v>
      </c>
      <c r="E1608" s="10">
        <v>188</v>
      </c>
      <c r="F1608" s="5">
        <f t="shared" si="194"/>
        <v>2004.2916666665456</v>
      </c>
      <c r="G1608" s="5">
        <v>4.3499999999999996</v>
      </c>
      <c r="H1608" s="5">
        <f t="shared" si="191"/>
        <v>1519.2977154255318</v>
      </c>
      <c r="I1608" s="5">
        <f t="shared" si="190"/>
        <v>24.415433510638302</v>
      </c>
      <c r="J1608" s="9">
        <f t="shared" si="195"/>
        <v>687879.1696598077</v>
      </c>
      <c r="K1608" s="5">
        <f t="shared" si="192"/>
        <v>71.56170711436171</v>
      </c>
      <c r="L1608" s="9">
        <f t="shared" si="193"/>
        <v>32400.369703365282</v>
      </c>
      <c r="M1608" s="5">
        <f t="shared" si="196"/>
        <v>26.900577508444886</v>
      </c>
      <c r="N1608" s="9">
        <f t="shared" si="197"/>
        <v>29.058291817756938</v>
      </c>
    </row>
    <row r="1609" spans="1:14" ht="13" x14ac:dyDescent="0.3">
      <c r="A1609" s="1">
        <v>2004.05</v>
      </c>
      <c r="B1609" s="5">
        <v>1102.78</v>
      </c>
      <c r="C1609" s="10">
        <f>C1607/3+C1610*2/3</f>
        <v>18.406666666666666</v>
      </c>
      <c r="D1609" s="11">
        <f>(D1607+2*D1610)/3</f>
        <v>54.766666666666673</v>
      </c>
      <c r="E1609" s="10">
        <v>189.1</v>
      </c>
      <c r="F1609" s="5">
        <f t="shared" si="194"/>
        <v>2004.3749999998788</v>
      </c>
      <c r="G1609" s="5">
        <v>4.72</v>
      </c>
      <c r="H1609" s="5">
        <f t="shared" si="191"/>
        <v>1469.7051143574827</v>
      </c>
      <c r="I1609" s="5">
        <f t="shared" ref="I1609:I1672" si="198">C1609*$E$1781/E1609</f>
        <v>24.531068878900054</v>
      </c>
      <c r="J1609" s="9">
        <f t="shared" si="195"/>
        <v>666351.12023872463</v>
      </c>
      <c r="K1609" s="5">
        <f t="shared" si="192"/>
        <v>72.989036885245909</v>
      </c>
      <c r="L1609" s="9">
        <f t="shared" si="193"/>
        <v>33092.574842737587</v>
      </c>
      <c r="M1609" s="5">
        <f t="shared" si="196"/>
        <v>25.902814292943756</v>
      </c>
      <c r="N1609" s="9">
        <f t="shared" si="197"/>
        <v>27.980644843237318</v>
      </c>
    </row>
    <row r="1610" spans="1:14" ht="13" x14ac:dyDescent="0.3">
      <c r="A1610" s="1">
        <v>2004.06</v>
      </c>
      <c r="B1610" s="5">
        <v>1132.76</v>
      </c>
      <c r="C1610" s="10">
        <v>18.600000000000001</v>
      </c>
      <c r="D1610" s="10">
        <v>56.15</v>
      </c>
      <c r="E1610" s="10">
        <v>189.7</v>
      </c>
      <c r="F1610" s="5">
        <f t="shared" si="194"/>
        <v>2004.4583333332121</v>
      </c>
      <c r="G1610" s="5">
        <v>4.7300000000000004</v>
      </c>
      <c r="H1610" s="5">
        <f t="shared" ref="H1610:H1673" si="199">B1610*$E$1781/E1610</f>
        <v>1504.8853940432261</v>
      </c>
      <c r="I1610" s="5">
        <f t="shared" si="198"/>
        <v>24.71032551396943</v>
      </c>
      <c r="J1610" s="9">
        <f t="shared" si="195"/>
        <v>683235.16359350085</v>
      </c>
      <c r="K1610" s="5">
        <f t="shared" ref="K1610:K1673" si="200">D1610*$E$1781/E1610</f>
        <v>74.595955785450727</v>
      </c>
      <c r="L1610" s="9">
        <f t="shared" ref="L1610:L1673" si="201">K1610*(J1610/H1610)</f>
        <v>33867.416253906464</v>
      </c>
      <c r="M1610" s="5">
        <f t="shared" si="196"/>
        <v>26.401285366474909</v>
      </c>
      <c r="N1610" s="9">
        <f t="shared" si="197"/>
        <v>28.517933395288157</v>
      </c>
    </row>
    <row r="1611" spans="1:14" ht="13" x14ac:dyDescent="0.3">
      <c r="A1611" s="1">
        <v>2004.07</v>
      </c>
      <c r="B1611" s="5">
        <v>1105.8499999999999</v>
      </c>
      <c r="C1611" s="10">
        <f>C1610*2/3+C1613/3</f>
        <v>18.786666666666669</v>
      </c>
      <c r="D1611" s="11">
        <f>(2*D1610+D1613)/3</f>
        <v>56.69</v>
      </c>
      <c r="E1611" s="10">
        <v>189.4</v>
      </c>
      <c r="F1611" s="5">
        <f t="shared" si="194"/>
        <v>2004.5416666665453</v>
      </c>
      <c r="G1611" s="5">
        <v>4.5</v>
      </c>
      <c r="H1611" s="5">
        <f t="shared" si="199"/>
        <v>1471.4621683606124</v>
      </c>
      <c r="I1611" s="5">
        <f t="shared" si="198"/>
        <v>24.997847148891239</v>
      </c>
      <c r="J1611" s="9">
        <f t="shared" ref="J1611:J1674" si="202">J1610*((H1611+(I1611/12))/H1610)</f>
        <v>669006.4129282881</v>
      </c>
      <c r="K1611" s="5">
        <f t="shared" si="200"/>
        <v>75.43264486536431</v>
      </c>
      <c r="L1611" s="9">
        <f t="shared" si="201"/>
        <v>34295.76664909767</v>
      </c>
      <c r="M1611" s="5">
        <f t="shared" si="196"/>
        <v>25.695888646268561</v>
      </c>
      <c r="N1611" s="9">
        <f t="shared" si="197"/>
        <v>27.755514536330761</v>
      </c>
    </row>
    <row r="1612" spans="1:14" ht="13" x14ac:dyDescent="0.3">
      <c r="A1612" s="1">
        <v>2004.08</v>
      </c>
      <c r="B1612" s="5">
        <v>1088.94</v>
      </c>
      <c r="C1612" s="10">
        <f>C1610/3+C1613*2/3</f>
        <v>18.973333333333333</v>
      </c>
      <c r="D1612" s="11">
        <f>(D1610+2*D1613)/3</f>
        <v>57.23</v>
      </c>
      <c r="E1612" s="10">
        <v>189.5</v>
      </c>
      <c r="F1612" s="5">
        <f t="shared" ref="F1612:F1770" si="203">F1611+1/12</f>
        <v>2004.6249999998786</v>
      </c>
      <c r="G1612" s="5">
        <v>4.28</v>
      </c>
      <c r="H1612" s="5">
        <f t="shared" si="199"/>
        <v>1448.1968212401055</v>
      </c>
      <c r="I1612" s="5">
        <f t="shared" si="198"/>
        <v>25.232906332453826</v>
      </c>
      <c r="J1612" s="9">
        <f t="shared" si="202"/>
        <v>659384.7463205586</v>
      </c>
      <c r="K1612" s="5">
        <f t="shared" si="200"/>
        <v>76.110992414248031</v>
      </c>
      <c r="L1612" s="9">
        <f t="shared" si="201"/>
        <v>34654.424515515617</v>
      </c>
      <c r="M1612" s="5">
        <f t="shared" si="196"/>
        <v>25.174462226477772</v>
      </c>
      <c r="N1612" s="9">
        <f t="shared" si="197"/>
        <v>27.192500070259655</v>
      </c>
    </row>
    <row r="1613" spans="1:14" ht="13" x14ac:dyDescent="0.3">
      <c r="A1613" s="1">
        <v>2004.09</v>
      </c>
      <c r="B1613" s="5">
        <v>1117.6600000000001</v>
      </c>
      <c r="C1613" s="10">
        <v>19.16</v>
      </c>
      <c r="D1613" s="10">
        <v>57.77</v>
      </c>
      <c r="E1613" s="10">
        <v>189.9</v>
      </c>
      <c r="F1613" s="5">
        <f t="shared" si="203"/>
        <v>2004.7083333332118</v>
      </c>
      <c r="G1613" s="5">
        <v>4.13</v>
      </c>
      <c r="H1613" s="5">
        <f t="shared" si="199"/>
        <v>1483.2610643759874</v>
      </c>
      <c r="I1613" s="5">
        <f t="shared" si="198"/>
        <v>25.427484202211691</v>
      </c>
      <c r="J1613" s="9">
        <f t="shared" si="202"/>
        <v>676314.7896962245</v>
      </c>
      <c r="K1613" s="5">
        <f t="shared" si="200"/>
        <v>76.667315363349132</v>
      </c>
      <c r="L1613" s="9">
        <f t="shared" si="201"/>
        <v>34957.59479694262</v>
      </c>
      <c r="M1613" s="5">
        <f t="shared" si="196"/>
        <v>25.668406776357692</v>
      </c>
      <c r="N1613" s="9">
        <f t="shared" si="197"/>
        <v>27.725340561354141</v>
      </c>
    </row>
    <row r="1614" spans="1:14" ht="13" x14ac:dyDescent="0.3">
      <c r="A1614" s="1">
        <v>2004.1</v>
      </c>
      <c r="B1614" s="5">
        <v>1117.21</v>
      </c>
      <c r="C1614" s="10">
        <f>C1613*2/3+C1616/3</f>
        <v>19.253333333333334</v>
      </c>
      <c r="D1614" s="11">
        <f>(2*D1613+D1616)/3</f>
        <v>58.03</v>
      </c>
      <c r="E1614" s="10">
        <v>190.9</v>
      </c>
      <c r="F1614" s="5">
        <f t="shared" si="203"/>
        <v>2004.7916666665451</v>
      </c>
      <c r="G1614" s="5">
        <v>4.0999999999999996</v>
      </c>
      <c r="H1614" s="5">
        <f t="shared" si="199"/>
        <v>1474.8971591801992</v>
      </c>
      <c r="I1614" s="5">
        <f t="shared" si="198"/>
        <v>25.417501309586171</v>
      </c>
      <c r="J1614" s="9">
        <f t="shared" si="202"/>
        <v>673466.93401710794</v>
      </c>
      <c r="K1614" s="5">
        <f t="shared" si="200"/>
        <v>76.608947420115243</v>
      </c>
      <c r="L1614" s="9">
        <f t="shared" si="201"/>
        <v>34981.146052230797</v>
      </c>
      <c r="M1614" s="5">
        <f t="shared" si="196"/>
        <v>25.411655665489338</v>
      </c>
      <c r="N1614" s="9">
        <f t="shared" si="197"/>
        <v>27.447302225242769</v>
      </c>
    </row>
    <row r="1615" spans="1:14" ht="13" x14ac:dyDescent="0.3">
      <c r="A1615" s="1">
        <v>2004.11</v>
      </c>
      <c r="B1615" s="5">
        <v>1168.94</v>
      </c>
      <c r="C1615" s="10">
        <f>C1613/3+C1616*2/3</f>
        <v>19.346666666666668</v>
      </c>
      <c r="D1615" s="11">
        <f>(D1613+2*D1616)/3</f>
        <v>58.29</v>
      </c>
      <c r="E1615" s="10">
        <v>191</v>
      </c>
      <c r="F1615" s="5">
        <f t="shared" si="203"/>
        <v>2004.8749999998784</v>
      </c>
      <c r="G1615" s="5">
        <v>4.1900000000000004</v>
      </c>
      <c r="H1615" s="5">
        <f t="shared" si="199"/>
        <v>1542.3811393979058</v>
      </c>
      <c r="I1615" s="5">
        <f t="shared" si="198"/>
        <v>25.527344240837699</v>
      </c>
      <c r="J1615" s="9">
        <f t="shared" si="202"/>
        <v>705252.79841832793</v>
      </c>
      <c r="K1615" s="5">
        <f t="shared" si="200"/>
        <v>76.911900196335083</v>
      </c>
      <c r="L1615" s="9">
        <f t="shared" si="201"/>
        <v>35167.917617503321</v>
      </c>
      <c r="M1615" s="5">
        <f t="shared" si="196"/>
        <v>26.465310814818039</v>
      </c>
      <c r="N1615" s="9">
        <f t="shared" si="197"/>
        <v>28.582705258099487</v>
      </c>
    </row>
    <row r="1616" spans="1:14" ht="13" x14ac:dyDescent="0.3">
      <c r="A1616" s="1">
        <v>2004.12</v>
      </c>
      <c r="B1616" s="5">
        <v>1199.21</v>
      </c>
      <c r="C1616" s="10">
        <v>19.440000000000001</v>
      </c>
      <c r="D1616" s="10">
        <v>58.55</v>
      </c>
      <c r="E1616" s="10">
        <v>190.3</v>
      </c>
      <c r="F1616" s="5">
        <f t="shared" si="203"/>
        <v>2004.9583333332116</v>
      </c>
      <c r="G1616" s="5">
        <v>4.2300000000000004</v>
      </c>
      <c r="H1616" s="5">
        <f t="shared" si="199"/>
        <v>1588.1419084997372</v>
      </c>
      <c r="I1616" s="5">
        <f t="shared" si="198"/>
        <v>25.744847609038363</v>
      </c>
      <c r="J1616" s="9">
        <f t="shared" si="202"/>
        <v>727157.86569099384</v>
      </c>
      <c r="K1616" s="5">
        <f t="shared" si="200"/>
        <v>77.539137217551229</v>
      </c>
      <c r="L1616" s="9">
        <f t="shared" si="201"/>
        <v>35502.616752868715</v>
      </c>
      <c r="M1616" s="5">
        <f t="shared" si="196"/>
        <v>27.144808694741229</v>
      </c>
      <c r="N1616" s="9">
        <f t="shared" si="197"/>
        <v>29.312639184857161</v>
      </c>
    </row>
    <row r="1617" spans="1:14" ht="13" x14ac:dyDescent="0.3">
      <c r="A1617" s="1">
        <v>2005.01</v>
      </c>
      <c r="B1617" s="5">
        <v>1181.4100000000001</v>
      </c>
      <c r="C1617" s="10">
        <f>C1616*2/3+C1619/3</f>
        <v>19.703333333333333</v>
      </c>
      <c r="D1617" s="11">
        <f>(2*D1616+D1619)/3</f>
        <v>59.106666666666662</v>
      </c>
      <c r="E1617" s="10">
        <v>190.7</v>
      </c>
      <c r="F1617" s="5">
        <f t="shared" si="203"/>
        <v>2005.0416666665449</v>
      </c>
      <c r="G1617" s="5">
        <v>4.22</v>
      </c>
      <c r="H1617" s="5">
        <f t="shared" si="199"/>
        <v>1561.287212572103</v>
      </c>
      <c r="I1617" s="5">
        <f t="shared" si="198"/>
        <v>26.03885389355008</v>
      </c>
      <c r="J1617" s="9">
        <f t="shared" si="202"/>
        <v>715855.51282194036</v>
      </c>
      <c r="K1617" s="5">
        <f t="shared" si="200"/>
        <v>78.112156528578922</v>
      </c>
      <c r="L1617" s="9">
        <f t="shared" si="201"/>
        <v>35814.690224276201</v>
      </c>
      <c r="M1617" s="5">
        <f t="shared" si="196"/>
        <v>26.587250697970379</v>
      </c>
      <c r="N1617" s="9">
        <f t="shared" si="197"/>
        <v>28.707356524065609</v>
      </c>
    </row>
    <row r="1618" spans="1:14" ht="13" x14ac:dyDescent="0.3">
      <c r="A1618" s="1">
        <v>2005.02</v>
      </c>
      <c r="B1618" s="5">
        <v>1199.6300000000001</v>
      </c>
      <c r="C1618" s="10">
        <f>C1616/3+C1619*2/3</f>
        <v>19.966666666666669</v>
      </c>
      <c r="D1618" s="11">
        <f>(D1616+2*D1619)/3</f>
        <v>59.663333333333334</v>
      </c>
      <c r="E1618" s="10">
        <v>191.8</v>
      </c>
      <c r="F1618" s="5">
        <f t="shared" si="203"/>
        <v>2005.1249999998781</v>
      </c>
      <c r="G1618" s="5">
        <v>4.17</v>
      </c>
      <c r="H1618" s="5">
        <f t="shared" si="199"/>
        <v>1576.2734779066736</v>
      </c>
      <c r="I1618" s="5">
        <f t="shared" si="198"/>
        <v>26.235528545359752</v>
      </c>
      <c r="J1618" s="9">
        <f t="shared" si="202"/>
        <v>723729.18987665442</v>
      </c>
      <c r="K1618" s="5">
        <f t="shared" si="200"/>
        <v>78.395613594890506</v>
      </c>
      <c r="L1618" s="9">
        <f t="shared" si="201"/>
        <v>35994.511556625061</v>
      </c>
      <c r="M1618" s="5">
        <f t="shared" ref="M1618:M1681" si="204">H1618/AVERAGE(K1498:K1617)</f>
        <v>26.744863128101176</v>
      </c>
      <c r="N1618" s="9">
        <f t="shared" si="197"/>
        <v>28.874110081209476</v>
      </c>
    </row>
    <row r="1619" spans="1:14" ht="13" x14ac:dyDescent="0.3">
      <c r="A1619" s="1">
        <v>2005.03</v>
      </c>
      <c r="B1619" s="5">
        <v>1194.9000000000001</v>
      </c>
      <c r="C1619" s="10">
        <v>20.23</v>
      </c>
      <c r="D1619" s="10">
        <v>60.22</v>
      </c>
      <c r="E1619" s="10">
        <v>193.3</v>
      </c>
      <c r="F1619" s="5">
        <f t="shared" si="203"/>
        <v>2005.2083333332114</v>
      </c>
      <c r="G1619" s="5">
        <v>4.5</v>
      </c>
      <c r="H1619" s="5">
        <f t="shared" si="199"/>
        <v>1557.8748286342473</v>
      </c>
      <c r="I1619" s="5">
        <f t="shared" si="198"/>
        <v>26.375268041903777</v>
      </c>
      <c r="J1619" s="9">
        <f t="shared" si="202"/>
        <v>716290.80619342881</v>
      </c>
      <c r="K1619" s="5">
        <f t="shared" si="200"/>
        <v>78.513032203828246</v>
      </c>
      <c r="L1619" s="9">
        <f t="shared" si="201"/>
        <v>36099.282240328299</v>
      </c>
      <c r="M1619" s="5">
        <f t="shared" si="204"/>
        <v>26.339142131057923</v>
      </c>
      <c r="N1619" s="9">
        <f t="shared" si="197"/>
        <v>28.4333465499335</v>
      </c>
    </row>
    <row r="1620" spans="1:14" ht="13" x14ac:dyDescent="0.3">
      <c r="A1620" s="1">
        <v>2005.04</v>
      </c>
      <c r="B1620" s="5">
        <v>1164.43</v>
      </c>
      <c r="C1620" s="10">
        <f>C1619*2/3+C1622/3</f>
        <v>20.463333333333331</v>
      </c>
      <c r="D1620" s="11">
        <f>(2*D1619+D1622)/3</f>
        <v>61.233333333333327</v>
      </c>
      <c r="E1620" s="10">
        <v>194.6</v>
      </c>
      <c r="F1620" s="5">
        <f t="shared" si="203"/>
        <v>2005.2916666665446</v>
      </c>
      <c r="G1620" s="5">
        <v>4.34</v>
      </c>
      <c r="H1620" s="5">
        <f t="shared" si="199"/>
        <v>1508.0071585945532</v>
      </c>
      <c r="I1620" s="5">
        <f t="shared" si="198"/>
        <v>26.501252248201439</v>
      </c>
      <c r="J1620" s="9">
        <f t="shared" si="202"/>
        <v>694377.7042312203</v>
      </c>
      <c r="K1620" s="5">
        <f t="shared" si="200"/>
        <v>79.300863951695789</v>
      </c>
      <c r="L1620" s="9">
        <f t="shared" si="201"/>
        <v>36514.91409739104</v>
      </c>
      <c r="M1620" s="5">
        <f t="shared" si="204"/>
        <v>25.408922569114466</v>
      </c>
      <c r="N1620" s="9">
        <f t="shared" si="197"/>
        <v>27.427971644284618</v>
      </c>
    </row>
    <row r="1621" spans="1:14" ht="13" x14ac:dyDescent="0.3">
      <c r="A1621" s="1">
        <v>2005.05</v>
      </c>
      <c r="B1621" s="5">
        <v>1178.28</v>
      </c>
      <c r="C1621" s="10">
        <f>C1619/3+C1622*2/3</f>
        <v>20.696666666666665</v>
      </c>
      <c r="D1621" s="11">
        <f>(D1619+2*D1622)/3</f>
        <v>62.24666666666667</v>
      </c>
      <c r="E1621" s="10">
        <v>194.4</v>
      </c>
      <c r="F1621" s="5">
        <f t="shared" si="203"/>
        <v>2005.3749999998779</v>
      </c>
      <c r="G1621" s="5">
        <v>4.1399999999999997</v>
      </c>
      <c r="H1621" s="5">
        <f t="shared" si="199"/>
        <v>1527.5136458333334</v>
      </c>
      <c r="I1621" s="5">
        <f t="shared" si="198"/>
        <v>26.831008551954731</v>
      </c>
      <c r="J1621" s="9">
        <f t="shared" si="202"/>
        <v>704389.222357739</v>
      </c>
      <c r="K1621" s="5">
        <f t="shared" si="200"/>
        <v>80.696127186213999</v>
      </c>
      <c r="L1621" s="9">
        <f t="shared" si="201"/>
        <v>37211.767260493878</v>
      </c>
      <c r="M1621" s="5">
        <f t="shared" si="204"/>
        <v>25.65023018718297</v>
      </c>
      <c r="N1621" s="9">
        <f t="shared" si="197"/>
        <v>27.686995391999094</v>
      </c>
    </row>
    <row r="1622" spans="1:14" ht="13" x14ac:dyDescent="0.3">
      <c r="A1622" s="1">
        <v>2005.06</v>
      </c>
      <c r="B1622" s="5">
        <v>1202.25</v>
      </c>
      <c r="C1622" s="10">
        <v>20.93</v>
      </c>
      <c r="D1622" s="10">
        <v>63.26</v>
      </c>
      <c r="E1622" s="10">
        <v>194.5</v>
      </c>
      <c r="F1622" s="5">
        <f t="shared" si="203"/>
        <v>2005.4583333332112</v>
      </c>
      <c r="G1622" s="5">
        <v>4</v>
      </c>
      <c r="H1622" s="5">
        <f t="shared" si="199"/>
        <v>1557.786849293059</v>
      </c>
      <c r="I1622" s="5">
        <f t="shared" si="198"/>
        <v>27.119549807197945</v>
      </c>
      <c r="J1622" s="9">
        <f t="shared" si="202"/>
        <v>719391.38716484117</v>
      </c>
      <c r="K1622" s="5">
        <f t="shared" si="200"/>
        <v>81.967640745501285</v>
      </c>
      <c r="L1622" s="9">
        <f t="shared" si="201"/>
        <v>37852.941694362948</v>
      </c>
      <c r="M1622" s="5">
        <f t="shared" si="204"/>
        <v>26.068394871883989</v>
      </c>
      <c r="N1622" s="9">
        <f t="shared" si="197"/>
        <v>28.136067840768238</v>
      </c>
    </row>
    <row r="1623" spans="1:14" ht="13" x14ac:dyDescent="0.3">
      <c r="A1623" s="1">
        <v>2005.07</v>
      </c>
      <c r="B1623" s="5">
        <v>1222.24</v>
      </c>
      <c r="C1623" s="10">
        <f>C1622*2/3+C1625/3</f>
        <v>21.11</v>
      </c>
      <c r="D1623" s="11">
        <f>(2*D1622+D1625)/3</f>
        <v>64.33</v>
      </c>
      <c r="E1623" s="10">
        <v>195.4</v>
      </c>
      <c r="F1623" s="5">
        <f t="shared" si="203"/>
        <v>2005.5416666665444</v>
      </c>
      <c r="G1623" s="5">
        <v>4.18</v>
      </c>
      <c r="H1623" s="5">
        <f t="shared" si="199"/>
        <v>1576.3940481064483</v>
      </c>
      <c r="I1623" s="5">
        <f t="shared" si="198"/>
        <v>27.226795355680654</v>
      </c>
      <c r="J1623" s="9">
        <f t="shared" si="202"/>
        <v>729032.04205440206</v>
      </c>
      <c r="K1623" s="5">
        <f t="shared" si="200"/>
        <v>82.970144255373583</v>
      </c>
      <c r="L1623" s="9">
        <f t="shared" si="201"/>
        <v>38371.049274577563</v>
      </c>
      <c r="M1623" s="5">
        <f t="shared" si="204"/>
        <v>26.28787109125474</v>
      </c>
      <c r="N1623" s="9">
        <f t="shared" si="197"/>
        <v>28.369905062639262</v>
      </c>
    </row>
    <row r="1624" spans="1:14" ht="13" x14ac:dyDescent="0.3">
      <c r="A1624" s="1">
        <v>2005.08</v>
      </c>
      <c r="B1624" s="5">
        <v>1224.27</v>
      </c>
      <c r="C1624" s="10">
        <f>C1622/3+C1625*2/3</f>
        <v>21.29</v>
      </c>
      <c r="D1624" s="11">
        <f>(D1622+2*D1625)/3</f>
        <v>65.399999999999991</v>
      </c>
      <c r="E1624" s="10">
        <v>196.4</v>
      </c>
      <c r="F1624" s="5">
        <f t="shared" si="203"/>
        <v>2005.6249999998777</v>
      </c>
      <c r="G1624" s="5">
        <v>4.26</v>
      </c>
      <c r="H1624" s="5">
        <f t="shared" si="199"/>
        <v>1570.9724799516293</v>
      </c>
      <c r="I1624" s="5">
        <f t="shared" si="198"/>
        <v>27.319140465885948</v>
      </c>
      <c r="J1624" s="9">
        <f t="shared" si="202"/>
        <v>727577.59214975149</v>
      </c>
      <c r="K1624" s="5">
        <f t="shared" si="200"/>
        <v>83.920703920570261</v>
      </c>
      <c r="L1624" s="9">
        <f t="shared" si="201"/>
        <v>38866.89580451513</v>
      </c>
      <c r="M1624" s="5">
        <f t="shared" si="204"/>
        <v>26.104381410936153</v>
      </c>
      <c r="N1624" s="9">
        <f t="shared" si="197"/>
        <v>28.168980742317405</v>
      </c>
    </row>
    <row r="1625" spans="1:14" ht="13" x14ac:dyDescent="0.3">
      <c r="A1625" s="1">
        <v>2005.09</v>
      </c>
      <c r="B1625" s="5">
        <v>1225.92</v>
      </c>
      <c r="C1625" s="10">
        <v>21.47</v>
      </c>
      <c r="D1625" s="10">
        <v>66.47</v>
      </c>
      <c r="E1625" s="10">
        <v>198.8</v>
      </c>
      <c r="F1625" s="5">
        <f t="shared" si="203"/>
        <v>2005.7083333332109</v>
      </c>
      <c r="G1625" s="5">
        <v>4.2</v>
      </c>
      <c r="H1625" s="5">
        <f t="shared" si="199"/>
        <v>1554.0987223340042</v>
      </c>
      <c r="I1625" s="5">
        <f t="shared" si="198"/>
        <v>27.217517920020118</v>
      </c>
      <c r="J1625" s="9">
        <f t="shared" si="202"/>
        <v>720813.16434413788</v>
      </c>
      <c r="K1625" s="5">
        <f t="shared" si="200"/>
        <v>84.26401565643863</v>
      </c>
      <c r="L1625" s="9">
        <f t="shared" si="201"/>
        <v>39082.852905536121</v>
      </c>
      <c r="M1625" s="5">
        <f t="shared" si="204"/>
        <v>25.730122990164467</v>
      </c>
      <c r="N1625" s="9">
        <f t="shared" si="197"/>
        <v>27.762463408465553</v>
      </c>
    </row>
    <row r="1626" spans="1:14" ht="13" x14ac:dyDescent="0.3">
      <c r="A1626" s="1">
        <v>2005.1</v>
      </c>
      <c r="B1626" s="5">
        <v>1191.96</v>
      </c>
      <c r="C1626" s="10">
        <f>C1625*2/3+C1628/3</f>
        <v>21.72</v>
      </c>
      <c r="D1626" s="11">
        <f>(2*D1625+D1628)/3</f>
        <v>67.589999999999989</v>
      </c>
      <c r="E1626" s="10">
        <v>199.2</v>
      </c>
      <c r="F1626" s="5">
        <f t="shared" si="203"/>
        <v>2005.7916666665442</v>
      </c>
      <c r="G1626" s="5">
        <v>4.46</v>
      </c>
      <c r="H1626" s="5">
        <f t="shared" si="199"/>
        <v>1508.0133998493977</v>
      </c>
      <c r="I1626" s="5">
        <f t="shared" si="198"/>
        <v>27.479152861445783</v>
      </c>
      <c r="J1626" s="9">
        <f t="shared" si="202"/>
        <v>700500.23607539246</v>
      </c>
      <c r="K1626" s="5">
        <f t="shared" si="200"/>
        <v>85.511783697289147</v>
      </c>
      <c r="L1626" s="9">
        <f t="shared" si="201"/>
        <v>39721.811936923863</v>
      </c>
      <c r="M1626" s="5">
        <f t="shared" si="204"/>
        <v>24.876538723647958</v>
      </c>
      <c r="N1626" s="9">
        <f t="shared" si="197"/>
        <v>26.840542701863452</v>
      </c>
    </row>
    <row r="1627" spans="1:14" ht="13" x14ac:dyDescent="0.3">
      <c r="A1627" s="1">
        <v>2005.11</v>
      </c>
      <c r="B1627" s="5">
        <v>1237.3699999999999</v>
      </c>
      <c r="C1627" s="10">
        <f>C1625/3+C1628*2/3</f>
        <v>21.97</v>
      </c>
      <c r="D1627" s="11">
        <f>(D1625+2*D1628)/3</f>
        <v>68.709999999999994</v>
      </c>
      <c r="E1627" s="10">
        <v>197.6</v>
      </c>
      <c r="F1627" s="5">
        <f t="shared" si="203"/>
        <v>2005.8749999998774</v>
      </c>
      <c r="G1627" s="5">
        <v>4.54</v>
      </c>
      <c r="H1627" s="5">
        <f t="shared" si="199"/>
        <v>1578.1398820217612</v>
      </c>
      <c r="I1627" s="5">
        <f t="shared" si="198"/>
        <v>28.020505756578945</v>
      </c>
      <c r="J1627" s="9">
        <f t="shared" si="202"/>
        <v>734159.96011811832</v>
      </c>
      <c r="K1627" s="5">
        <f t="shared" si="200"/>
        <v>87.632633160425101</v>
      </c>
      <c r="L1627" s="9">
        <f t="shared" si="201"/>
        <v>40767.216644751294</v>
      </c>
      <c r="M1627" s="5">
        <f t="shared" si="204"/>
        <v>25.931783309069019</v>
      </c>
      <c r="N1627" s="9">
        <f t="shared" si="197"/>
        <v>27.97720547236721</v>
      </c>
    </row>
    <row r="1628" spans="1:14" ht="13" x14ac:dyDescent="0.3">
      <c r="A1628" s="1">
        <v>2005.12</v>
      </c>
      <c r="B1628" s="5">
        <v>1262.07</v>
      </c>
      <c r="C1628" s="10">
        <v>22.22</v>
      </c>
      <c r="D1628" s="10">
        <v>69.83</v>
      </c>
      <c r="E1628" s="10">
        <v>196.8</v>
      </c>
      <c r="F1628" s="5">
        <f t="shared" si="203"/>
        <v>2005.9583333332107</v>
      </c>
      <c r="G1628" s="5">
        <v>4.47</v>
      </c>
      <c r="H1628" s="5">
        <f t="shared" si="199"/>
        <v>1616.1854868521339</v>
      </c>
      <c r="I1628" s="5">
        <f t="shared" si="198"/>
        <v>28.454556021341464</v>
      </c>
      <c r="J1628" s="9">
        <f t="shared" si="202"/>
        <v>752962.1016176031</v>
      </c>
      <c r="K1628" s="5">
        <f t="shared" si="200"/>
        <v>89.423116425304883</v>
      </c>
      <c r="L1628" s="9">
        <f t="shared" si="201"/>
        <v>41661.194352101891</v>
      </c>
      <c r="M1628" s="5">
        <f t="shared" si="204"/>
        <v>26.443803114292397</v>
      </c>
      <c r="N1628" s="9">
        <f t="shared" si="197"/>
        <v>28.527159043907638</v>
      </c>
    </row>
    <row r="1629" spans="1:14" ht="13" x14ac:dyDescent="0.3">
      <c r="A1629" s="1">
        <v>2006.01</v>
      </c>
      <c r="B1629" s="5">
        <v>1278.73</v>
      </c>
      <c r="C1629" s="10">
        <f>C1628*2/3+C1631/3</f>
        <v>22.406666666666666</v>
      </c>
      <c r="D1629" s="11">
        <f>(2*D1628+D1631)/3</f>
        <v>70.776666666666657</v>
      </c>
      <c r="E1629" s="10">
        <v>198.3</v>
      </c>
      <c r="F1629" s="5">
        <f t="shared" si="203"/>
        <v>2006.041666666544</v>
      </c>
      <c r="G1629" s="5">
        <v>4.42</v>
      </c>
      <c r="H1629" s="5">
        <f t="shared" si="199"/>
        <v>1625.1333141074131</v>
      </c>
      <c r="I1629" s="5">
        <f t="shared" si="198"/>
        <v>28.476551311144728</v>
      </c>
      <c r="J1629" s="9">
        <f t="shared" si="202"/>
        <v>758236.36533582315</v>
      </c>
      <c r="K1629" s="5">
        <f t="shared" si="200"/>
        <v>89.949808686333824</v>
      </c>
      <c r="L1629" s="9">
        <f t="shared" si="201"/>
        <v>41967.766834217102</v>
      </c>
      <c r="M1629" s="5">
        <f t="shared" si="204"/>
        <v>26.468702626685719</v>
      </c>
      <c r="N1629" s="9">
        <f t="shared" si="197"/>
        <v>28.551311891344476</v>
      </c>
    </row>
    <row r="1630" spans="1:14" ht="13" x14ac:dyDescent="0.3">
      <c r="A1630" s="1">
        <v>2006.02</v>
      </c>
      <c r="B1630" s="5">
        <v>1276.6500000000001</v>
      </c>
      <c r="C1630" s="10">
        <f>C1628/3+C1631*2/3</f>
        <v>22.593333333333334</v>
      </c>
      <c r="D1630" s="11">
        <f>(D1628+2*D1631)/3</f>
        <v>71.723333333333343</v>
      </c>
      <c r="E1630" s="10">
        <v>198.7</v>
      </c>
      <c r="F1630" s="5">
        <f t="shared" si="203"/>
        <v>2006.1249999998772</v>
      </c>
      <c r="G1630" s="5">
        <v>4.57</v>
      </c>
      <c r="H1630" s="5">
        <f t="shared" si="199"/>
        <v>1619.2236395948671</v>
      </c>
      <c r="I1630" s="5">
        <f t="shared" si="198"/>
        <v>28.655982008052344</v>
      </c>
      <c r="J1630" s="9">
        <f t="shared" si="202"/>
        <v>756593.26147723233</v>
      </c>
      <c r="K1630" s="5">
        <f t="shared" si="200"/>
        <v>90.969425327126331</v>
      </c>
      <c r="L1630" s="9">
        <f t="shared" si="201"/>
        <v>42506.082865848395</v>
      </c>
      <c r="M1630" s="5">
        <f t="shared" si="204"/>
        <v>26.249624763583292</v>
      </c>
      <c r="N1630" s="9">
        <f t="shared" si="197"/>
        <v>28.312953220671446</v>
      </c>
    </row>
    <row r="1631" spans="1:14" ht="13" x14ac:dyDescent="0.3">
      <c r="A1631" s="1">
        <v>2006.03</v>
      </c>
      <c r="B1631" s="5">
        <v>1293.74</v>
      </c>
      <c r="C1631" s="10">
        <v>22.78</v>
      </c>
      <c r="D1631" s="10">
        <v>72.67</v>
      </c>
      <c r="E1631" s="10">
        <v>199.8</v>
      </c>
      <c r="F1631" s="5">
        <f t="shared" si="203"/>
        <v>2006.2083333332105</v>
      </c>
      <c r="G1631" s="5">
        <v>4.72</v>
      </c>
      <c r="H1631" s="5">
        <f t="shared" si="199"/>
        <v>1631.8655536786787</v>
      </c>
      <c r="I1631" s="5">
        <f t="shared" si="198"/>
        <v>28.733669294294295</v>
      </c>
      <c r="J1631" s="9">
        <f t="shared" si="202"/>
        <v>763619.11537634581</v>
      </c>
      <c r="K1631" s="5">
        <f t="shared" si="200"/>
        <v>91.662675487987997</v>
      </c>
      <c r="L1631" s="9">
        <f t="shared" si="201"/>
        <v>42892.854139470881</v>
      </c>
      <c r="M1631" s="5">
        <f t="shared" si="204"/>
        <v>26.327837778667678</v>
      </c>
      <c r="N1631" s="9">
        <f t="shared" si="197"/>
        <v>28.395073733976638</v>
      </c>
    </row>
    <row r="1632" spans="1:14" ht="13" x14ac:dyDescent="0.3">
      <c r="A1632" s="1">
        <v>2006.04</v>
      </c>
      <c r="B1632" s="5">
        <v>1302.17</v>
      </c>
      <c r="C1632" s="10">
        <f>C1631*2/3+C1634/3</f>
        <v>23</v>
      </c>
      <c r="D1632" s="11">
        <f>(2*D1631+D1634)/3</f>
        <v>73.276666666666657</v>
      </c>
      <c r="E1632" s="10">
        <v>201.5</v>
      </c>
      <c r="F1632" s="5">
        <f t="shared" si="203"/>
        <v>2006.2916666665437</v>
      </c>
      <c r="G1632" s="5">
        <v>4.99</v>
      </c>
      <c r="H1632" s="5">
        <f t="shared" si="199"/>
        <v>1628.6414674317621</v>
      </c>
      <c r="I1632" s="5">
        <f t="shared" si="198"/>
        <v>28.766408188585611</v>
      </c>
      <c r="J1632" s="9">
        <f t="shared" si="202"/>
        <v>763232.18054468406</v>
      </c>
      <c r="K1632" s="5">
        <f t="shared" si="200"/>
        <v>91.648108870967732</v>
      </c>
      <c r="L1632" s="9">
        <f t="shared" si="201"/>
        <v>42949.16184756672</v>
      </c>
      <c r="M1632" s="5">
        <f t="shared" si="204"/>
        <v>26.14728094387452</v>
      </c>
      <c r="N1632" s="9">
        <f t="shared" si="197"/>
        <v>28.198403856607371</v>
      </c>
    </row>
    <row r="1633" spans="1:14" ht="13" x14ac:dyDescent="0.3">
      <c r="A1633" s="1">
        <v>2006.05</v>
      </c>
      <c r="B1633" s="5">
        <v>1290.01</v>
      </c>
      <c r="C1633" s="10">
        <f>C1631/3+C1634*2/3</f>
        <v>23.22</v>
      </c>
      <c r="D1633" s="11">
        <f>(D1631+2*D1634)/3</f>
        <v>73.883333333333326</v>
      </c>
      <c r="E1633" s="10">
        <v>202.5</v>
      </c>
      <c r="F1633" s="5">
        <f t="shared" si="203"/>
        <v>2006.374999999877</v>
      </c>
      <c r="G1633" s="4">
        <v>5.1100000000000003</v>
      </c>
      <c r="H1633" s="5">
        <f t="shared" si="199"/>
        <v>1605.4652231481482</v>
      </c>
      <c r="I1633" s="5">
        <f t="shared" si="198"/>
        <v>28.898149999999998</v>
      </c>
      <c r="J1633" s="9">
        <f t="shared" si="202"/>
        <v>753499.61758231698</v>
      </c>
      <c r="K1633" s="5">
        <f t="shared" si="200"/>
        <v>91.950544753086405</v>
      </c>
      <c r="L1633" s="9">
        <f t="shared" si="201"/>
        <v>43155.528571385883</v>
      </c>
      <c r="M1633" s="5">
        <f t="shared" si="204"/>
        <v>25.650640708757333</v>
      </c>
      <c r="N1633" s="9">
        <f t="shared" si="197"/>
        <v>27.661895284857202</v>
      </c>
    </row>
    <row r="1634" spans="1:14" ht="13" x14ac:dyDescent="0.3">
      <c r="A1634" s="1">
        <v>2006.06</v>
      </c>
      <c r="B1634" s="5">
        <v>1253.17</v>
      </c>
      <c r="C1634" s="10">
        <v>23.44</v>
      </c>
      <c r="D1634" s="10">
        <v>74.489999999999995</v>
      </c>
      <c r="E1634" s="10">
        <v>202.9</v>
      </c>
      <c r="F1634" s="5">
        <f t="shared" si="203"/>
        <v>2006.4583333332102</v>
      </c>
      <c r="G1634" s="4">
        <v>5.1100000000000003</v>
      </c>
      <c r="H1634" s="5">
        <f t="shared" si="199"/>
        <v>1556.5418281789061</v>
      </c>
      <c r="I1634" s="5">
        <f t="shared" si="198"/>
        <v>29.114438146870381</v>
      </c>
      <c r="J1634" s="9">
        <f t="shared" si="202"/>
        <v>731676.89870462683</v>
      </c>
      <c r="K1634" s="5">
        <f t="shared" si="200"/>
        <v>92.522802796944305</v>
      </c>
      <c r="L1634" s="9">
        <f t="shared" si="201"/>
        <v>43491.794556610548</v>
      </c>
      <c r="M1634" s="5">
        <f t="shared" si="204"/>
        <v>24.749582241646369</v>
      </c>
      <c r="N1634" s="9">
        <f t="shared" si="197"/>
        <v>26.690943997751585</v>
      </c>
    </row>
    <row r="1635" spans="1:14" ht="13" x14ac:dyDescent="0.3">
      <c r="A1635" s="1">
        <v>2006.07</v>
      </c>
      <c r="B1635" s="5">
        <v>1260.24</v>
      </c>
      <c r="C1635" s="10">
        <f>C1634*2/3+C1637/3</f>
        <v>23.66</v>
      </c>
      <c r="D1635" s="11">
        <f>(2*D1634+D1637)/3</f>
        <v>75.849999999999994</v>
      </c>
      <c r="E1635" s="10">
        <v>203.5</v>
      </c>
      <c r="F1635" s="5">
        <f t="shared" si="203"/>
        <v>2006.5416666665435</v>
      </c>
      <c r="G1635" s="4">
        <v>5.09</v>
      </c>
      <c r="H1635" s="5">
        <f t="shared" si="199"/>
        <v>1560.7081547911548</v>
      </c>
      <c r="I1635" s="5">
        <f t="shared" si="198"/>
        <v>29.301049754299758</v>
      </c>
      <c r="J1635" s="9">
        <f t="shared" si="202"/>
        <v>734783.13070443261</v>
      </c>
      <c r="K1635" s="5">
        <f t="shared" si="200"/>
        <v>93.934261363636367</v>
      </c>
      <c r="L1635" s="9">
        <f t="shared" si="201"/>
        <v>44224.354459413451</v>
      </c>
      <c r="M1635" s="5">
        <f t="shared" si="204"/>
        <v>24.6967867668533</v>
      </c>
      <c r="N1635" s="9">
        <f t="shared" si="197"/>
        <v>26.634874022226974</v>
      </c>
    </row>
    <row r="1636" spans="1:14" ht="13" x14ac:dyDescent="0.3">
      <c r="A1636" s="1">
        <v>2006.08</v>
      </c>
      <c r="B1636" s="5">
        <v>1287.1500000000001</v>
      </c>
      <c r="C1636" s="10">
        <f>C1634/3+C1637*2/3</f>
        <v>23.88</v>
      </c>
      <c r="D1636" s="11">
        <f>(D1634+2*D1637)/3</f>
        <v>77.209999999999994</v>
      </c>
      <c r="E1636" s="10">
        <v>203.9</v>
      </c>
      <c r="F1636" s="5">
        <f t="shared" si="203"/>
        <v>2006.6249999998768</v>
      </c>
      <c r="G1636" s="4">
        <v>4.88</v>
      </c>
      <c r="H1636" s="5">
        <f t="shared" si="199"/>
        <v>1590.9069841221187</v>
      </c>
      <c r="I1636" s="5">
        <f t="shared" si="198"/>
        <v>29.515486758214809</v>
      </c>
      <c r="J1636" s="9">
        <f t="shared" si="202"/>
        <v>750158.76671478245</v>
      </c>
      <c r="K1636" s="5">
        <f t="shared" si="200"/>
        <v>95.430935201078952</v>
      </c>
      <c r="L1636" s="9">
        <f t="shared" si="201"/>
        <v>44998.452688535406</v>
      </c>
      <c r="M1636" s="5">
        <f t="shared" si="204"/>
        <v>25.051393562010954</v>
      </c>
      <c r="N1636" s="9">
        <f t="shared" si="197"/>
        <v>27.017418909973319</v>
      </c>
    </row>
    <row r="1637" spans="1:14" ht="13" x14ac:dyDescent="0.3">
      <c r="A1637" s="1">
        <v>2006.09</v>
      </c>
      <c r="B1637" s="5">
        <v>1317.74</v>
      </c>
      <c r="C1637" s="10">
        <v>24.1</v>
      </c>
      <c r="D1637" s="10">
        <v>78.569999999999993</v>
      </c>
      <c r="E1637" s="10">
        <v>202.9</v>
      </c>
      <c r="F1637" s="5">
        <f t="shared" si="203"/>
        <v>2006.70833333321</v>
      </c>
      <c r="G1637" s="4">
        <v>4.72</v>
      </c>
      <c r="H1637" s="5">
        <f t="shared" si="199"/>
        <v>1636.7431622720553</v>
      </c>
      <c r="I1637" s="5">
        <f t="shared" si="198"/>
        <v>29.934213282405128</v>
      </c>
      <c r="J1637" s="9">
        <f t="shared" si="202"/>
        <v>772948.09105006023</v>
      </c>
      <c r="K1637" s="5">
        <f t="shared" si="200"/>
        <v>97.590503634795454</v>
      </c>
      <c r="L1637" s="9">
        <f t="shared" si="201"/>
        <v>46086.884752533289</v>
      </c>
      <c r="M1637" s="5">
        <f t="shared" si="204"/>
        <v>25.644156440797385</v>
      </c>
      <c r="N1637" s="9">
        <f t="shared" si="197"/>
        <v>27.655917575274085</v>
      </c>
    </row>
    <row r="1638" spans="1:14" ht="13" x14ac:dyDescent="0.3">
      <c r="A1638" s="1">
        <v>2006.1</v>
      </c>
      <c r="B1638" s="5">
        <v>1363.38</v>
      </c>
      <c r="C1638" s="10">
        <f>C1637*2/3+C1640/3</f>
        <v>24.36</v>
      </c>
      <c r="D1638" s="10">
        <f>D1637*2/3+D1640/3</f>
        <v>79.55</v>
      </c>
      <c r="E1638" s="10">
        <v>201.8</v>
      </c>
      <c r="F1638" s="5">
        <f t="shared" si="203"/>
        <v>2006.7916666665433</v>
      </c>
      <c r="G1638" s="4">
        <v>4.7300000000000004</v>
      </c>
      <c r="H1638" s="5">
        <f t="shared" si="199"/>
        <v>1702.6626529980178</v>
      </c>
      <c r="I1638" s="5">
        <f t="shared" si="198"/>
        <v>30.422084985133797</v>
      </c>
      <c r="J1638" s="9">
        <f t="shared" si="202"/>
        <v>805275.64460205426</v>
      </c>
      <c r="K1638" s="5">
        <f t="shared" si="200"/>
        <v>99.346340745787913</v>
      </c>
      <c r="L1638" s="9">
        <f t="shared" si="201"/>
        <v>46985.930208814432</v>
      </c>
      <c r="M1638" s="5">
        <f t="shared" si="204"/>
        <v>26.538040282101711</v>
      </c>
      <c r="N1638" s="9">
        <f t="shared" si="197"/>
        <v>28.617660202008317</v>
      </c>
    </row>
    <row r="1639" spans="1:14" ht="13" x14ac:dyDescent="0.3">
      <c r="A1639" s="1">
        <v>2006.11</v>
      </c>
      <c r="B1639" s="5">
        <v>1388.64</v>
      </c>
      <c r="C1639" s="10">
        <f>C1637/3+C1640*2/3</f>
        <v>24.619999999999997</v>
      </c>
      <c r="D1639" s="10">
        <f>D1637/3+D1640*2/3</f>
        <v>80.53</v>
      </c>
      <c r="E1639" s="10">
        <v>201.5</v>
      </c>
      <c r="F1639" s="5">
        <f t="shared" si="203"/>
        <v>2006.8749999998765</v>
      </c>
      <c r="G1639" s="4">
        <v>4.5999999999999996</v>
      </c>
      <c r="H1639" s="5">
        <f t="shared" si="199"/>
        <v>1736.7906550868488</v>
      </c>
      <c r="I1639" s="5">
        <f t="shared" si="198"/>
        <v>30.792563895781637</v>
      </c>
      <c r="J1639" s="9">
        <f t="shared" si="202"/>
        <v>822630.12405460177</v>
      </c>
      <c r="K1639" s="5">
        <f t="shared" si="200"/>
        <v>100.71995006203474</v>
      </c>
      <c r="L1639" s="9">
        <f t="shared" si="201"/>
        <v>47705.959708864124</v>
      </c>
      <c r="M1639" s="5">
        <f t="shared" si="204"/>
        <v>26.928020270856482</v>
      </c>
      <c r="N1639" s="9">
        <f t="shared" si="197"/>
        <v>29.03499548856696</v>
      </c>
    </row>
    <row r="1640" spans="1:14" ht="13" x14ac:dyDescent="0.3">
      <c r="A1640" s="1">
        <v>2006.12</v>
      </c>
      <c r="B1640" s="5">
        <v>1416.42</v>
      </c>
      <c r="C1640" s="10">
        <v>24.88</v>
      </c>
      <c r="D1640" s="10">
        <v>81.510000000000005</v>
      </c>
      <c r="E1640" s="10">
        <v>201.8</v>
      </c>
      <c r="F1640" s="5">
        <f t="shared" si="203"/>
        <v>2006.9583333332098</v>
      </c>
      <c r="G1640" s="4">
        <v>4.5599999999999996</v>
      </c>
      <c r="H1640" s="5">
        <f t="shared" si="199"/>
        <v>1768.9018725222993</v>
      </c>
      <c r="I1640" s="5">
        <f t="shared" si="198"/>
        <v>31.071489098116945</v>
      </c>
      <c r="J1640" s="9">
        <f t="shared" si="202"/>
        <v>839066.00438161427</v>
      </c>
      <c r="K1640" s="5">
        <f t="shared" si="200"/>
        <v>101.79409471010902</v>
      </c>
      <c r="L1640" s="9">
        <f t="shared" si="201"/>
        <v>48285.303806177108</v>
      </c>
      <c r="M1640" s="5">
        <f t="shared" si="204"/>
        <v>27.282689787571684</v>
      </c>
      <c r="N1640" s="9">
        <f t="shared" si="197"/>
        <v>29.413282471660679</v>
      </c>
    </row>
    <row r="1641" spans="1:14" ht="13" x14ac:dyDescent="0.3">
      <c r="A1641" s="1">
        <v>2007.01</v>
      </c>
      <c r="B1641" s="5">
        <v>1424.16</v>
      </c>
      <c r="C1641" s="10">
        <f>C1640*2/3+C1643/3</f>
        <v>25.083333333333332</v>
      </c>
      <c r="D1641" s="10">
        <f>D1640*2/3+D1643/3</f>
        <v>82.056666666666672</v>
      </c>
      <c r="E1641" s="12">
        <v>202.416</v>
      </c>
      <c r="F1641" s="5">
        <f t="shared" si="203"/>
        <v>2007.0416666665431</v>
      </c>
      <c r="G1641" s="4">
        <v>4.76</v>
      </c>
      <c r="H1641" s="5">
        <f t="shared" si="199"/>
        <v>1773.155397794641</v>
      </c>
      <c r="I1641" s="5">
        <f t="shared" si="198"/>
        <v>31.230092050529603</v>
      </c>
      <c r="J1641" s="9">
        <f t="shared" si="202"/>
        <v>842318.11477673345</v>
      </c>
      <c r="K1641" s="5">
        <f t="shared" si="200"/>
        <v>102.16494033327406</v>
      </c>
      <c r="L1641" s="9">
        <f t="shared" si="201"/>
        <v>48532.339604770175</v>
      </c>
      <c r="M1641" s="5">
        <f t="shared" si="204"/>
        <v>27.207536656807132</v>
      </c>
      <c r="N1641" s="9">
        <f t="shared" si="197"/>
        <v>29.327838512792738</v>
      </c>
    </row>
    <row r="1642" spans="1:14" ht="13" x14ac:dyDescent="0.3">
      <c r="A1642" s="1">
        <v>2007.02</v>
      </c>
      <c r="B1642" s="5">
        <v>1444.8</v>
      </c>
      <c r="C1642" s="10">
        <f>C1640/3+C1643*2/3</f>
        <v>25.286666666666665</v>
      </c>
      <c r="D1642" s="10">
        <f>D1640/3+D1643*2/3</f>
        <v>82.603333333333339</v>
      </c>
      <c r="E1642" s="12">
        <v>203.499</v>
      </c>
      <c r="F1642" s="5">
        <f t="shared" si="203"/>
        <v>2007.1249999998763</v>
      </c>
      <c r="G1642" s="4">
        <v>4.72</v>
      </c>
      <c r="H1642" s="5">
        <f t="shared" si="199"/>
        <v>1789.2799964618991</v>
      </c>
      <c r="I1642" s="5">
        <f t="shared" si="198"/>
        <v>31.31570241131406</v>
      </c>
      <c r="J1642" s="9">
        <f t="shared" si="202"/>
        <v>851217.61122737185</v>
      </c>
      <c r="K1642" s="5">
        <f t="shared" si="200"/>
        <v>102.29823641639518</v>
      </c>
      <c r="L1642" s="9">
        <f t="shared" si="201"/>
        <v>48666.536599818901</v>
      </c>
      <c r="M1642" s="5">
        <f t="shared" si="204"/>
        <v>27.315181413516619</v>
      </c>
      <c r="N1642" s="9">
        <f t="shared" si="197"/>
        <v>29.439186629440343</v>
      </c>
    </row>
    <row r="1643" spans="1:14" ht="13" x14ac:dyDescent="0.3">
      <c r="A1643" s="1">
        <v>2007.03</v>
      </c>
      <c r="B1643" s="5">
        <v>1406.95</v>
      </c>
      <c r="C1643" s="10">
        <v>25.49</v>
      </c>
      <c r="D1643" s="10">
        <v>83.15</v>
      </c>
      <c r="E1643" s="12">
        <v>205.352</v>
      </c>
      <c r="F1643" s="5">
        <f t="shared" si="203"/>
        <v>2007.2083333332096</v>
      </c>
      <c r="G1643" s="4">
        <v>4.5599999999999996</v>
      </c>
      <c r="H1643" s="5">
        <f t="shared" si="199"/>
        <v>1726.6828680144338</v>
      </c>
      <c r="I1643" s="5">
        <f t="shared" si="198"/>
        <v>31.282665557189606</v>
      </c>
      <c r="J1643" s="9">
        <f t="shared" si="202"/>
        <v>822678.33923322638</v>
      </c>
      <c r="K1643" s="5">
        <f t="shared" si="200"/>
        <v>102.04604319656006</v>
      </c>
      <c r="L1643" s="9">
        <f t="shared" si="201"/>
        <v>48619.854228823184</v>
      </c>
      <c r="M1643" s="5">
        <f t="shared" si="204"/>
        <v>26.227605554650893</v>
      </c>
      <c r="N1643" s="9">
        <f t="shared" si="197"/>
        <v>28.264070221688101</v>
      </c>
    </row>
    <row r="1644" spans="1:14" ht="13" x14ac:dyDescent="0.3">
      <c r="A1644" s="1">
        <v>2007.04</v>
      </c>
      <c r="B1644" s="5">
        <v>1463.64</v>
      </c>
      <c r="C1644" s="10">
        <f>C1643*2/3+C1646/3</f>
        <v>25.716666666666669</v>
      </c>
      <c r="D1644" s="10">
        <f>D1643*2/3+D1646/3</f>
        <v>83.740000000000009</v>
      </c>
      <c r="E1644" s="12">
        <v>206.68600000000001</v>
      </c>
      <c r="F1644" s="5">
        <f t="shared" si="203"/>
        <v>2007.2916666665428</v>
      </c>
      <c r="G1644" s="4">
        <v>4.6900000000000004</v>
      </c>
      <c r="H1644" s="5">
        <f t="shared" si="199"/>
        <v>1784.6623537636804</v>
      </c>
      <c r="I1644" s="5">
        <f t="shared" si="198"/>
        <v>31.357141690777318</v>
      </c>
      <c r="J1644" s="9">
        <f t="shared" si="202"/>
        <v>851547.68446156068</v>
      </c>
      <c r="K1644" s="5">
        <f t="shared" si="200"/>
        <v>102.10681964429135</v>
      </c>
      <c r="L1644" s="9">
        <f t="shared" si="201"/>
        <v>48720.042562932882</v>
      </c>
      <c r="M1644" s="5">
        <f t="shared" si="204"/>
        <v>26.976268314189085</v>
      </c>
      <c r="N1644" s="9">
        <f t="shared" si="197"/>
        <v>29.066642443029878</v>
      </c>
    </row>
    <row r="1645" spans="1:14" ht="13" x14ac:dyDescent="0.3">
      <c r="A1645" s="1">
        <v>2007.05</v>
      </c>
      <c r="B1645" s="5">
        <v>1511.14</v>
      </c>
      <c r="C1645" s="10">
        <f>C1643/3+C1646*2/3</f>
        <v>25.943333333333335</v>
      </c>
      <c r="D1645" s="10">
        <f>D1643/3+D1646*2/3</f>
        <v>84.330000000000013</v>
      </c>
      <c r="E1645" s="12">
        <v>207.94900000000001</v>
      </c>
      <c r="F1645" s="5">
        <f t="shared" si="203"/>
        <v>2007.3749999998761</v>
      </c>
      <c r="G1645" s="4">
        <v>4.75</v>
      </c>
      <c r="H1645" s="5">
        <f t="shared" si="199"/>
        <v>1831.3894939384177</v>
      </c>
      <c r="I1645" s="5">
        <f t="shared" si="198"/>
        <v>31.441393983620987</v>
      </c>
      <c r="J1645" s="9">
        <f t="shared" si="202"/>
        <v>875093.61839257693</v>
      </c>
      <c r="K1645" s="5">
        <f t="shared" si="200"/>
        <v>102.20169939504399</v>
      </c>
      <c r="L1645" s="9">
        <f t="shared" si="201"/>
        <v>48835.081355166309</v>
      </c>
      <c r="M1645" s="5">
        <f t="shared" si="204"/>
        <v>27.548490451851258</v>
      </c>
      <c r="N1645" s="9">
        <f t="shared" si="197"/>
        <v>29.678159305539175</v>
      </c>
    </row>
    <row r="1646" spans="1:14" ht="13" x14ac:dyDescent="0.3">
      <c r="A1646" s="1">
        <v>2007.06</v>
      </c>
      <c r="B1646" s="5">
        <v>1514.19</v>
      </c>
      <c r="C1646" s="10">
        <v>26.17</v>
      </c>
      <c r="D1646" s="10">
        <v>84.92</v>
      </c>
      <c r="E1646" s="12">
        <v>208.352</v>
      </c>
      <c r="F1646" s="5">
        <f t="shared" si="203"/>
        <v>2007.4583333332093</v>
      </c>
      <c r="G1646" s="4">
        <v>5.0999999999999996</v>
      </c>
      <c r="H1646" s="5">
        <f t="shared" si="199"/>
        <v>1831.5363954389686</v>
      </c>
      <c r="I1646" s="5">
        <f t="shared" si="198"/>
        <v>31.654751034307328</v>
      </c>
      <c r="J1646" s="9">
        <f t="shared" si="202"/>
        <v>876424.27932455833</v>
      </c>
      <c r="K1646" s="5">
        <f t="shared" si="200"/>
        <v>102.71767129665183</v>
      </c>
      <c r="L1646" s="9">
        <f t="shared" si="201"/>
        <v>49152.318929752211</v>
      </c>
      <c r="M1646" s="5">
        <f t="shared" si="204"/>
        <v>27.418262740410601</v>
      </c>
      <c r="N1646" s="9">
        <f t="shared" si="197"/>
        <v>29.533318152944673</v>
      </c>
    </row>
    <row r="1647" spans="1:14" ht="13" x14ac:dyDescent="0.3">
      <c r="A1647" s="1">
        <v>2007.07</v>
      </c>
      <c r="B1647" s="7">
        <v>1520.71</v>
      </c>
      <c r="C1647" s="10">
        <f>C1646*2/3+C1649/3</f>
        <v>26.440000000000005</v>
      </c>
      <c r="D1647" s="10">
        <f>D1646*2/3+D1649/3</f>
        <v>82.813333333333333</v>
      </c>
      <c r="E1647" s="12">
        <v>208.29900000000001</v>
      </c>
      <c r="F1647" s="5">
        <f t="shared" si="203"/>
        <v>2007.5416666665426</v>
      </c>
      <c r="G1647" s="4">
        <v>5</v>
      </c>
      <c r="H1647" s="5">
        <f t="shared" si="199"/>
        <v>1839.8908939193179</v>
      </c>
      <c r="I1647" s="5">
        <f t="shared" si="198"/>
        <v>31.989475465556733</v>
      </c>
      <c r="J1647" s="9">
        <f t="shared" si="202"/>
        <v>881697.69244493986</v>
      </c>
      <c r="K1647" s="5">
        <f t="shared" si="200"/>
        <v>100.19497333160506</v>
      </c>
      <c r="L1647" s="9">
        <f t="shared" si="201"/>
        <v>48014.627972245609</v>
      </c>
      <c r="M1647" s="5">
        <f t="shared" si="204"/>
        <v>27.410088167204329</v>
      </c>
      <c r="N1647" s="9">
        <f t="shared" si="197"/>
        <v>29.520310708990639</v>
      </c>
    </row>
    <row r="1648" spans="1:14" ht="13" x14ac:dyDescent="0.3">
      <c r="A1648" s="1">
        <v>2007.08</v>
      </c>
      <c r="B1648" s="5">
        <v>1454.62</v>
      </c>
      <c r="C1648" s="10">
        <f>C1646/3+C1649*2/3</f>
        <v>26.71</v>
      </c>
      <c r="D1648" s="10">
        <f>D1646/3+D1649*2/3</f>
        <v>80.706666666666663</v>
      </c>
      <c r="E1648" s="12">
        <v>207.917</v>
      </c>
      <c r="F1648" s="5">
        <f t="shared" si="203"/>
        <v>2007.6249999998759</v>
      </c>
      <c r="G1648" s="4">
        <v>4.67</v>
      </c>
      <c r="H1648" s="5">
        <f t="shared" si="199"/>
        <v>1763.1627722841326</v>
      </c>
      <c r="I1648" s="5">
        <f t="shared" si="198"/>
        <v>32.375519137444272</v>
      </c>
      <c r="J1648" s="9">
        <f t="shared" si="202"/>
        <v>846221.55472168454</v>
      </c>
      <c r="K1648" s="5">
        <f t="shared" si="200"/>
        <v>97.82554216345946</v>
      </c>
      <c r="L1648" s="9">
        <f t="shared" si="201"/>
        <v>46950.901914638474</v>
      </c>
      <c r="M1648" s="5">
        <f t="shared" si="204"/>
        <v>26.148607189312322</v>
      </c>
      <c r="N1648" s="9">
        <f t="shared" si="197"/>
        <v>28.16088433900692</v>
      </c>
    </row>
    <row r="1649" spans="1:14" ht="13" x14ac:dyDescent="0.3">
      <c r="A1649" s="1">
        <v>2007.09</v>
      </c>
      <c r="B1649" s="5">
        <v>1497.12</v>
      </c>
      <c r="C1649" s="10">
        <v>26.98</v>
      </c>
      <c r="D1649" s="10">
        <v>78.599999999999994</v>
      </c>
      <c r="E1649" s="12">
        <v>208.49</v>
      </c>
      <c r="F1649" s="5">
        <f t="shared" si="203"/>
        <v>2007.7083333332091</v>
      </c>
      <c r="G1649" s="4">
        <v>4.5199999999999996</v>
      </c>
      <c r="H1649" s="5">
        <f t="shared" si="199"/>
        <v>1809.6902057652644</v>
      </c>
      <c r="I1649" s="5">
        <f t="shared" si="198"/>
        <v>32.612911290709391</v>
      </c>
      <c r="J1649" s="9">
        <f t="shared" si="202"/>
        <v>869856.54187509965</v>
      </c>
      <c r="K1649" s="5">
        <f t="shared" si="200"/>
        <v>95.010186339872405</v>
      </c>
      <c r="L1649" s="9">
        <f t="shared" si="201"/>
        <v>45668.165672346127</v>
      </c>
      <c r="M1649" s="5">
        <f t="shared" si="204"/>
        <v>26.72574304769692</v>
      </c>
      <c r="N1649" s="9">
        <f t="shared" si="197"/>
        <v>28.781596977212054</v>
      </c>
    </row>
    <row r="1650" spans="1:14" ht="13" x14ac:dyDescent="0.3">
      <c r="A1650" s="1">
        <v>2007.1</v>
      </c>
      <c r="B1650" s="5">
        <v>1539.66</v>
      </c>
      <c r="C1650" s="10">
        <f>C1649*2/3+C1652/3</f>
        <v>27.230000000000004</v>
      </c>
      <c r="D1650" s="10">
        <f>D1649*2/3+D1652/3</f>
        <v>74.460000000000008</v>
      </c>
      <c r="E1650" s="12">
        <v>208.93600000000001</v>
      </c>
      <c r="F1650" s="5">
        <f t="shared" si="203"/>
        <v>2007.7916666665424</v>
      </c>
      <c r="G1650" s="4">
        <v>4.53</v>
      </c>
      <c r="H1650" s="5">
        <f t="shared" si="199"/>
        <v>1857.1389737766588</v>
      </c>
      <c r="I1650" s="5">
        <f t="shared" si="198"/>
        <v>32.844845132002149</v>
      </c>
      <c r="J1650" s="9">
        <f t="shared" si="202"/>
        <v>893979.16780114546</v>
      </c>
      <c r="K1650" s="5">
        <f t="shared" si="200"/>
        <v>89.813704316154229</v>
      </c>
      <c r="L1650" s="9">
        <f t="shared" si="201"/>
        <v>43234.018442041292</v>
      </c>
      <c r="M1650" s="5">
        <f t="shared" si="204"/>
        <v>27.320648130462011</v>
      </c>
      <c r="N1650" s="9">
        <f t="shared" si="197"/>
        <v>29.421547626363015</v>
      </c>
    </row>
    <row r="1651" spans="1:14" ht="13" x14ac:dyDescent="0.3">
      <c r="A1651" s="1">
        <v>2007.11</v>
      </c>
      <c r="B1651" s="5">
        <v>1463.39</v>
      </c>
      <c r="C1651" s="10">
        <f>C1649/3+C1652*2/3</f>
        <v>27.480000000000004</v>
      </c>
      <c r="D1651" s="10">
        <f>D1649/3+D1652*2/3</f>
        <v>70.320000000000007</v>
      </c>
      <c r="E1651" s="12">
        <v>210.17699999999999</v>
      </c>
      <c r="F1651" s="5">
        <f t="shared" si="203"/>
        <v>2007.8749999998756</v>
      </c>
      <c r="G1651" s="4">
        <v>4.1500000000000004</v>
      </c>
      <c r="H1651" s="5">
        <f t="shared" si="199"/>
        <v>1754.7196818039083</v>
      </c>
      <c r="I1651" s="5">
        <f t="shared" si="198"/>
        <v>32.950680854708182</v>
      </c>
      <c r="J1651" s="9">
        <f t="shared" si="202"/>
        <v>845998.94330419821</v>
      </c>
      <c r="K1651" s="5">
        <f t="shared" si="200"/>
        <v>84.319209523401724</v>
      </c>
      <c r="L1651" s="9">
        <f t="shared" si="201"/>
        <v>40652.625542849979</v>
      </c>
      <c r="M1651" s="5">
        <f t="shared" si="204"/>
        <v>25.729053579498384</v>
      </c>
      <c r="N1651" s="9">
        <f t="shared" si="197"/>
        <v>27.711039143379505</v>
      </c>
    </row>
    <row r="1652" spans="1:14" ht="13" x14ac:dyDescent="0.3">
      <c r="A1652" s="1">
        <v>2007.12</v>
      </c>
      <c r="B1652" s="5">
        <v>1479.22</v>
      </c>
      <c r="C1652" s="10">
        <v>27.73</v>
      </c>
      <c r="D1652" s="10">
        <v>66.180000000000007</v>
      </c>
      <c r="E1652" s="12">
        <v>210.036</v>
      </c>
      <c r="F1652" s="5">
        <f t="shared" si="203"/>
        <v>2007.9583333332089</v>
      </c>
      <c r="G1652" s="4">
        <v>4.0999999999999996</v>
      </c>
      <c r="H1652" s="5">
        <f t="shared" si="199"/>
        <v>1774.8918060475348</v>
      </c>
      <c r="I1652" s="5">
        <f t="shared" si="198"/>
        <v>33.272771989087587</v>
      </c>
      <c r="J1652" s="9">
        <f t="shared" si="202"/>
        <v>857061.29331422993</v>
      </c>
      <c r="K1652" s="5">
        <f t="shared" si="200"/>
        <v>79.408296077815251</v>
      </c>
      <c r="L1652" s="9">
        <f t="shared" si="201"/>
        <v>38344.746820307824</v>
      </c>
      <c r="M1652" s="5">
        <f t="shared" si="204"/>
        <v>25.955510105240229</v>
      </c>
      <c r="N1652" s="9">
        <f t="shared" si="197"/>
        <v>27.959981545763839</v>
      </c>
    </row>
    <row r="1653" spans="1:14" ht="13" x14ac:dyDescent="0.3">
      <c r="A1653" s="1">
        <v>2008.01</v>
      </c>
      <c r="B1653" s="5">
        <v>1378.76</v>
      </c>
      <c r="C1653" s="10">
        <f>C1652*2/3+C1655/3</f>
        <v>27.92</v>
      </c>
      <c r="D1653" s="10">
        <f>D1652*2/3+D1655/3</f>
        <v>64.25</v>
      </c>
      <c r="E1653" s="12">
        <v>211.08</v>
      </c>
      <c r="F1653" s="5">
        <f t="shared" si="203"/>
        <v>2008.0416666665421</v>
      </c>
      <c r="G1653" s="5">
        <v>3.74</v>
      </c>
      <c r="H1653" s="5">
        <f t="shared" si="199"/>
        <v>1646.1690911028993</v>
      </c>
      <c r="I1653" s="5">
        <f t="shared" si="198"/>
        <v>33.33505542922115</v>
      </c>
      <c r="J1653" s="9">
        <f t="shared" si="202"/>
        <v>796244.96221637155</v>
      </c>
      <c r="K1653" s="5">
        <f t="shared" si="200"/>
        <v>76.711221752416151</v>
      </c>
      <c r="L1653" s="9">
        <f t="shared" si="201"/>
        <v>37104.890497549881</v>
      </c>
      <c r="M1653" s="5">
        <f t="shared" si="204"/>
        <v>24.02231776083682</v>
      </c>
      <c r="N1653" s="9">
        <f t="shared" si="197"/>
        <v>25.886705943137208</v>
      </c>
    </row>
    <row r="1654" spans="1:14" ht="13" x14ac:dyDescent="0.3">
      <c r="A1654" s="1">
        <v>2008.02</v>
      </c>
      <c r="B1654" s="1">
        <v>1354.87</v>
      </c>
      <c r="C1654" s="10">
        <f>C1652/3+C1655*2/3</f>
        <v>28.11</v>
      </c>
      <c r="D1654" s="10">
        <f>D1652/3+D1655*2/3</f>
        <v>62.32</v>
      </c>
      <c r="E1654" s="12">
        <v>211.69300000000001</v>
      </c>
      <c r="F1654" s="5">
        <f t="shared" si="203"/>
        <v>2008.1249999998754</v>
      </c>
      <c r="G1654" s="4">
        <v>3.74</v>
      </c>
      <c r="H1654" s="5">
        <f t="shared" si="199"/>
        <v>1612.9614291096068</v>
      </c>
      <c r="I1654" s="5">
        <f t="shared" si="198"/>
        <v>33.464720432418645</v>
      </c>
      <c r="J1654" s="9">
        <f t="shared" si="202"/>
        <v>781531.45306835847</v>
      </c>
      <c r="K1654" s="5">
        <f t="shared" si="200"/>
        <v>74.191439962587339</v>
      </c>
      <c r="L1654" s="9">
        <f t="shared" si="201"/>
        <v>35948.127979230558</v>
      </c>
      <c r="M1654" s="5">
        <f t="shared" si="204"/>
        <v>23.49526340181178</v>
      </c>
      <c r="N1654" s="9">
        <f t="shared" si="197"/>
        <v>25.329469431905366</v>
      </c>
    </row>
    <row r="1655" spans="1:14" ht="13" x14ac:dyDescent="0.3">
      <c r="A1655" s="1">
        <v>2008.03</v>
      </c>
      <c r="B1655" s="1">
        <v>1316.94</v>
      </c>
      <c r="C1655" s="12">
        <v>28.3</v>
      </c>
      <c r="D1655" s="12">
        <v>60.39</v>
      </c>
      <c r="E1655" s="12">
        <v>213.52799999999999</v>
      </c>
      <c r="F1655" s="5">
        <f t="shared" si="203"/>
        <v>2008.2083333332087</v>
      </c>
      <c r="G1655" s="4">
        <v>3.51</v>
      </c>
      <c r="H1655" s="5">
        <f t="shared" si="199"/>
        <v>1554.3327930060696</v>
      </c>
      <c r="I1655" s="5">
        <f t="shared" si="198"/>
        <v>33.401383542205245</v>
      </c>
      <c r="J1655" s="9">
        <f t="shared" si="202"/>
        <v>754472.67179401615</v>
      </c>
      <c r="K1655" s="5">
        <f t="shared" si="200"/>
        <v>71.275955905080366</v>
      </c>
      <c r="L1655" s="9">
        <f t="shared" si="201"/>
        <v>34597.327630446824</v>
      </c>
      <c r="M1655" s="5">
        <f t="shared" si="204"/>
        <v>22.606810842249335</v>
      </c>
      <c r="N1655" s="9">
        <f t="shared" si="197"/>
        <v>24.384051798830331</v>
      </c>
    </row>
    <row r="1656" spans="1:14" ht="13" x14ac:dyDescent="0.3">
      <c r="A1656" s="1">
        <v>2008.04</v>
      </c>
      <c r="B1656" s="1">
        <v>1370.47</v>
      </c>
      <c r="C1656" s="10">
        <f>C1655*2/3+C1658/3</f>
        <v>28.436666666666667</v>
      </c>
      <c r="D1656" s="10">
        <f>D1655*2/3+D1658/3</f>
        <v>57.383333333333326</v>
      </c>
      <c r="E1656" s="12">
        <v>214.82300000000001</v>
      </c>
      <c r="F1656" s="5">
        <f t="shared" si="203"/>
        <v>2008.2916666665419</v>
      </c>
      <c r="G1656" s="4">
        <v>3.68</v>
      </c>
      <c r="H1656" s="5">
        <f t="shared" si="199"/>
        <v>1607.7614422687516</v>
      </c>
      <c r="I1656" s="5">
        <f t="shared" si="198"/>
        <v>33.360362659026265</v>
      </c>
      <c r="J1656" s="9">
        <f t="shared" si="202"/>
        <v>781756.34796640929</v>
      </c>
      <c r="K1656" s="5">
        <f t="shared" si="200"/>
        <v>67.319029794295759</v>
      </c>
      <c r="L1656" s="9">
        <f t="shared" si="201"/>
        <v>32733.139069666446</v>
      </c>
      <c r="M1656" s="5">
        <f t="shared" si="204"/>
        <v>23.356040643201602</v>
      </c>
      <c r="N1656" s="9">
        <f t="shared" si="197"/>
        <v>25.204092441252214</v>
      </c>
    </row>
    <row r="1657" spans="1:14" ht="13" x14ac:dyDescent="0.3">
      <c r="A1657" s="1">
        <v>2008.05</v>
      </c>
      <c r="B1657" s="1">
        <v>1403.22</v>
      </c>
      <c r="C1657" s="10">
        <f>C1655/3+C1658*2/3</f>
        <v>28.573333333333334</v>
      </c>
      <c r="D1657" s="10">
        <f>D1655/3+D1658*2/3</f>
        <v>54.376666666666665</v>
      </c>
      <c r="E1657" s="12">
        <v>216.63200000000001</v>
      </c>
      <c r="F1657" s="5">
        <f t="shared" si="203"/>
        <v>2008.3749999998752</v>
      </c>
      <c r="G1657" s="4">
        <v>3.88</v>
      </c>
      <c r="H1657" s="5">
        <f t="shared" si="199"/>
        <v>1632.4354221675467</v>
      </c>
      <c r="I1657" s="5">
        <f t="shared" si="198"/>
        <v>33.240775831825403</v>
      </c>
      <c r="J1657" s="9">
        <f t="shared" si="202"/>
        <v>795100.71329195891</v>
      </c>
      <c r="K1657" s="5">
        <f t="shared" si="200"/>
        <v>63.259073278647655</v>
      </c>
      <c r="L1657" s="9">
        <f t="shared" si="201"/>
        <v>30811.224507280218</v>
      </c>
      <c r="M1657" s="5">
        <f t="shared" si="204"/>
        <v>23.696432116623171</v>
      </c>
      <c r="N1657" s="9">
        <f t="shared" si="197"/>
        <v>25.583647878051796</v>
      </c>
    </row>
    <row r="1658" spans="1:14" ht="13" x14ac:dyDescent="0.3">
      <c r="A1658" s="1">
        <v>2008.06</v>
      </c>
      <c r="B1658" s="1">
        <v>1341.25</v>
      </c>
      <c r="C1658" s="12">
        <v>28.71</v>
      </c>
      <c r="D1658" s="12">
        <v>51.37</v>
      </c>
      <c r="E1658" s="12">
        <v>218.815</v>
      </c>
      <c r="F1658" s="5">
        <f t="shared" si="203"/>
        <v>2008.4583333332084</v>
      </c>
      <c r="G1658" s="4">
        <v>4.0999999999999996</v>
      </c>
      <c r="H1658" s="5">
        <f t="shared" si="199"/>
        <v>1544.7759451477275</v>
      </c>
      <c r="I1658" s="5">
        <f t="shared" si="198"/>
        <v>33.066555366405417</v>
      </c>
      <c r="J1658" s="9">
        <f t="shared" si="202"/>
        <v>753747.05545325496</v>
      </c>
      <c r="K1658" s="5">
        <f t="shared" si="200"/>
        <v>59.165062667093203</v>
      </c>
      <c r="L1658" s="9">
        <f t="shared" si="201"/>
        <v>28868.58247055635</v>
      </c>
      <c r="M1658" s="5">
        <f t="shared" si="204"/>
        <v>22.416812802281932</v>
      </c>
      <c r="N1658" s="9">
        <f t="shared" si="197"/>
        <v>24.21673551565436</v>
      </c>
    </row>
    <row r="1659" spans="1:14" ht="13" x14ac:dyDescent="0.3">
      <c r="A1659" s="1">
        <v>2008.07</v>
      </c>
      <c r="B1659" s="1">
        <v>1257.33</v>
      </c>
      <c r="C1659" s="10">
        <f>C1658*2/3+C1661/3</f>
        <v>28.756666666666668</v>
      </c>
      <c r="D1659" s="10">
        <f>D1658*2/3+D1661/3</f>
        <v>49.563333333333333</v>
      </c>
      <c r="E1659" s="12">
        <v>219.964</v>
      </c>
      <c r="F1659" s="5">
        <f t="shared" si="203"/>
        <v>2008.5416666665417</v>
      </c>
      <c r="G1659" s="4">
        <v>4.01</v>
      </c>
      <c r="H1659" s="5">
        <f t="shared" si="199"/>
        <v>1440.5572499931807</v>
      </c>
      <c r="I1659" s="5">
        <f t="shared" si="198"/>
        <v>32.947296773562954</v>
      </c>
      <c r="J1659" s="9">
        <f t="shared" si="202"/>
        <v>704234.99459928588</v>
      </c>
      <c r="K1659" s="5">
        <f t="shared" si="200"/>
        <v>56.786061866941864</v>
      </c>
      <c r="L1659" s="9">
        <f t="shared" si="201"/>
        <v>27760.598874060594</v>
      </c>
      <c r="M1659" s="5">
        <f t="shared" si="204"/>
        <v>20.907206462661577</v>
      </c>
      <c r="N1659" s="9">
        <f t="shared" si="197"/>
        <v>22.603177385642244</v>
      </c>
    </row>
    <row r="1660" spans="1:14" ht="13" x14ac:dyDescent="0.3">
      <c r="A1660" s="1">
        <v>2008.08</v>
      </c>
      <c r="B1660" s="1">
        <v>1281.47</v>
      </c>
      <c r="C1660" s="10">
        <f>C1658/3+C1661*2/3</f>
        <v>28.803333333333335</v>
      </c>
      <c r="D1660" s="10">
        <f>D1658/3+D1661*2/3</f>
        <v>47.756666666666668</v>
      </c>
      <c r="E1660" s="12">
        <v>219.08600000000001</v>
      </c>
      <c r="F1660" s="5">
        <f t="shared" si="203"/>
        <v>2008.6249999998749</v>
      </c>
      <c r="G1660" s="4">
        <v>3.89</v>
      </c>
      <c r="H1660" s="5">
        <f t="shared" si="199"/>
        <v>1474.0990641232211</v>
      </c>
      <c r="I1660" s="5">
        <f t="shared" si="198"/>
        <v>33.133016543731685</v>
      </c>
      <c r="J1660" s="9">
        <f t="shared" si="202"/>
        <v>721982.13499934145</v>
      </c>
      <c r="K1660" s="5">
        <f t="shared" si="200"/>
        <v>54.93539266543732</v>
      </c>
      <c r="L1660" s="9">
        <f t="shared" si="201"/>
        <v>26906.178186342157</v>
      </c>
      <c r="M1660" s="5">
        <f t="shared" si="204"/>
        <v>21.401617360047926</v>
      </c>
      <c r="N1660" s="9">
        <f t="shared" si="197"/>
        <v>23.155126607759254</v>
      </c>
    </row>
    <row r="1661" spans="1:14" ht="13" x14ac:dyDescent="0.3">
      <c r="A1661" s="1">
        <v>2008.09</v>
      </c>
      <c r="B1661" s="1">
        <v>1216.95</v>
      </c>
      <c r="C1661" s="12">
        <v>28.85</v>
      </c>
      <c r="D1661" s="12">
        <f>45.95</f>
        <v>45.95</v>
      </c>
      <c r="E1661" s="12">
        <v>218.78299999999999</v>
      </c>
      <c r="F1661" s="5">
        <f t="shared" si="203"/>
        <v>2008.7083333332082</v>
      </c>
      <c r="G1661" s="4">
        <v>3.69</v>
      </c>
      <c r="H1661" s="5">
        <f t="shared" si="199"/>
        <v>1401.8192355553222</v>
      </c>
      <c r="I1661" s="5">
        <f t="shared" si="198"/>
        <v>33.232659473085207</v>
      </c>
      <c r="J1661" s="9">
        <f t="shared" si="202"/>
        <v>687937.41080243175</v>
      </c>
      <c r="K1661" s="5">
        <f t="shared" si="200"/>
        <v>52.9303536495066</v>
      </c>
      <c r="L1661" s="9">
        <f t="shared" si="201"/>
        <v>25975.367949687119</v>
      </c>
      <c r="M1661" s="5">
        <f t="shared" si="204"/>
        <v>20.362733946097514</v>
      </c>
      <c r="N1661" s="9">
        <f t="shared" si="197"/>
        <v>22.050373871028615</v>
      </c>
    </row>
    <row r="1662" spans="1:14" ht="13" x14ac:dyDescent="0.3">
      <c r="A1662" s="1">
        <v>2008.1</v>
      </c>
      <c r="B1662" s="1">
        <v>968.8</v>
      </c>
      <c r="C1662" s="10">
        <f>C1661*2/3+C1664/3</f>
        <v>28.696666666666665</v>
      </c>
      <c r="D1662" s="10">
        <f>D1661*2/3+D1664/3</f>
        <v>35.593333333333334</v>
      </c>
      <c r="E1662" s="12">
        <v>216.57300000000001</v>
      </c>
      <c r="F1662" s="5">
        <f t="shared" si="203"/>
        <v>2008.7916666665415</v>
      </c>
      <c r="G1662" s="1">
        <v>3.81</v>
      </c>
      <c r="H1662" s="5">
        <f t="shared" si="199"/>
        <v>1127.3601279937943</v>
      </c>
      <c r="I1662" s="5">
        <f t="shared" si="198"/>
        <v>33.393350336837926</v>
      </c>
      <c r="J1662" s="9">
        <f t="shared" si="202"/>
        <v>554613.29513004003</v>
      </c>
      <c r="K1662" s="5">
        <f t="shared" si="200"/>
        <v>41.418770460768428</v>
      </c>
      <c r="L1662" s="9">
        <f t="shared" si="201"/>
        <v>20376.275686067187</v>
      </c>
      <c r="M1662" s="5">
        <f t="shared" si="204"/>
        <v>16.387356548789839</v>
      </c>
      <c r="N1662" s="9">
        <f t="shared" si="197"/>
        <v>17.770107910955765</v>
      </c>
    </row>
    <row r="1663" spans="1:14" ht="13" x14ac:dyDescent="0.3">
      <c r="A1663" s="1">
        <v>2008.11</v>
      </c>
      <c r="B1663" s="1">
        <v>883.04</v>
      </c>
      <c r="C1663" s="10">
        <f>C1661/3+C1664*2/3</f>
        <v>28.543333333333333</v>
      </c>
      <c r="D1663" s="10">
        <f>D1661/3+D1664*2/3</f>
        <v>25.236666666666668</v>
      </c>
      <c r="E1663" s="12">
        <v>212.42500000000001</v>
      </c>
      <c r="F1663" s="5">
        <f t="shared" si="203"/>
        <v>2008.8749999998747</v>
      </c>
      <c r="G1663" s="1">
        <v>3.53</v>
      </c>
      <c r="H1663" s="5">
        <f t="shared" si="199"/>
        <v>1047.6292197246087</v>
      </c>
      <c r="I1663" s="5">
        <f t="shared" si="198"/>
        <v>33.863505649052605</v>
      </c>
      <c r="J1663" s="9">
        <f t="shared" si="202"/>
        <v>516777.35892061028</v>
      </c>
      <c r="K1663" s="5">
        <f t="shared" si="200"/>
        <v>29.940511651171004</v>
      </c>
      <c r="L1663" s="9">
        <f t="shared" si="201"/>
        <v>14769.136107039096</v>
      </c>
      <c r="M1663" s="5">
        <f t="shared" si="204"/>
        <v>15.25965940570458</v>
      </c>
      <c r="N1663" s="9">
        <f t="shared" si="197"/>
        <v>16.575738507639596</v>
      </c>
    </row>
    <row r="1664" spans="1:14" ht="13" x14ac:dyDescent="0.3">
      <c r="A1664" s="1">
        <v>2008.12</v>
      </c>
      <c r="B1664" s="1">
        <v>877.56</v>
      </c>
      <c r="C1664" s="12">
        <v>28.39</v>
      </c>
      <c r="D1664" s="12">
        <v>14.88</v>
      </c>
      <c r="E1664" s="12">
        <v>210.22800000000001</v>
      </c>
      <c r="F1664" s="5">
        <f t="shared" si="203"/>
        <v>2008.958333333208</v>
      </c>
      <c r="G1664" s="1">
        <v>2.42</v>
      </c>
      <c r="H1664" s="5">
        <f t="shared" si="199"/>
        <v>1052.0081732690221</v>
      </c>
      <c r="I1664" s="5">
        <f t="shared" si="198"/>
        <v>34.033584073006452</v>
      </c>
      <c r="J1664" s="9">
        <f t="shared" si="202"/>
        <v>520336.43572466553</v>
      </c>
      <c r="K1664" s="5">
        <f t="shared" si="200"/>
        <v>17.837961641646213</v>
      </c>
      <c r="L1664" s="9">
        <f t="shared" si="201"/>
        <v>8822.879533687752</v>
      </c>
      <c r="M1664" s="5">
        <f t="shared" si="204"/>
        <v>15.376080747423771</v>
      </c>
      <c r="N1664" s="9">
        <f t="shared" si="197"/>
        <v>16.732842670212033</v>
      </c>
    </row>
    <row r="1665" spans="1:14" ht="13" x14ac:dyDescent="0.3">
      <c r="A1665" s="1">
        <v>2009.01</v>
      </c>
      <c r="B1665" s="1">
        <v>865.58</v>
      </c>
      <c r="C1665" s="10">
        <f>C1664*2/3+C1667/3</f>
        <v>28.013333333333335</v>
      </c>
      <c r="D1665" s="10">
        <f>D1664*2/3+D1667/3</f>
        <v>12.206666666666667</v>
      </c>
      <c r="E1665" s="12">
        <v>211.143</v>
      </c>
      <c r="F1665" s="5">
        <f t="shared" si="203"/>
        <v>2009.0416666665412</v>
      </c>
      <c r="G1665" s="1">
        <v>2.52</v>
      </c>
      <c r="H1665" s="5">
        <f t="shared" si="199"/>
        <v>1033.1499960926956</v>
      </c>
      <c r="I1665" s="5">
        <f t="shared" si="198"/>
        <v>33.436511037543283</v>
      </c>
      <c r="J1665" s="9">
        <f t="shared" si="202"/>
        <v>512387.12126685848</v>
      </c>
      <c r="K1665" s="5">
        <f t="shared" si="200"/>
        <v>14.569788602984708</v>
      </c>
      <c r="L1665" s="9">
        <f t="shared" si="201"/>
        <v>7225.8356172710228</v>
      </c>
      <c r="M1665" s="5">
        <f t="shared" si="204"/>
        <v>15.17465193687967</v>
      </c>
      <c r="N1665" s="9">
        <f t="shared" si="197"/>
        <v>16.545978292697008</v>
      </c>
    </row>
    <row r="1666" spans="1:14" ht="13" x14ac:dyDescent="0.3">
      <c r="A1666" s="1">
        <v>2009.02</v>
      </c>
      <c r="B1666" s="1">
        <v>805.23</v>
      </c>
      <c r="C1666" s="10">
        <f>C1664/3+C1667*2/3</f>
        <v>27.63666666666667</v>
      </c>
      <c r="D1666" s="10">
        <f>D1664/3+D1667*2/3</f>
        <v>9.5333333333333332</v>
      </c>
      <c r="E1666" s="12">
        <v>212.19300000000001</v>
      </c>
      <c r="F1666" s="5">
        <f t="shared" si="203"/>
        <v>2009.1249999998745</v>
      </c>
      <c r="G1666" s="1">
        <v>2.87</v>
      </c>
      <c r="H1666" s="5">
        <f t="shared" si="199"/>
        <v>956.36075677567112</v>
      </c>
      <c r="I1666" s="5">
        <f t="shared" si="198"/>
        <v>32.823694407921096</v>
      </c>
      <c r="J1666" s="9">
        <f t="shared" si="202"/>
        <v>475660.33338755096</v>
      </c>
      <c r="K1666" s="5">
        <f t="shared" si="200"/>
        <v>11.322610783579099</v>
      </c>
      <c r="L1666" s="9">
        <f t="shared" si="201"/>
        <v>5631.4699050308436</v>
      </c>
      <c r="M1666" s="5">
        <f t="shared" si="204"/>
        <v>14.122181801918897</v>
      </c>
      <c r="N1666" s="9">
        <f t="shared" ref="N1666:N1729" si="205">J1666/AVERAGE(L1546:L1665)</f>
        <v>15.431495098996709</v>
      </c>
    </row>
    <row r="1667" spans="1:14" ht="13" x14ac:dyDescent="0.3">
      <c r="A1667" s="1">
        <v>2009.03</v>
      </c>
      <c r="B1667" s="1">
        <v>757.13</v>
      </c>
      <c r="C1667" s="12">
        <v>27.26</v>
      </c>
      <c r="D1667" s="12">
        <v>6.86</v>
      </c>
      <c r="E1667" s="12">
        <v>212.709</v>
      </c>
      <c r="F1667" s="5">
        <f>F1666+1/12</f>
        <v>2009.2083333332077</v>
      </c>
      <c r="G1667" s="1">
        <v>2.82</v>
      </c>
      <c r="H1667" s="5">
        <f t="shared" si="199"/>
        <v>897.05163480388705</v>
      </c>
      <c r="I1667" s="5">
        <f t="shared" si="198"/>
        <v>32.297792406527229</v>
      </c>
      <c r="J1667" s="9">
        <f t="shared" si="202"/>
        <v>447500.70326829545</v>
      </c>
      <c r="K1667" s="5">
        <f t="shared" si="200"/>
        <v>8.1277643400138224</v>
      </c>
      <c r="L1667" s="9">
        <f t="shared" si="201"/>
        <v>4054.5940913984477</v>
      </c>
      <c r="M1667" s="5">
        <f t="shared" si="204"/>
        <v>13.323667656863933</v>
      </c>
      <c r="N1667" s="9">
        <f t="shared" si="205"/>
        <v>14.592703772466322</v>
      </c>
    </row>
    <row r="1668" spans="1:14" ht="13" x14ac:dyDescent="0.3">
      <c r="A1668" s="1">
        <v>2009.04</v>
      </c>
      <c r="B1668" s="1">
        <v>848.15</v>
      </c>
      <c r="C1668" s="10">
        <f>C1667*2/3+C1670/3</f>
        <v>26.703333333333333</v>
      </c>
      <c r="D1668" s="10">
        <f>D1667*2/3+D1670/3</f>
        <v>7.0766666666666662</v>
      </c>
      <c r="E1668" s="12">
        <v>213.24</v>
      </c>
      <c r="F1668" s="5">
        <f t="shared" si="203"/>
        <v>2009.291666666541</v>
      </c>
      <c r="G1668" s="1">
        <v>2.93</v>
      </c>
      <c r="H1668" s="5">
        <f t="shared" si="199"/>
        <v>1002.3902776800787</v>
      </c>
      <c r="I1668" s="5">
        <f t="shared" si="198"/>
        <v>31.559466739354718</v>
      </c>
      <c r="J1668" s="9">
        <f t="shared" si="202"/>
        <v>501361.62036296475</v>
      </c>
      <c r="K1668" s="5">
        <f t="shared" si="200"/>
        <v>8.3635935448321135</v>
      </c>
      <c r="L1668" s="9">
        <f t="shared" si="201"/>
        <v>4183.1858359589469</v>
      </c>
      <c r="M1668" s="5">
        <f t="shared" si="204"/>
        <v>14.981866453039251</v>
      </c>
      <c r="N1668" s="9">
        <f t="shared" si="205"/>
        <v>16.441219972398436</v>
      </c>
    </row>
    <row r="1669" spans="1:14" ht="13" x14ac:dyDescent="0.3">
      <c r="A1669" s="1">
        <v>2009.05</v>
      </c>
      <c r="B1669" s="1">
        <v>902.41</v>
      </c>
      <c r="C1669" s="10">
        <f>C1667/3+C1670*2/3</f>
        <v>26.146666666666668</v>
      </c>
      <c r="D1669" s="10">
        <f>D1667/3+D1670*2/3</f>
        <v>7.293333333333333</v>
      </c>
      <c r="E1669" s="12">
        <v>213.85599999999999</v>
      </c>
      <c r="F1669" s="5">
        <f t="shared" si="203"/>
        <v>2009.3749999998743</v>
      </c>
      <c r="G1669" s="1">
        <v>3.29</v>
      </c>
      <c r="H1669" s="5">
        <f t="shared" si="199"/>
        <v>1063.4456839532209</v>
      </c>
      <c r="I1669" s="5">
        <f t="shared" si="198"/>
        <v>30.812557281535241</v>
      </c>
      <c r="J1669" s="9">
        <f t="shared" si="202"/>
        <v>533183.74686911597</v>
      </c>
      <c r="K1669" s="5">
        <f t="shared" si="200"/>
        <v>8.5948336731258426</v>
      </c>
      <c r="L1669" s="9">
        <f t="shared" si="201"/>
        <v>4309.2239600980556</v>
      </c>
      <c r="M1669" s="5">
        <f t="shared" si="204"/>
        <v>15.996355755263156</v>
      </c>
      <c r="N1669" s="9">
        <f t="shared" si="205"/>
        <v>17.585230774696505</v>
      </c>
    </row>
    <row r="1670" spans="1:14" ht="13" x14ac:dyDescent="0.3">
      <c r="A1670" s="1">
        <v>2009.06</v>
      </c>
      <c r="B1670" s="1">
        <v>926.12</v>
      </c>
      <c r="C1670" s="12">
        <v>25.59</v>
      </c>
      <c r="D1670" s="12">
        <v>7.51</v>
      </c>
      <c r="E1670" s="12">
        <v>215.69300000000001</v>
      </c>
      <c r="F1670" s="5">
        <f t="shared" si="203"/>
        <v>2009.4583333332075</v>
      </c>
      <c r="G1670" s="1">
        <v>3.72</v>
      </c>
      <c r="H1670" s="5">
        <f t="shared" si="199"/>
        <v>1082.0916986179429</v>
      </c>
      <c r="I1670" s="5">
        <f t="shared" si="198"/>
        <v>29.899717712211334</v>
      </c>
      <c r="J1670" s="9">
        <f t="shared" si="202"/>
        <v>543781.61355836189</v>
      </c>
      <c r="K1670" s="5">
        <f t="shared" si="200"/>
        <v>8.7747901531343153</v>
      </c>
      <c r="L1670" s="9">
        <f t="shared" si="201"/>
        <v>4409.5796633517239</v>
      </c>
      <c r="M1670" s="5">
        <f t="shared" si="204"/>
        <v>16.38418281621534</v>
      </c>
      <c r="N1670" s="9">
        <f t="shared" si="205"/>
        <v>18.040717081299725</v>
      </c>
    </row>
    <row r="1671" spans="1:14" ht="13" x14ac:dyDescent="0.3">
      <c r="A1671" s="1">
        <v>2009.07</v>
      </c>
      <c r="B1671" s="1">
        <v>935.82</v>
      </c>
      <c r="C1671" s="10">
        <f>C1670*2/3+C1673/3</f>
        <v>25.026666666666664</v>
      </c>
      <c r="D1671" s="10">
        <f>D1670*2/3+D1673/3</f>
        <v>9.1866666666666674</v>
      </c>
      <c r="E1671" s="12">
        <v>215.351</v>
      </c>
      <c r="F1671" s="5">
        <f t="shared" si="203"/>
        <v>2009.5416666665408</v>
      </c>
      <c r="G1671" s="1">
        <v>3.56</v>
      </c>
      <c r="H1671" s="5">
        <f t="shared" si="199"/>
        <v>1095.161789938287</v>
      </c>
      <c r="I1671" s="5">
        <f t="shared" si="198"/>
        <v>29.287949672859654</v>
      </c>
      <c r="J1671" s="9">
        <f t="shared" si="202"/>
        <v>551576.20502956666</v>
      </c>
      <c r="K1671" s="5">
        <f t="shared" si="200"/>
        <v>10.750877636974058</v>
      </c>
      <c r="L1671" s="9">
        <f t="shared" si="201"/>
        <v>5414.6595893137774</v>
      </c>
      <c r="M1671" s="5">
        <f t="shared" si="204"/>
        <v>16.694620816995617</v>
      </c>
      <c r="N1671" s="9">
        <f t="shared" si="205"/>
        <v>18.410569541960601</v>
      </c>
    </row>
    <row r="1672" spans="1:14" ht="13" x14ac:dyDescent="0.3">
      <c r="A1672" s="1">
        <v>2009.08</v>
      </c>
      <c r="B1672" s="1">
        <v>1009.73</v>
      </c>
      <c r="C1672" s="10">
        <f>C1670/3+C1673*2/3</f>
        <v>24.463333333333331</v>
      </c>
      <c r="D1672" s="10">
        <f>D1670/3+D1673*2/3</f>
        <v>10.863333333333333</v>
      </c>
      <c r="E1672" s="12">
        <v>215.834</v>
      </c>
      <c r="F1672" s="5">
        <f t="shared" si="203"/>
        <v>2009.624999999874</v>
      </c>
      <c r="G1672" s="1">
        <v>3.59</v>
      </c>
      <c r="H1672" s="5">
        <f t="shared" si="199"/>
        <v>1179.0120761210005</v>
      </c>
      <c r="I1672" s="5">
        <f t="shared" si="198"/>
        <v>28.564631557122603</v>
      </c>
      <c r="J1672" s="9">
        <f t="shared" si="202"/>
        <v>595006.12318075891</v>
      </c>
      <c r="K1672" s="5">
        <f t="shared" si="200"/>
        <v>12.684580221373835</v>
      </c>
      <c r="L1672" s="9">
        <f t="shared" si="201"/>
        <v>6401.4636105562649</v>
      </c>
      <c r="M1672" s="5">
        <f t="shared" si="204"/>
        <v>18.094069801576083</v>
      </c>
      <c r="N1672" s="9">
        <f t="shared" si="205"/>
        <v>19.979249781377391</v>
      </c>
    </row>
    <row r="1673" spans="1:14" ht="13" x14ac:dyDescent="0.3">
      <c r="A1673" s="1">
        <v>2009.09</v>
      </c>
      <c r="B1673" s="1">
        <v>1044.55</v>
      </c>
      <c r="C1673" s="12">
        <v>23.9</v>
      </c>
      <c r="D1673" s="12">
        <v>12.54</v>
      </c>
      <c r="E1673" s="12">
        <v>215.96899999999999</v>
      </c>
      <c r="F1673" s="5">
        <f t="shared" si="203"/>
        <v>2009.7083333332073</v>
      </c>
      <c r="G1673" s="1">
        <v>3.4</v>
      </c>
      <c r="H1673" s="5">
        <f t="shared" si="199"/>
        <v>1218.9072751760668</v>
      </c>
      <c r="I1673" s="5">
        <f t="shared" ref="I1673:I1736" si="206">C1673*$E$1781/E1673</f>
        <v>27.889410633007515</v>
      </c>
      <c r="J1673" s="9">
        <f t="shared" si="202"/>
        <v>616312.73437409499</v>
      </c>
      <c r="K1673" s="5">
        <f t="shared" si="200"/>
        <v>14.633188675226538</v>
      </c>
      <c r="L1673" s="9">
        <f t="shared" si="201"/>
        <v>7398.9389584521114</v>
      </c>
      <c r="M1673" s="5">
        <f t="shared" si="204"/>
        <v>18.831902264840078</v>
      </c>
      <c r="N1673" s="9">
        <f t="shared" si="205"/>
        <v>20.817180576489971</v>
      </c>
    </row>
    <row r="1674" spans="1:14" ht="13" x14ac:dyDescent="0.3">
      <c r="A1674" s="1">
        <v>2009.1</v>
      </c>
      <c r="B1674" s="1">
        <v>1067.6600000000001</v>
      </c>
      <c r="C1674" s="10">
        <f>C1673*2/3+C1676/3</f>
        <v>23.403333333333332</v>
      </c>
      <c r="D1674" s="10">
        <f>D1673*2/3+D1676/3</f>
        <v>25.349999999999998</v>
      </c>
      <c r="E1674" s="12">
        <v>216.17699999999999</v>
      </c>
      <c r="F1674" s="5">
        <f t="shared" si="203"/>
        <v>2009.7916666665406</v>
      </c>
      <c r="G1674" s="1">
        <v>3.39</v>
      </c>
      <c r="H1674" s="5">
        <f t="shared" ref="H1674:H1737" si="207">B1674*$E$1781/E1674</f>
        <v>1244.6760692626876</v>
      </c>
      <c r="I1674" s="5">
        <f t="shared" si="206"/>
        <v>27.283563064063244</v>
      </c>
      <c r="J1674" s="9">
        <f t="shared" si="202"/>
        <v>630491.74829636002</v>
      </c>
      <c r="K1674" s="5">
        <f t="shared" ref="K1674:K1737" si="208">D1674*$E$1781/E1674</f>
        <v>29.552983492693485</v>
      </c>
      <c r="L1674" s="9">
        <f t="shared" ref="L1674:L1737" si="209">K1674*(J1674/H1674)</f>
        <v>14970.089559703205</v>
      </c>
      <c r="M1674" s="5">
        <f t="shared" si="204"/>
        <v>19.358008443486838</v>
      </c>
      <c r="N1674" s="9">
        <f t="shared" si="205"/>
        <v>21.420018718305091</v>
      </c>
    </row>
    <row r="1675" spans="1:14" ht="13" x14ac:dyDescent="0.3">
      <c r="A1675" s="1">
        <v>2009.11</v>
      </c>
      <c r="B1675" s="1">
        <v>1088.07</v>
      </c>
      <c r="C1675" s="10">
        <f>C1673/3+C1676*2/3</f>
        <v>22.906666666666666</v>
      </c>
      <c r="D1675" s="10">
        <f>D1673/3+D1676*2/3</f>
        <v>38.159999999999997</v>
      </c>
      <c r="E1675" s="12">
        <v>216.33</v>
      </c>
      <c r="F1675" s="5">
        <f t="shared" si="203"/>
        <v>2009.8749999998738</v>
      </c>
      <c r="G1675" s="1">
        <v>3.4</v>
      </c>
      <c r="H1675" s="5">
        <f t="shared" si="207"/>
        <v>1267.5728808417696</v>
      </c>
      <c r="I1675" s="5">
        <f t="shared" si="206"/>
        <v>26.685663107289788</v>
      </c>
      <c r="J1675" s="9">
        <f t="shared" ref="J1675:J1738" si="210">J1674*((H1675+(I1675/12))/H1674)</f>
        <v>643216.61866192438</v>
      </c>
      <c r="K1675" s="5">
        <f t="shared" si="208"/>
        <v>44.455394536125361</v>
      </c>
      <c r="L1675" s="9">
        <f t="shared" si="209"/>
        <v>22558.425623479216</v>
      </c>
      <c r="M1675" s="5">
        <f t="shared" si="204"/>
        <v>19.812761079966055</v>
      </c>
      <c r="N1675" s="9">
        <f t="shared" si="205"/>
        <v>21.938367056892975</v>
      </c>
    </row>
    <row r="1676" spans="1:14" ht="13" x14ac:dyDescent="0.3">
      <c r="A1676" s="1">
        <v>2009.12</v>
      </c>
      <c r="B1676" s="1">
        <v>1110.3800000000001</v>
      </c>
      <c r="C1676" s="12">
        <v>22.41</v>
      </c>
      <c r="D1676" s="12">
        <v>50.97</v>
      </c>
      <c r="E1676" s="12">
        <v>215.94900000000001</v>
      </c>
      <c r="F1676" s="5">
        <f t="shared" si="203"/>
        <v>2009.9583333332071</v>
      </c>
      <c r="G1676" s="1">
        <v>3.59</v>
      </c>
      <c r="H1676" s="5">
        <f t="shared" si="207"/>
        <v>1295.8456840504007</v>
      </c>
      <c r="I1676" s="5">
        <f t="shared" si="206"/>
        <v>26.153120354805996</v>
      </c>
      <c r="J1676" s="9">
        <f t="shared" si="210"/>
        <v>658669.28465546877</v>
      </c>
      <c r="K1676" s="5">
        <f t="shared" si="208"/>
        <v>59.483469187169192</v>
      </c>
      <c r="L1676" s="9">
        <f t="shared" si="209"/>
        <v>30235.030745230684</v>
      </c>
      <c r="M1676" s="5">
        <f t="shared" si="204"/>
        <v>20.322376500216535</v>
      </c>
      <c r="N1676" s="9">
        <f t="shared" si="205"/>
        <v>22.511278992034377</v>
      </c>
    </row>
    <row r="1677" spans="1:14" ht="13" x14ac:dyDescent="0.3">
      <c r="A1677" s="1">
        <v>2010.01</v>
      </c>
      <c r="B1677" s="1">
        <v>1123.58</v>
      </c>
      <c r="C1677" s="10">
        <f>C1676*2/3+C1679/3</f>
        <v>22.24</v>
      </c>
      <c r="D1677" s="10">
        <f>D1676*2/3+D1679/3</f>
        <v>54.289999999999992</v>
      </c>
      <c r="E1677" s="12">
        <v>216.68700000000001</v>
      </c>
      <c r="F1677" s="5">
        <f t="shared" si="203"/>
        <v>2010.0416666665403</v>
      </c>
      <c r="G1677" s="5">
        <v>3.73</v>
      </c>
      <c r="H1677" s="5">
        <f t="shared" si="207"/>
        <v>1306.7845654100151</v>
      </c>
      <c r="I1677" s="5">
        <f t="shared" si="206"/>
        <v>25.8663279292251</v>
      </c>
      <c r="J1677" s="9">
        <f t="shared" si="210"/>
        <v>665325.08087336947</v>
      </c>
      <c r="K1677" s="5">
        <f t="shared" si="208"/>
        <v>63.142218672555337</v>
      </c>
      <c r="L1677" s="9">
        <f t="shared" si="209"/>
        <v>32147.687428234061</v>
      </c>
      <c r="M1677" s="5">
        <f t="shared" si="204"/>
        <v>20.527859801454412</v>
      </c>
      <c r="N1677" s="9">
        <f t="shared" si="205"/>
        <v>22.741430277197455</v>
      </c>
    </row>
    <row r="1678" spans="1:14" ht="13" x14ac:dyDescent="0.3">
      <c r="A1678" s="1">
        <v>2010.02</v>
      </c>
      <c r="B1678" s="1">
        <v>1089.1600000000001</v>
      </c>
      <c r="C1678" s="10">
        <f>C1676/3+C1679*2/3</f>
        <v>22.07</v>
      </c>
      <c r="D1678" s="10">
        <f>D1676/3+D1679*2/3</f>
        <v>57.61</v>
      </c>
      <c r="E1678" s="12">
        <v>216.74100000000001</v>
      </c>
      <c r="F1678" s="5">
        <f t="shared" si="203"/>
        <v>2010.1249999998736</v>
      </c>
      <c r="G1678" s="1">
        <v>3.69</v>
      </c>
      <c r="H1678" s="5">
        <f t="shared" si="207"/>
        <v>1266.4366305867372</v>
      </c>
      <c r="I1678" s="5">
        <f t="shared" si="206"/>
        <v>25.662213482912787</v>
      </c>
      <c r="J1678" s="9">
        <f t="shared" si="210"/>
        <v>645871.46613798873</v>
      </c>
      <c r="K1678" s="5">
        <f t="shared" si="208"/>
        <v>66.98686537157252</v>
      </c>
      <c r="L1678" s="9">
        <f t="shared" si="209"/>
        <v>34162.708109193809</v>
      </c>
      <c r="M1678" s="5">
        <f t="shared" si="204"/>
        <v>19.920539306600439</v>
      </c>
      <c r="N1678" s="9">
        <f t="shared" si="205"/>
        <v>22.070377804640177</v>
      </c>
    </row>
    <row r="1679" spans="1:14" ht="13" x14ac:dyDescent="0.3">
      <c r="A1679" s="1">
        <v>2010.03</v>
      </c>
      <c r="B1679" s="1">
        <v>1152.05</v>
      </c>
      <c r="C1679" s="12">
        <v>21.9</v>
      </c>
      <c r="D1679" s="12">
        <v>60.93</v>
      </c>
      <c r="E1679" s="12">
        <v>217.631</v>
      </c>
      <c r="F1679" s="5">
        <f t="shared" si="203"/>
        <v>2010.2083333332068</v>
      </c>
      <c r="G1679" s="1">
        <v>3.73</v>
      </c>
      <c r="H1679" s="5">
        <f t="shared" si="207"/>
        <v>1334.0847624534188</v>
      </c>
      <c r="I1679" s="5">
        <f t="shared" si="206"/>
        <v>25.360406490803239</v>
      </c>
      <c r="J1679" s="9">
        <f t="shared" si="210"/>
        <v>681449.21286361362</v>
      </c>
      <c r="K1679" s="5">
        <f t="shared" si="208"/>
        <v>70.557514497015589</v>
      </c>
      <c r="L1679" s="9">
        <f t="shared" si="209"/>
        <v>36040.710507165473</v>
      </c>
      <c r="M1679" s="5">
        <f t="shared" si="204"/>
        <v>21.004601209715357</v>
      </c>
      <c r="N1679" s="9">
        <f t="shared" si="205"/>
        <v>23.269199472972975</v>
      </c>
    </row>
    <row r="1680" spans="1:14" ht="13" x14ac:dyDescent="0.3">
      <c r="A1680" s="1">
        <v>2010.04</v>
      </c>
      <c r="B1680" s="1">
        <v>1197.32</v>
      </c>
      <c r="C1680" s="10">
        <f>C1679*2/3+C1682/3</f>
        <v>21.946666666666665</v>
      </c>
      <c r="D1680" s="10">
        <f>D1679*2/3+D1682/3</f>
        <v>62.986666666666665</v>
      </c>
      <c r="E1680" s="12">
        <v>218.00899999999999</v>
      </c>
      <c r="F1680" s="5">
        <f t="shared" si="203"/>
        <v>2010.2916666665401</v>
      </c>
      <c r="G1680" s="1">
        <v>3.85</v>
      </c>
      <c r="H1680" s="5">
        <f t="shared" si="207"/>
        <v>1384.1038202551272</v>
      </c>
      <c r="I1680" s="5">
        <f t="shared" si="206"/>
        <v>25.37038149801155</v>
      </c>
      <c r="J1680" s="9">
        <f t="shared" si="210"/>
        <v>708078.82999302004</v>
      </c>
      <c r="K1680" s="5">
        <f t="shared" si="208"/>
        <v>72.812686632203267</v>
      </c>
      <c r="L1680" s="9">
        <f t="shared" si="209"/>
        <v>37249.461496086005</v>
      </c>
      <c r="M1680" s="5">
        <f t="shared" si="204"/>
        <v>21.804845599625157</v>
      </c>
      <c r="N1680" s="9">
        <f t="shared" si="205"/>
        <v>24.150482266532851</v>
      </c>
    </row>
    <row r="1681" spans="1:14" ht="13" x14ac:dyDescent="0.3">
      <c r="A1681" s="1">
        <v>2010.05</v>
      </c>
      <c r="B1681" s="1">
        <v>1125.06</v>
      </c>
      <c r="C1681" s="10">
        <f>C1679/3+C1682*2/3</f>
        <v>21.993333333333332</v>
      </c>
      <c r="D1681" s="10">
        <f>D1679/3+D1682*2/3</f>
        <v>65.043333333333322</v>
      </c>
      <c r="E1681" s="12">
        <v>218.178</v>
      </c>
      <c r="F1681" s="5">
        <f t="shared" si="203"/>
        <v>2010.3749999998734</v>
      </c>
      <c r="G1681" s="1">
        <v>3.42</v>
      </c>
      <c r="H1681" s="5">
        <f t="shared" si="207"/>
        <v>1299.5637272089762</v>
      </c>
      <c r="I1681" s="5">
        <f t="shared" si="206"/>
        <v>25.404634633189414</v>
      </c>
      <c r="J1681" s="9">
        <f t="shared" si="210"/>
        <v>665912.91079901077</v>
      </c>
      <c r="K1681" s="5">
        <f t="shared" si="208"/>
        <v>75.131954470661555</v>
      </c>
      <c r="L1681" s="9">
        <f t="shared" si="209"/>
        <v>38498.564901489983</v>
      </c>
      <c r="M1681" s="5">
        <f t="shared" si="204"/>
        <v>20.480068638423408</v>
      </c>
      <c r="N1681" s="9">
        <f t="shared" si="205"/>
        <v>22.679628014583454</v>
      </c>
    </row>
    <row r="1682" spans="1:14" ht="13" x14ac:dyDescent="0.3">
      <c r="A1682" s="1">
        <v>2010.06</v>
      </c>
      <c r="B1682" s="1">
        <v>1083.3599999999999</v>
      </c>
      <c r="C1682" s="12">
        <v>22.04</v>
      </c>
      <c r="D1682" s="12">
        <v>67.099999999999994</v>
      </c>
      <c r="E1682" s="12">
        <v>217.965</v>
      </c>
      <c r="F1682" s="5">
        <f t="shared" si="203"/>
        <v>2010.4583333332066</v>
      </c>
      <c r="G1682" s="1">
        <v>3.2</v>
      </c>
      <c r="H1682" s="5">
        <f t="shared" si="207"/>
        <v>1252.6186910742549</v>
      </c>
      <c r="I1682" s="5">
        <f t="shared" si="206"/>
        <v>25.48341820934554</v>
      </c>
      <c r="J1682" s="9">
        <f t="shared" si="210"/>
        <v>642945.8486467523</v>
      </c>
      <c r="K1682" s="5">
        <f t="shared" si="208"/>
        <v>77.583364875094631</v>
      </c>
      <c r="L1682" s="9">
        <f t="shared" si="209"/>
        <v>39822.096481499306</v>
      </c>
      <c r="M1682" s="5">
        <f t="shared" ref="M1682:M1724" si="211">H1682/AVERAGE(K1562:K1681)</f>
        <v>19.742039853739456</v>
      </c>
      <c r="N1682" s="9">
        <f t="shared" si="205"/>
        <v>21.859418086479803</v>
      </c>
    </row>
    <row r="1683" spans="1:14" ht="13" x14ac:dyDescent="0.3">
      <c r="A1683" s="1">
        <v>2010.07</v>
      </c>
      <c r="B1683" s="1">
        <v>1079.8</v>
      </c>
      <c r="C1683" s="10">
        <f>C1682*2/3+C1685/3</f>
        <v>22.143333333333334</v>
      </c>
      <c r="D1683" s="10">
        <f>D1682*2/3+D1685/3</f>
        <v>68.686666666666667</v>
      </c>
      <c r="E1683" s="12">
        <v>218.011</v>
      </c>
      <c r="F1683" s="5">
        <f t="shared" si="203"/>
        <v>2010.5416666665399</v>
      </c>
      <c r="G1683" s="1">
        <v>3.01</v>
      </c>
      <c r="H1683" s="5">
        <f t="shared" si="207"/>
        <v>1248.2390624784989</v>
      </c>
      <c r="I1683" s="5">
        <f t="shared" si="206"/>
        <v>25.597493647109552</v>
      </c>
      <c r="J1683" s="9">
        <f t="shared" si="210"/>
        <v>641792.75991230039</v>
      </c>
      <c r="K1683" s="5">
        <f t="shared" si="208"/>
        <v>79.401167257615455</v>
      </c>
      <c r="L1683" s="9">
        <f t="shared" si="209"/>
        <v>40824.78733948528</v>
      </c>
      <c r="M1683" s="5">
        <f t="shared" si="211"/>
        <v>19.668660470717711</v>
      </c>
      <c r="N1683" s="9">
        <f t="shared" si="205"/>
        <v>21.774656015068246</v>
      </c>
    </row>
    <row r="1684" spans="1:14" ht="13" x14ac:dyDescent="0.3">
      <c r="A1684" s="1">
        <v>2010.08</v>
      </c>
      <c r="B1684" s="1">
        <v>1087.28</v>
      </c>
      <c r="C1684" s="10">
        <f>C1682/3+C1685*2/3</f>
        <v>22.246666666666666</v>
      </c>
      <c r="D1684" s="10">
        <f>D1682/3+D1685*2/3</f>
        <v>70.273333333333326</v>
      </c>
      <c r="E1684" s="12">
        <v>218.31200000000001</v>
      </c>
      <c r="F1684" s="5">
        <f t="shared" si="203"/>
        <v>2010.6249999998731</v>
      </c>
      <c r="G1684" s="1">
        <v>2.7</v>
      </c>
      <c r="H1684" s="5">
        <f t="shared" si="207"/>
        <v>1255.1529302099748</v>
      </c>
      <c r="I1684" s="5">
        <f t="shared" si="206"/>
        <v>25.681488534757591</v>
      </c>
      <c r="J1684" s="9">
        <f t="shared" si="210"/>
        <v>646447.94700332882</v>
      </c>
      <c r="K1684" s="5">
        <f t="shared" si="208"/>
        <v>81.123335524387116</v>
      </c>
      <c r="L1684" s="9">
        <f t="shared" si="209"/>
        <v>41781.37376058966</v>
      </c>
      <c r="M1684" s="5">
        <f t="shared" si="211"/>
        <v>19.770299174358584</v>
      </c>
      <c r="N1684" s="9">
        <f t="shared" si="205"/>
        <v>21.88271764122473</v>
      </c>
    </row>
    <row r="1685" spans="1:14" ht="13" x14ac:dyDescent="0.3">
      <c r="A1685" s="1">
        <v>2010.09</v>
      </c>
      <c r="B1685" s="1">
        <v>1122.08</v>
      </c>
      <c r="C1685" s="12">
        <v>22.35</v>
      </c>
      <c r="D1685" s="12">
        <v>71.86</v>
      </c>
      <c r="E1685" s="12">
        <v>218.43899999999999</v>
      </c>
      <c r="F1685" s="5">
        <f t="shared" si="203"/>
        <v>2010.7083333332064</v>
      </c>
      <c r="G1685" s="1">
        <v>2.65</v>
      </c>
      <c r="H1685" s="5">
        <f t="shared" si="207"/>
        <v>1294.5728510018816</v>
      </c>
      <c r="I1685" s="5">
        <f t="shared" si="206"/>
        <v>25.785775719995062</v>
      </c>
      <c r="J1685" s="9">
        <f t="shared" si="210"/>
        <v>667857.30918928969</v>
      </c>
      <c r="K1685" s="5">
        <f t="shared" si="208"/>
        <v>82.906749138203352</v>
      </c>
      <c r="L1685" s="9">
        <f t="shared" si="209"/>
        <v>42770.77056746609</v>
      </c>
      <c r="M1685" s="5">
        <f t="shared" si="211"/>
        <v>20.381395233204039</v>
      </c>
      <c r="N1685" s="9">
        <f t="shared" si="205"/>
        <v>22.552614727121703</v>
      </c>
    </row>
    <row r="1686" spans="1:14" ht="13" x14ac:dyDescent="0.3">
      <c r="A1686" s="1">
        <v>2010.1</v>
      </c>
      <c r="B1686" s="1">
        <v>1171.58</v>
      </c>
      <c r="C1686" s="10">
        <f>C1685*2/3+C1688/3</f>
        <v>22.476666666666667</v>
      </c>
      <c r="D1686" s="10">
        <f>D1685*2/3+D1688/3</f>
        <v>73.69</v>
      </c>
      <c r="E1686" s="12">
        <v>218.71100000000001</v>
      </c>
      <c r="F1686" s="5">
        <f t="shared" si="203"/>
        <v>2010.7916666665396</v>
      </c>
      <c r="G1686" s="1">
        <v>2.54</v>
      </c>
      <c r="H1686" s="5">
        <f t="shared" si="207"/>
        <v>1350.0012670830456</v>
      </c>
      <c r="I1686" s="5">
        <f t="shared" si="206"/>
        <v>25.899664111544457</v>
      </c>
      <c r="J1686" s="9">
        <f t="shared" si="210"/>
        <v>697565.72829089768</v>
      </c>
      <c r="K1686" s="5">
        <f t="shared" si="208"/>
        <v>84.912334942001081</v>
      </c>
      <c r="L1686" s="9">
        <f t="shared" si="209"/>
        <v>43875.466052472941</v>
      </c>
      <c r="M1686" s="5">
        <f t="shared" si="211"/>
        <v>21.24012765175943</v>
      </c>
      <c r="N1686" s="9">
        <f t="shared" si="205"/>
        <v>23.4938168100472</v>
      </c>
    </row>
    <row r="1687" spans="1:14" ht="13" x14ac:dyDescent="0.3">
      <c r="A1687" s="1">
        <v>2010.11</v>
      </c>
      <c r="B1687" s="1">
        <v>1198.8900000000001</v>
      </c>
      <c r="C1687" s="10">
        <f>C1685/3+C1688*2/3</f>
        <v>22.603333333333335</v>
      </c>
      <c r="D1687" s="10">
        <f>D1685/3+D1688*2/3</f>
        <v>75.52</v>
      </c>
      <c r="E1687" s="12">
        <v>218.803</v>
      </c>
      <c r="F1687" s="5">
        <f t="shared" si="203"/>
        <v>2010.8749999998729</v>
      </c>
      <c r="G1687" s="1">
        <v>2.76</v>
      </c>
      <c r="H1687" s="5">
        <f t="shared" si="207"/>
        <v>1380.8894722078767</v>
      </c>
      <c r="I1687" s="5">
        <f t="shared" si="206"/>
        <v>26.034669600051192</v>
      </c>
      <c r="J1687" s="9">
        <f t="shared" si="210"/>
        <v>714647.16490689805</v>
      </c>
      <c r="K1687" s="5">
        <f t="shared" si="208"/>
        <v>86.984438056150964</v>
      </c>
      <c r="L1687" s="9">
        <f t="shared" si="209"/>
        <v>45016.768755906662</v>
      </c>
      <c r="M1687" s="5">
        <f t="shared" si="211"/>
        <v>21.700723827760623</v>
      </c>
      <c r="N1687" s="9">
        <f t="shared" si="205"/>
        <v>23.993185849903519</v>
      </c>
    </row>
    <row r="1688" spans="1:14" ht="13" x14ac:dyDescent="0.3">
      <c r="A1688" s="1">
        <v>2010.12</v>
      </c>
      <c r="B1688" s="1">
        <v>1241.53</v>
      </c>
      <c r="C1688" s="12">
        <v>22.73</v>
      </c>
      <c r="D1688" s="12">
        <v>77.349999999999994</v>
      </c>
      <c r="E1688" s="12">
        <v>219.179</v>
      </c>
      <c r="F1688" s="5">
        <f t="shared" si="203"/>
        <v>2010.9583333332062</v>
      </c>
      <c r="G1688" s="1">
        <v>3.29</v>
      </c>
      <c r="H1688" s="5">
        <f t="shared" si="207"/>
        <v>1427.5493486488213</v>
      </c>
      <c r="I1688" s="5">
        <f t="shared" si="206"/>
        <v>26.135652537423752</v>
      </c>
      <c r="J1688" s="9">
        <f t="shared" si="210"/>
        <v>739922.05471399357</v>
      </c>
      <c r="K1688" s="5">
        <f t="shared" si="208"/>
        <v>88.939407117013943</v>
      </c>
      <c r="L1688" s="9">
        <f t="shared" si="209"/>
        <v>46098.741820276118</v>
      </c>
      <c r="M1688" s="5">
        <f t="shared" si="211"/>
        <v>22.396379773044217</v>
      </c>
      <c r="N1688" s="9">
        <f t="shared" si="205"/>
        <v>24.750553777970641</v>
      </c>
    </row>
    <row r="1689" spans="1:14" ht="13" x14ac:dyDescent="0.3">
      <c r="A1689" s="1">
        <v>2011.01</v>
      </c>
      <c r="B1689" s="1">
        <v>1282.6199999999999</v>
      </c>
      <c r="C1689" s="10">
        <f>C1688*2/3+C1691/3</f>
        <v>22.963333333333335</v>
      </c>
      <c r="D1689" s="10">
        <f>D1688*2/3+D1691/3</f>
        <v>78.67</v>
      </c>
      <c r="E1689" s="12">
        <v>220.22300000000001</v>
      </c>
      <c r="F1689" s="5">
        <f t="shared" si="203"/>
        <v>2011.0416666665394</v>
      </c>
      <c r="G1689" s="1">
        <v>3.39</v>
      </c>
      <c r="H1689" s="5">
        <f t="shared" si="207"/>
        <v>1467.8044033774854</v>
      </c>
      <c r="I1689" s="5">
        <f t="shared" si="206"/>
        <v>26.27877452627564</v>
      </c>
      <c r="J1689" s="9">
        <f t="shared" si="210"/>
        <v>761921.96426113963</v>
      </c>
      <c r="K1689" s="5">
        <f t="shared" si="208"/>
        <v>90.028357903125467</v>
      </c>
      <c r="L1689" s="9">
        <f t="shared" si="209"/>
        <v>46732.782062047889</v>
      </c>
      <c r="M1689" s="5">
        <f t="shared" si="211"/>
        <v>22.978299430554987</v>
      </c>
      <c r="N1689" s="9">
        <f t="shared" si="205"/>
        <v>25.380551443716655</v>
      </c>
    </row>
    <row r="1690" spans="1:14" ht="13" x14ac:dyDescent="0.3">
      <c r="A1690" s="1">
        <v>2011.02</v>
      </c>
      <c r="B1690" s="1">
        <v>1321.12</v>
      </c>
      <c r="C1690" s="10">
        <f>C1688/3+C1691*2/3</f>
        <v>23.196666666666665</v>
      </c>
      <c r="D1690" s="10">
        <f>D1688/3+D1691*2/3</f>
        <v>79.990000000000009</v>
      </c>
      <c r="E1690" s="12">
        <v>221.309</v>
      </c>
      <c r="F1690" s="5">
        <f t="shared" si="203"/>
        <v>2011.1249999998727</v>
      </c>
      <c r="G1690" s="1">
        <v>3.58</v>
      </c>
      <c r="H1690" s="5">
        <f t="shared" si="207"/>
        <v>1504.4440623743274</v>
      </c>
      <c r="I1690" s="5">
        <f t="shared" si="206"/>
        <v>26.415531846874732</v>
      </c>
      <c r="J1690" s="9">
        <f t="shared" si="210"/>
        <v>782083.8982199718</v>
      </c>
      <c r="K1690" s="5">
        <f t="shared" si="208"/>
        <v>91.089742452860037</v>
      </c>
      <c r="L1690" s="9">
        <f t="shared" si="209"/>
        <v>47352.921020509522</v>
      </c>
      <c r="M1690" s="5">
        <f t="shared" si="211"/>
        <v>23.489828703298535</v>
      </c>
      <c r="N1690" s="9">
        <f t="shared" si="205"/>
        <v>25.931891523572482</v>
      </c>
    </row>
    <row r="1691" spans="1:14" ht="13" x14ac:dyDescent="0.3">
      <c r="A1691" s="1">
        <v>2011.03</v>
      </c>
      <c r="B1691" s="1">
        <v>1304.49</v>
      </c>
      <c r="C1691" s="12">
        <v>23.43</v>
      </c>
      <c r="D1691" s="12">
        <v>81.31</v>
      </c>
      <c r="E1691" s="12">
        <v>223.46700000000001</v>
      </c>
      <c r="F1691" s="5">
        <f t="shared" si="203"/>
        <v>2011.2083333332059</v>
      </c>
      <c r="G1691" s="1">
        <v>3.41</v>
      </c>
      <c r="H1691" s="5">
        <f t="shared" si="207"/>
        <v>1471.1610179019722</v>
      </c>
      <c r="I1691" s="5">
        <f t="shared" si="206"/>
        <v>26.423585193787002</v>
      </c>
      <c r="J1691" s="9">
        <f t="shared" si="210"/>
        <v>765926.42712213437</v>
      </c>
      <c r="K1691" s="5">
        <f t="shared" si="208"/>
        <v>91.698749983219003</v>
      </c>
      <c r="L1691" s="9">
        <f t="shared" si="209"/>
        <v>47740.862551112499</v>
      </c>
      <c r="M1691" s="5">
        <f t="shared" si="211"/>
        <v>22.899336430143649</v>
      </c>
      <c r="N1691" s="9">
        <f t="shared" si="205"/>
        <v>25.267990036105875</v>
      </c>
    </row>
    <row r="1692" spans="1:14" ht="13" x14ac:dyDescent="0.3">
      <c r="A1692" s="1">
        <v>2011.04</v>
      </c>
      <c r="B1692" s="1">
        <v>1331.51</v>
      </c>
      <c r="C1692" s="10">
        <f>C1691*2/3+C1694/3</f>
        <v>23.733333333333334</v>
      </c>
      <c r="D1692" s="10">
        <f>D1691*2/3+D1694/3</f>
        <v>82.163333333333341</v>
      </c>
      <c r="E1692" s="12">
        <v>224.90600000000001</v>
      </c>
      <c r="F1692" s="5">
        <f t="shared" si="203"/>
        <v>2011.2916666665392</v>
      </c>
      <c r="G1692" s="1">
        <v>3.46</v>
      </c>
      <c r="H1692" s="5">
        <f t="shared" si="207"/>
        <v>1492.0254942620472</v>
      </c>
      <c r="I1692" s="5">
        <f t="shared" si="206"/>
        <v>26.594421669497482</v>
      </c>
      <c r="J1692" s="9">
        <f t="shared" si="210"/>
        <v>777942.8557441684</v>
      </c>
      <c r="K1692" s="5">
        <f t="shared" si="208"/>
        <v>92.068244344303849</v>
      </c>
      <c r="L1692" s="9">
        <f t="shared" si="209"/>
        <v>48004.4296856902</v>
      </c>
      <c r="M1692" s="5">
        <f t="shared" si="211"/>
        <v>23.143929447285949</v>
      </c>
      <c r="N1692" s="9">
        <f t="shared" si="205"/>
        <v>25.526061033561682</v>
      </c>
    </row>
    <row r="1693" spans="1:14" ht="13" x14ac:dyDescent="0.3">
      <c r="A1693" s="1">
        <v>2011.05</v>
      </c>
      <c r="B1693" s="1">
        <v>1338.31</v>
      </c>
      <c r="C1693" s="10">
        <f>C1691/3+C1694*2/3</f>
        <v>24.036666666666665</v>
      </c>
      <c r="D1693" s="10">
        <f>D1691/3+D1694*2/3</f>
        <v>83.016666666666666</v>
      </c>
      <c r="E1693" s="12">
        <v>225.964</v>
      </c>
      <c r="F1693" s="5">
        <f t="shared" si="203"/>
        <v>2011.3749999998724</v>
      </c>
      <c r="G1693" s="1">
        <v>3.17</v>
      </c>
      <c r="H1693" s="5">
        <f t="shared" si="207"/>
        <v>1492.6236626741427</v>
      </c>
      <c r="I1693" s="5">
        <f t="shared" si="206"/>
        <v>26.808211429696765</v>
      </c>
      <c r="J1693" s="9">
        <f t="shared" si="210"/>
        <v>779419.55898926209</v>
      </c>
      <c r="K1693" s="5">
        <f t="shared" si="208"/>
        <v>92.588892755040632</v>
      </c>
      <c r="L1693" s="9">
        <f t="shared" si="209"/>
        <v>48348.150818638365</v>
      </c>
      <c r="M1693" s="5">
        <f t="shared" si="211"/>
        <v>23.059491506095338</v>
      </c>
      <c r="N1693" s="9">
        <f t="shared" si="205"/>
        <v>25.422751410495934</v>
      </c>
    </row>
    <row r="1694" spans="1:14" ht="13" x14ac:dyDescent="0.3">
      <c r="A1694" s="1">
        <v>2011.06</v>
      </c>
      <c r="B1694" s="1">
        <v>1287.29</v>
      </c>
      <c r="C1694" s="12">
        <v>24.34</v>
      </c>
      <c r="D1694" s="12">
        <v>83.87</v>
      </c>
      <c r="E1694" s="12">
        <v>225.72200000000001</v>
      </c>
      <c r="F1694" s="5">
        <f t="shared" si="203"/>
        <v>2011.4583333332057</v>
      </c>
      <c r="G1694" s="1">
        <v>3</v>
      </c>
      <c r="H1694" s="5">
        <f t="shared" si="207"/>
        <v>1437.2600663094427</v>
      </c>
      <c r="I1694" s="5">
        <f t="shared" si="206"/>
        <v>27.175624772950798</v>
      </c>
      <c r="J1694" s="9">
        <f t="shared" si="210"/>
        <v>751692.29606653389</v>
      </c>
      <c r="K1694" s="5">
        <f t="shared" si="208"/>
        <v>93.640905904165308</v>
      </c>
      <c r="L1694" s="9">
        <f t="shared" si="209"/>
        <v>48974.537882761615</v>
      </c>
      <c r="M1694" s="5">
        <f t="shared" si="211"/>
        <v>22.100831286611001</v>
      </c>
      <c r="N1694" s="9">
        <f t="shared" si="205"/>
        <v>24.359226657703822</v>
      </c>
    </row>
    <row r="1695" spans="1:14" ht="13" x14ac:dyDescent="0.3">
      <c r="A1695" s="1">
        <v>2011.07</v>
      </c>
      <c r="B1695" s="1">
        <v>1325.19</v>
      </c>
      <c r="C1695" s="10">
        <f>C1694*2/3+C1697/3</f>
        <v>24.619999999999997</v>
      </c>
      <c r="D1695" s="10">
        <f>D1694*2/3+D1697/3</f>
        <v>84.906666666666666</v>
      </c>
      <c r="E1695" s="12">
        <v>225.922</v>
      </c>
      <c r="F1695" s="5">
        <f t="shared" si="203"/>
        <v>2011.541666666539</v>
      </c>
      <c r="G1695" s="1">
        <v>3</v>
      </c>
      <c r="H1695" s="5">
        <f t="shared" si="207"/>
        <v>1478.2656284580519</v>
      </c>
      <c r="I1695" s="5">
        <f t="shared" si="206"/>
        <v>27.463910663857437</v>
      </c>
      <c r="J1695" s="9">
        <f t="shared" si="210"/>
        <v>774335.33293323161</v>
      </c>
      <c r="K1695" s="5">
        <f t="shared" si="208"/>
        <v>94.714423562114362</v>
      </c>
      <c r="L1695" s="9">
        <f t="shared" si="209"/>
        <v>49612.683465453454</v>
      </c>
      <c r="M1695" s="5">
        <f t="shared" si="211"/>
        <v>22.610981701156621</v>
      </c>
      <c r="N1695" s="9">
        <f t="shared" si="205"/>
        <v>24.915089078411956</v>
      </c>
    </row>
    <row r="1696" spans="1:14" ht="13" x14ac:dyDescent="0.3">
      <c r="A1696" s="1">
        <v>2011.08</v>
      </c>
      <c r="B1696" s="1">
        <v>1185.31</v>
      </c>
      <c r="C1696" s="10">
        <f>C1694/3+C1697*2/3</f>
        <v>24.9</v>
      </c>
      <c r="D1696" s="10">
        <f>D1694/3+D1697*2/3</f>
        <v>85.943333333333342</v>
      </c>
      <c r="E1696" s="12">
        <v>226.54499999999999</v>
      </c>
      <c r="F1696" s="5">
        <f t="shared" si="203"/>
        <v>2011.6249999998722</v>
      </c>
      <c r="G1696" s="1">
        <v>2.2999999999999998</v>
      </c>
      <c r="H1696" s="5">
        <f t="shared" si="207"/>
        <v>1318.5916465271803</v>
      </c>
      <c r="I1696" s="5">
        <f t="shared" si="206"/>
        <v>27.699869231278555</v>
      </c>
      <c r="J1696" s="9">
        <f t="shared" si="210"/>
        <v>691905.09306871635</v>
      </c>
      <c r="K1696" s="5">
        <f t="shared" si="208"/>
        <v>95.607192555562932</v>
      </c>
      <c r="L1696" s="9">
        <f t="shared" si="209"/>
        <v>50167.998286216869</v>
      </c>
      <c r="M1696" s="5">
        <f t="shared" si="211"/>
        <v>20.0498527216605</v>
      </c>
      <c r="N1696" s="9">
        <f t="shared" si="205"/>
        <v>22.092618712120796</v>
      </c>
    </row>
    <row r="1697" spans="1:14" ht="13" x14ac:dyDescent="0.3">
      <c r="A1697" s="1">
        <v>2011.09</v>
      </c>
      <c r="B1697" s="1">
        <v>1173.8800000000001</v>
      </c>
      <c r="C1697" s="12">
        <v>25.18</v>
      </c>
      <c r="D1697" s="12">
        <v>86.98</v>
      </c>
      <c r="E1697" s="12">
        <v>226.88900000000001</v>
      </c>
      <c r="F1697" s="5">
        <f t="shared" si="203"/>
        <v>2011.7083333332055</v>
      </c>
      <c r="G1697" s="1">
        <v>1.98</v>
      </c>
      <c r="H1697" s="5">
        <f t="shared" si="207"/>
        <v>1303.8964879302216</v>
      </c>
      <c r="I1697" s="5">
        <f t="shared" si="206"/>
        <v>27.968884013768847</v>
      </c>
      <c r="J1697" s="9">
        <f t="shared" si="210"/>
        <v>685417.10720048181</v>
      </c>
      <c r="K1697" s="5">
        <f t="shared" si="208"/>
        <v>96.613722458999774</v>
      </c>
      <c r="L1697" s="9">
        <f t="shared" si="209"/>
        <v>50786.775466229847</v>
      </c>
      <c r="M1697" s="5">
        <f t="shared" si="211"/>
        <v>19.698114568877713</v>
      </c>
      <c r="N1697" s="9">
        <f t="shared" si="205"/>
        <v>21.706400031075074</v>
      </c>
    </row>
    <row r="1698" spans="1:14" ht="13" x14ac:dyDescent="0.3">
      <c r="A1698" s="1">
        <v>2011.1</v>
      </c>
      <c r="B1698" s="1">
        <v>1207.22</v>
      </c>
      <c r="C1698" s="10">
        <f>C1697*2/3+C1700/3</f>
        <v>25.596666666666664</v>
      </c>
      <c r="D1698" s="10">
        <f>D1697*2/3+D1700/3</f>
        <v>86.97</v>
      </c>
      <c r="E1698" s="12">
        <v>226.42099999999999</v>
      </c>
      <c r="F1698" s="5">
        <f t="shared" si="203"/>
        <v>2011.7916666665387</v>
      </c>
      <c r="G1698" s="1">
        <v>2.15</v>
      </c>
      <c r="H1698" s="5">
        <f t="shared" si="207"/>
        <v>1343.7007847107823</v>
      </c>
      <c r="I1698" s="5">
        <f t="shared" si="206"/>
        <v>28.490466597621246</v>
      </c>
      <c r="J1698" s="9">
        <f t="shared" si="210"/>
        <v>707589.01066132833</v>
      </c>
      <c r="K1698" s="5">
        <f t="shared" si="208"/>
        <v>96.802287276798538</v>
      </c>
      <c r="L1698" s="9">
        <f t="shared" si="209"/>
        <v>50975.809096283789</v>
      </c>
      <c r="M1698" s="5">
        <f t="shared" si="211"/>
        <v>20.155824786688754</v>
      </c>
      <c r="N1698" s="9">
        <f t="shared" si="205"/>
        <v>22.212668163493941</v>
      </c>
    </row>
    <row r="1699" spans="1:14" ht="13" x14ac:dyDescent="0.3">
      <c r="A1699" s="1">
        <v>2011.11</v>
      </c>
      <c r="B1699" s="1">
        <v>1226.42</v>
      </c>
      <c r="C1699" s="10">
        <f>C1697/3+C1700*2/3</f>
        <v>26.013333333333335</v>
      </c>
      <c r="D1699" s="10">
        <f>D1697/3+D1700*2/3</f>
        <v>86.960000000000008</v>
      </c>
      <c r="E1699" s="12">
        <v>226.23</v>
      </c>
      <c r="F1699" s="5">
        <f t="shared" si="203"/>
        <v>2011.874999999872</v>
      </c>
      <c r="G1699" s="1">
        <v>2.0099999999999998</v>
      </c>
      <c r="H1699" s="5">
        <f t="shared" si="207"/>
        <v>1366.2239109534546</v>
      </c>
      <c r="I1699" s="5">
        <f t="shared" si="206"/>
        <v>28.978684303584853</v>
      </c>
      <c r="J1699" s="9">
        <f t="shared" si="210"/>
        <v>720721.29925976857</v>
      </c>
      <c r="K1699" s="5">
        <f t="shared" si="208"/>
        <v>96.87287495027185</v>
      </c>
      <c r="L1699" s="9">
        <f t="shared" si="209"/>
        <v>51103.149152516657</v>
      </c>
      <c r="M1699" s="5">
        <f t="shared" si="211"/>
        <v>20.345246797645821</v>
      </c>
      <c r="N1699" s="9">
        <f t="shared" si="205"/>
        <v>22.423888769998197</v>
      </c>
    </row>
    <row r="1700" spans="1:14" ht="13" x14ac:dyDescent="0.3">
      <c r="A1700" s="1">
        <v>2011.12</v>
      </c>
      <c r="B1700" s="1">
        <v>1243.32</v>
      </c>
      <c r="C1700" s="12">
        <v>26.43</v>
      </c>
      <c r="D1700" s="12">
        <v>86.95</v>
      </c>
      <c r="E1700" s="12">
        <v>225.672</v>
      </c>
      <c r="F1700" s="5">
        <f t="shared" si="203"/>
        <v>2011.9583333332052</v>
      </c>
      <c r="G1700" s="1">
        <v>1.98</v>
      </c>
      <c r="H1700" s="5">
        <f t="shared" si="207"/>
        <v>1388.4750977081781</v>
      </c>
      <c r="I1700" s="5">
        <f t="shared" si="206"/>
        <v>29.515649094703818</v>
      </c>
      <c r="J1700" s="9">
        <f t="shared" si="210"/>
        <v>733756.94968682271</v>
      </c>
      <c r="K1700" s="5">
        <f t="shared" si="208"/>
        <v>97.101236806072549</v>
      </c>
      <c r="L1700" s="9">
        <f t="shared" si="209"/>
        <v>51314.357345871744</v>
      </c>
      <c r="M1700" s="5">
        <f t="shared" si="211"/>
        <v>20.523575499431693</v>
      </c>
      <c r="N1700" s="9">
        <f t="shared" si="205"/>
        <v>22.623608815264809</v>
      </c>
    </row>
    <row r="1701" spans="1:14" ht="13" x14ac:dyDescent="0.3">
      <c r="A1701" s="1">
        <v>2012.01</v>
      </c>
      <c r="B1701" s="1">
        <v>1300.58</v>
      </c>
      <c r="C1701" s="10">
        <f>C1700*2/3+C1703/3</f>
        <v>26.736666666666668</v>
      </c>
      <c r="D1701" s="10">
        <f>D1700*2/3+D1703/3</f>
        <v>87.48</v>
      </c>
      <c r="E1701" s="12">
        <v>226.66499999999999</v>
      </c>
      <c r="F1701" s="5">
        <f t="shared" si="203"/>
        <v>2012.0416666665385</v>
      </c>
      <c r="G1701" s="1">
        <v>1.97</v>
      </c>
      <c r="H1701" s="5">
        <f t="shared" si="207"/>
        <v>1446.0571586923434</v>
      </c>
      <c r="I1701" s="5">
        <f t="shared" si="206"/>
        <v>29.727312608916247</v>
      </c>
      <c r="J1701" s="9">
        <f t="shared" si="210"/>
        <v>765496.05398598337</v>
      </c>
      <c r="K1701" s="5">
        <f t="shared" si="208"/>
        <v>97.265128052412166</v>
      </c>
      <c r="L1701" s="9">
        <f t="shared" si="209"/>
        <v>51489.023975990589</v>
      </c>
      <c r="M1701" s="5">
        <f t="shared" si="211"/>
        <v>21.213008091803452</v>
      </c>
      <c r="N1701" s="9">
        <f t="shared" si="205"/>
        <v>23.386046013731427</v>
      </c>
    </row>
    <row r="1702" spans="1:14" ht="13" x14ac:dyDescent="0.3">
      <c r="A1702" s="1">
        <v>2012.02</v>
      </c>
      <c r="B1702" s="1">
        <v>1352.49</v>
      </c>
      <c r="C1702" s="10">
        <f>C1700/3+C1703*2/3</f>
        <v>27.043333333333337</v>
      </c>
      <c r="D1702" s="10">
        <f>D1700/3+D1703*2/3</f>
        <v>88.01</v>
      </c>
      <c r="E1702" s="12">
        <v>227.66300000000001</v>
      </c>
      <c r="F1702" s="5">
        <f t="shared" si="203"/>
        <v>2012.1249999998718</v>
      </c>
      <c r="G1702" s="1">
        <v>1.97</v>
      </c>
      <c r="H1702" s="5">
        <f t="shared" si="207"/>
        <v>1497.1815322977384</v>
      </c>
      <c r="I1702" s="5">
        <f t="shared" si="206"/>
        <v>29.936472164998268</v>
      </c>
      <c r="J1702" s="9">
        <f t="shared" si="210"/>
        <v>793880.26661553991</v>
      </c>
      <c r="K1702" s="5">
        <f t="shared" si="208"/>
        <v>97.425449842530412</v>
      </c>
      <c r="L1702" s="9">
        <f t="shared" si="209"/>
        <v>51659.829103973905</v>
      </c>
      <c r="M1702" s="5">
        <f t="shared" si="211"/>
        <v>21.797435963717529</v>
      </c>
      <c r="N1702" s="9">
        <f t="shared" si="205"/>
        <v>24.031932260644219</v>
      </c>
    </row>
    <row r="1703" spans="1:14" ht="13" x14ac:dyDescent="0.3">
      <c r="A1703" s="1">
        <v>2012.03</v>
      </c>
      <c r="B1703" s="1">
        <v>1389.24</v>
      </c>
      <c r="C1703" s="12">
        <v>27.35</v>
      </c>
      <c r="D1703" s="12">
        <v>88.54</v>
      </c>
      <c r="E1703" s="12">
        <v>229.392</v>
      </c>
      <c r="F1703" s="5">
        <f t="shared" si="203"/>
        <v>2012.208333333205</v>
      </c>
      <c r="G1703" s="1">
        <v>2.17</v>
      </c>
      <c r="H1703" s="5">
        <f t="shared" si="207"/>
        <v>1526.2717455273071</v>
      </c>
      <c r="I1703" s="5">
        <f t="shared" si="206"/>
        <v>30.047747142446124</v>
      </c>
      <c r="J1703" s="9">
        <f t="shared" si="210"/>
        <v>810633.08192410576</v>
      </c>
      <c r="K1703" s="5">
        <f t="shared" si="208"/>
        <v>97.273401535363064</v>
      </c>
      <c r="L1703" s="9">
        <f t="shared" si="209"/>
        <v>51663.825597852301</v>
      </c>
      <c r="M1703" s="5">
        <f t="shared" si="211"/>
        <v>22.053943972904705</v>
      </c>
      <c r="N1703" s="9">
        <f t="shared" si="205"/>
        <v>24.315942005487813</v>
      </c>
    </row>
    <row r="1704" spans="1:14" ht="13" x14ac:dyDescent="0.3">
      <c r="A1704" s="1">
        <v>2012.04</v>
      </c>
      <c r="B1704" s="1">
        <v>1386.43</v>
      </c>
      <c r="C1704" s="10">
        <f>C1703*2/3+C1706/3</f>
        <v>27.673333333333332</v>
      </c>
      <c r="D1704" s="10">
        <f>D1703*2/3+D1706/3</f>
        <v>88.333333333333343</v>
      </c>
      <c r="E1704" s="12">
        <v>230.08500000000001</v>
      </c>
      <c r="F1704" s="5">
        <f t="shared" si="203"/>
        <v>2012.2916666665383</v>
      </c>
      <c r="G1704" s="1">
        <v>2.0499999999999998</v>
      </c>
      <c r="H1704" s="5">
        <f t="shared" si="207"/>
        <v>1518.5968470891194</v>
      </c>
      <c r="I1704" s="5">
        <f t="shared" si="206"/>
        <v>30.311401764565268</v>
      </c>
      <c r="J1704" s="9">
        <f t="shared" si="210"/>
        <v>807898.37374769698</v>
      </c>
      <c r="K1704" s="5">
        <f t="shared" si="208"/>
        <v>96.754052850033702</v>
      </c>
      <c r="L1704" s="9">
        <f t="shared" si="209"/>
        <v>51473.465193131451</v>
      </c>
      <c r="M1704" s="5">
        <f t="shared" si="211"/>
        <v>21.779246906824891</v>
      </c>
      <c r="N1704" s="9">
        <f t="shared" si="205"/>
        <v>24.015130965765511</v>
      </c>
    </row>
    <row r="1705" spans="1:14" ht="13" x14ac:dyDescent="0.3">
      <c r="A1705" s="1">
        <v>2012.05</v>
      </c>
      <c r="B1705" s="1">
        <v>1341.27</v>
      </c>
      <c r="C1705" s="10">
        <f>C1703/3+C1706*2/3</f>
        <v>27.996666666666666</v>
      </c>
      <c r="D1705" s="10">
        <f>D1703/3+D1706*2/3</f>
        <v>88.126666666666665</v>
      </c>
      <c r="E1705" s="12">
        <v>229.815</v>
      </c>
      <c r="F1705" s="5">
        <f t="shared" si="203"/>
        <v>2012.3749999998715</v>
      </c>
      <c r="G1705" s="1">
        <v>1.8</v>
      </c>
      <c r="H1705" s="5">
        <f t="shared" si="207"/>
        <v>1470.8578152535736</v>
      </c>
      <c r="I1705" s="5">
        <f t="shared" si="206"/>
        <v>30.701585786393405</v>
      </c>
      <c r="J1705" s="9">
        <f t="shared" si="210"/>
        <v>783862.16812022252</v>
      </c>
      <c r="K1705" s="5">
        <f t="shared" si="208"/>
        <v>96.64109120379436</v>
      </c>
      <c r="L1705" s="9">
        <f t="shared" si="209"/>
        <v>51502.799587362337</v>
      </c>
      <c r="M1705" s="5">
        <f t="shared" si="211"/>
        <v>20.941467419743471</v>
      </c>
      <c r="N1705" s="9">
        <f t="shared" si="205"/>
        <v>23.095237989596882</v>
      </c>
    </row>
    <row r="1706" spans="1:14" ht="13" x14ac:dyDescent="0.3">
      <c r="A1706" s="1">
        <v>2012.06</v>
      </c>
      <c r="B1706" s="1">
        <v>1323.48</v>
      </c>
      <c r="C1706" s="12">
        <v>28.32</v>
      </c>
      <c r="D1706" s="12">
        <v>87.92</v>
      </c>
      <c r="E1706" s="12">
        <v>229.47800000000001</v>
      </c>
      <c r="F1706" s="5">
        <f t="shared" si="203"/>
        <v>2012.4583333332048</v>
      </c>
      <c r="G1706" s="1">
        <v>1.62</v>
      </c>
      <c r="H1706" s="5">
        <f t="shared" si="207"/>
        <v>1453.4804000819249</v>
      </c>
      <c r="I1706" s="5">
        <f t="shared" si="206"/>
        <v>31.101765746607519</v>
      </c>
      <c r="J1706" s="9">
        <f t="shared" si="210"/>
        <v>775982.49857067654</v>
      </c>
      <c r="K1706" s="5">
        <f t="shared" si="208"/>
        <v>96.556046767010358</v>
      </c>
      <c r="L1706" s="9">
        <f t="shared" si="209"/>
        <v>51549.234800929291</v>
      </c>
      <c r="M1706" s="5">
        <f t="shared" si="211"/>
        <v>20.547504086856087</v>
      </c>
      <c r="N1706" s="9">
        <f t="shared" si="205"/>
        <v>22.66553633791575</v>
      </c>
    </row>
    <row r="1707" spans="1:14" ht="13" x14ac:dyDescent="0.3">
      <c r="A1707" s="1">
        <v>2012.07</v>
      </c>
      <c r="B1707" s="1">
        <v>1359.78</v>
      </c>
      <c r="C1707" s="10">
        <f>C1706*2/3+C1709/3</f>
        <v>28.743333333333332</v>
      </c>
      <c r="D1707" s="10">
        <f>D1706*2/3+D1709/3</f>
        <v>87.446666666666673</v>
      </c>
      <c r="E1707" s="12">
        <v>229.10400000000001</v>
      </c>
      <c r="F1707" s="5">
        <f t="shared" si="203"/>
        <v>2012.541666666538</v>
      </c>
      <c r="G1707" s="1">
        <v>1.53</v>
      </c>
      <c r="H1707" s="5">
        <f t="shared" si="207"/>
        <v>1495.7838181568195</v>
      </c>
      <c r="I1707" s="5">
        <f t="shared" si="206"/>
        <v>31.618212416631746</v>
      </c>
      <c r="J1707" s="9">
        <f t="shared" si="210"/>
        <v>799974.0916758565</v>
      </c>
      <c r="K1707" s="5">
        <f t="shared" si="208"/>
        <v>96.192993684091064</v>
      </c>
      <c r="L1707" s="9">
        <f t="shared" si="209"/>
        <v>51445.871932774469</v>
      </c>
      <c r="M1707" s="5">
        <f t="shared" si="211"/>
        <v>20.999341293380564</v>
      </c>
      <c r="N1707" s="9">
        <f t="shared" si="205"/>
        <v>23.168289603671173</v>
      </c>
    </row>
    <row r="1708" spans="1:14" ht="13" x14ac:dyDescent="0.3">
      <c r="A1708" s="1">
        <v>2012.08</v>
      </c>
      <c r="B1708" s="5">
        <v>1403.45</v>
      </c>
      <c r="C1708" s="10">
        <f>C1706/3+C1709*2/3</f>
        <v>29.166666666666664</v>
      </c>
      <c r="D1708" s="10">
        <f>D1706/3+D1709*2/3</f>
        <v>86.973333333333329</v>
      </c>
      <c r="E1708" s="12">
        <v>230.37899999999999</v>
      </c>
      <c r="F1708" s="5">
        <f t="shared" si="203"/>
        <v>2012.6249999998713</v>
      </c>
      <c r="G1708" s="1">
        <v>1.68</v>
      </c>
      <c r="H1708" s="5">
        <f t="shared" si="207"/>
        <v>1535.2775847082419</v>
      </c>
      <c r="I1708" s="5">
        <f t="shared" si="206"/>
        <v>31.906323384509875</v>
      </c>
      <c r="J1708" s="9">
        <f t="shared" si="210"/>
        <v>822518.13109754585</v>
      </c>
      <c r="K1708" s="5">
        <f t="shared" si="208"/>
        <v>95.142833114129331</v>
      </c>
      <c r="L1708" s="9">
        <f t="shared" si="209"/>
        <v>50972.349274044122</v>
      </c>
      <c r="M1708" s="5">
        <f t="shared" si="211"/>
        <v>21.410428453442929</v>
      </c>
      <c r="N1708" s="9">
        <f t="shared" si="205"/>
        <v>23.625464836831135</v>
      </c>
    </row>
    <row r="1709" spans="1:14" ht="13" x14ac:dyDescent="0.3">
      <c r="A1709" s="1">
        <v>2012.09</v>
      </c>
      <c r="B1709" s="1">
        <v>1443.42</v>
      </c>
      <c r="C1709" s="12">
        <v>29.59</v>
      </c>
      <c r="D1709" s="12">
        <v>86.5</v>
      </c>
      <c r="E1709" s="12">
        <v>231.40700000000001</v>
      </c>
      <c r="F1709" s="5">
        <f t="shared" si="203"/>
        <v>2012.7083333332046</v>
      </c>
      <c r="G1709" s="1">
        <v>1.72</v>
      </c>
      <c r="H1709" s="5">
        <f t="shared" si="207"/>
        <v>1571.9874685078673</v>
      </c>
      <c r="I1709" s="5">
        <f t="shared" si="206"/>
        <v>32.225623306555114</v>
      </c>
      <c r="J1709" s="9">
        <f t="shared" si="210"/>
        <v>843624.01576603763</v>
      </c>
      <c r="K1709" s="5">
        <f t="shared" si="208"/>
        <v>94.204677797127999</v>
      </c>
      <c r="L1709" s="9">
        <f t="shared" si="209"/>
        <v>50555.955552619642</v>
      </c>
      <c r="M1709" s="5">
        <f t="shared" si="211"/>
        <v>21.783690301727678</v>
      </c>
      <c r="N1709" s="9">
        <f t="shared" si="205"/>
        <v>24.040589108752918</v>
      </c>
    </row>
    <row r="1710" spans="1:14" ht="13" x14ac:dyDescent="0.3">
      <c r="A1710" s="1">
        <v>2012.1</v>
      </c>
      <c r="B1710" s="8">
        <v>1437.82</v>
      </c>
      <c r="C1710" s="10">
        <f>C1709*2/3+C1712/3</f>
        <v>30.143333333333331</v>
      </c>
      <c r="D1710" s="10">
        <f>D1709*2/3+D1712/3</f>
        <v>86.50333333333333</v>
      </c>
      <c r="E1710" s="12">
        <v>231.31700000000001</v>
      </c>
      <c r="F1710" s="9">
        <f t="shared" si="203"/>
        <v>2012.7916666665378</v>
      </c>
      <c r="G1710" s="1">
        <v>1.75</v>
      </c>
      <c r="H1710" s="5">
        <f t="shared" si="207"/>
        <v>1566.4979189813114</v>
      </c>
      <c r="I1710" s="5">
        <f t="shared" si="206"/>
        <v>32.841015521989299</v>
      </c>
      <c r="J1710" s="9">
        <f t="shared" si="210"/>
        <v>842146.6969282676</v>
      </c>
      <c r="K1710" s="5">
        <f t="shared" si="208"/>
        <v>94.244962270390843</v>
      </c>
      <c r="L1710" s="9">
        <f t="shared" si="209"/>
        <v>50665.936236769252</v>
      </c>
      <c r="M1710" s="5">
        <f t="shared" si="211"/>
        <v>21.577109654528783</v>
      </c>
      <c r="N1710" s="9">
        <f t="shared" si="205"/>
        <v>23.816813659366236</v>
      </c>
    </row>
    <row r="1711" spans="1:14" ht="13" x14ac:dyDescent="0.3">
      <c r="A1711" s="1">
        <v>2012.11</v>
      </c>
      <c r="B1711" s="8">
        <v>1394.51</v>
      </c>
      <c r="C1711" s="10">
        <f>C1709/3+C1712*2/3</f>
        <v>30.696666666666665</v>
      </c>
      <c r="D1711" s="10">
        <f>D1709/3+D1712*2/3</f>
        <v>86.506666666666675</v>
      </c>
      <c r="E1711" s="12">
        <v>230.221</v>
      </c>
      <c r="F1711" s="9">
        <f t="shared" si="203"/>
        <v>2012.8749999998711</v>
      </c>
      <c r="G1711" s="1">
        <v>1.65</v>
      </c>
      <c r="H1711" s="5">
        <f t="shared" si="207"/>
        <v>1526.5447854995853</v>
      </c>
      <c r="I1711" s="5">
        <f t="shared" si="206"/>
        <v>33.603083830319562</v>
      </c>
      <c r="J1711" s="9">
        <f t="shared" si="210"/>
        <v>822173.3718167193</v>
      </c>
      <c r="K1711" s="5">
        <f t="shared" si="208"/>
        <v>94.697277833038697</v>
      </c>
      <c r="L1711" s="9">
        <f t="shared" si="209"/>
        <v>51002.486764496731</v>
      </c>
      <c r="M1711" s="5">
        <f t="shared" si="211"/>
        <v>20.898162059573693</v>
      </c>
      <c r="N1711" s="9">
        <f t="shared" si="205"/>
        <v>23.073935342391621</v>
      </c>
    </row>
    <row r="1712" spans="1:14" ht="13" x14ac:dyDescent="0.3">
      <c r="A1712" s="1">
        <v>2012.12</v>
      </c>
      <c r="B1712" s="1">
        <v>1422.29</v>
      </c>
      <c r="C1712" s="12">
        <v>31.25</v>
      </c>
      <c r="D1712" s="12">
        <v>86.51</v>
      </c>
      <c r="E1712" s="12">
        <v>229.601</v>
      </c>
      <c r="F1712" s="9">
        <f t="shared" si="203"/>
        <v>2012.9583333332043</v>
      </c>
      <c r="G1712" s="1">
        <v>1.72</v>
      </c>
      <c r="H1712" s="5">
        <f t="shared" si="207"/>
        <v>1561.1593500790502</v>
      </c>
      <c r="I1712" s="5">
        <f t="shared" si="206"/>
        <v>34.301183085003984</v>
      </c>
      <c r="J1712" s="9">
        <f t="shared" si="210"/>
        <v>842355.74719134124</v>
      </c>
      <c r="K1712" s="5">
        <f t="shared" si="208"/>
        <v>94.956651157878241</v>
      </c>
      <c r="L1712" s="9">
        <f t="shared" si="209"/>
        <v>51235.820887106667</v>
      </c>
      <c r="M1712" s="5">
        <f t="shared" si="211"/>
        <v>21.238261139845608</v>
      </c>
      <c r="N1712" s="9">
        <f t="shared" si="205"/>
        <v>23.456313867189618</v>
      </c>
    </row>
    <row r="1713" spans="1:14" ht="13" x14ac:dyDescent="0.3">
      <c r="A1713" s="1">
        <v>2013.01</v>
      </c>
      <c r="B1713" s="1">
        <v>1480.4</v>
      </c>
      <c r="C1713" s="10">
        <f>C1712*2/3+C1715/3</f>
        <v>31.536666666666665</v>
      </c>
      <c r="D1713" s="10">
        <f>D1712*2/3+D1715/3</f>
        <v>86.906666666666666</v>
      </c>
      <c r="E1713" s="12">
        <v>230.28</v>
      </c>
      <c r="F1713" s="9">
        <f t="shared" si="203"/>
        <v>2013.0416666665376</v>
      </c>
      <c r="G1713" s="1">
        <v>1.91</v>
      </c>
      <c r="H1713" s="5">
        <f t="shared" si="207"/>
        <v>1620.1518043251697</v>
      </c>
      <c r="I1713" s="5">
        <f t="shared" si="206"/>
        <v>34.513771549852358</v>
      </c>
      <c r="J1713" s="9">
        <f t="shared" si="210"/>
        <v>875738.2282030913</v>
      </c>
      <c r="K1713" s="5">
        <f t="shared" si="208"/>
        <v>95.110776011811723</v>
      </c>
      <c r="L1713" s="9">
        <f t="shared" si="209"/>
        <v>51410.085305122484</v>
      </c>
      <c r="M1713" s="5">
        <f t="shared" si="211"/>
        <v>21.900475413821805</v>
      </c>
      <c r="N1713" s="9">
        <f t="shared" si="205"/>
        <v>24.193771416596864</v>
      </c>
    </row>
    <row r="1714" spans="1:14" ht="13" x14ac:dyDescent="0.3">
      <c r="A1714" s="1">
        <v>2013.02</v>
      </c>
      <c r="B1714" s="1">
        <v>1512.31</v>
      </c>
      <c r="C1714" s="10">
        <f>C1712/3+C1715*2/3</f>
        <v>31.823333333333331</v>
      </c>
      <c r="D1714" s="10">
        <f>D1712/3+D1715*2/3</f>
        <v>87.303333333333342</v>
      </c>
      <c r="E1714" s="12">
        <v>232.166</v>
      </c>
      <c r="F1714" s="9">
        <f t="shared" si="203"/>
        <v>2013.1249999998709</v>
      </c>
      <c r="G1714" s="1">
        <v>1.98</v>
      </c>
      <c r="H1714" s="5">
        <f t="shared" si="207"/>
        <v>1641.6291610851717</v>
      </c>
      <c r="I1714" s="5">
        <f t="shared" si="206"/>
        <v>34.544578825064825</v>
      </c>
      <c r="J1714" s="9">
        <f t="shared" si="210"/>
        <v>888903.37913919822</v>
      </c>
      <c r="K1714" s="5">
        <f t="shared" si="208"/>
        <v>94.768729863545914</v>
      </c>
      <c r="L1714" s="9">
        <f t="shared" si="209"/>
        <v>51315.026687726597</v>
      </c>
      <c r="M1714" s="5">
        <f t="shared" si="211"/>
        <v>22.052724336861939</v>
      </c>
      <c r="N1714" s="9">
        <f t="shared" si="205"/>
        <v>24.367396962422955</v>
      </c>
    </row>
    <row r="1715" spans="1:14" ht="13" x14ac:dyDescent="0.3">
      <c r="A1715" s="1">
        <v>2013.03</v>
      </c>
      <c r="B1715" s="1">
        <v>1550.83</v>
      </c>
      <c r="C1715" s="12">
        <v>32.11</v>
      </c>
      <c r="D1715" s="12">
        <v>87.7</v>
      </c>
      <c r="E1715" s="12">
        <v>232.773</v>
      </c>
      <c r="F1715" s="9">
        <f t="shared" si="203"/>
        <v>2013.2083333332041</v>
      </c>
      <c r="G1715" s="1">
        <v>1.96</v>
      </c>
      <c r="H1715" s="5">
        <f t="shared" si="207"/>
        <v>1679.0531464667295</v>
      </c>
      <c r="I1715" s="5">
        <f t="shared" si="206"/>
        <v>34.764865609413462</v>
      </c>
      <c r="J1715" s="9">
        <f t="shared" si="210"/>
        <v>910736.2785087839</v>
      </c>
      <c r="K1715" s="5">
        <f t="shared" si="208"/>
        <v>94.951065523063249</v>
      </c>
      <c r="L1715" s="9">
        <f t="shared" si="209"/>
        <v>51502.4674691748</v>
      </c>
      <c r="M1715" s="5">
        <f t="shared" si="211"/>
        <v>22.419207114602571</v>
      </c>
      <c r="N1715" s="9">
        <f t="shared" si="205"/>
        <v>24.777200805369677</v>
      </c>
    </row>
    <row r="1716" spans="1:14" ht="13" x14ac:dyDescent="0.3">
      <c r="A1716" s="1">
        <v>2013.04</v>
      </c>
      <c r="B1716" s="1">
        <v>1570.7</v>
      </c>
      <c r="C1716" s="10">
        <f>C1715*2/3+C1718/3</f>
        <v>32.49666666666667</v>
      </c>
      <c r="D1716" s="10">
        <f>D1715*2/3+D1718/3</f>
        <v>88.783333333333331</v>
      </c>
      <c r="E1716" s="12">
        <v>232.53100000000001</v>
      </c>
      <c r="F1716" s="9">
        <f t="shared" si="203"/>
        <v>2013.2916666665374</v>
      </c>
      <c r="G1716" s="1">
        <v>1.76</v>
      </c>
      <c r="H1716" s="5">
        <f t="shared" si="207"/>
        <v>1702.3358202777265</v>
      </c>
      <c r="I1716" s="5">
        <f t="shared" si="206"/>
        <v>35.22011823154763</v>
      </c>
      <c r="J1716" s="9">
        <f t="shared" si="210"/>
        <v>924957.02887703583</v>
      </c>
      <c r="K1716" s="5">
        <f t="shared" si="208"/>
        <v>96.224007497925015</v>
      </c>
      <c r="L1716" s="9">
        <f t="shared" si="209"/>
        <v>52282.910940217422</v>
      </c>
      <c r="M1716" s="5">
        <f t="shared" si="211"/>
        <v>22.595655396105592</v>
      </c>
      <c r="N1716" s="9">
        <f t="shared" si="205"/>
        <v>24.976932098870421</v>
      </c>
    </row>
    <row r="1717" spans="1:14" ht="13" x14ac:dyDescent="0.3">
      <c r="A1717" s="1">
        <v>2013.05</v>
      </c>
      <c r="B1717" s="1">
        <v>1639.84</v>
      </c>
      <c r="C1717" s="10">
        <f>C1715/3+C1718*2/3</f>
        <v>32.88333333333334</v>
      </c>
      <c r="D1717" s="10">
        <f>D1715/3+D1718*2/3</f>
        <v>89.866666666666674</v>
      </c>
      <c r="E1717" s="12">
        <v>232.94499999999999</v>
      </c>
      <c r="F1717" s="9">
        <f t="shared" si="203"/>
        <v>2013.3749999998706</v>
      </c>
      <c r="G1717" s="1">
        <v>1.93</v>
      </c>
      <c r="H1717" s="5">
        <f t="shared" si="207"/>
        <v>1774.1116014509864</v>
      </c>
      <c r="I1717" s="5">
        <f t="shared" si="206"/>
        <v>35.575850790959244</v>
      </c>
      <c r="J1717" s="9">
        <f t="shared" si="210"/>
        <v>965566.93101648742</v>
      </c>
      <c r="K1717" s="5">
        <f t="shared" si="208"/>
        <v>97.225031659833874</v>
      </c>
      <c r="L1717" s="9">
        <f t="shared" si="209"/>
        <v>52915.090212468895</v>
      </c>
      <c r="M1717" s="5">
        <f t="shared" si="211"/>
        <v>23.411841781842398</v>
      </c>
      <c r="N1717" s="9">
        <f t="shared" si="205"/>
        <v>25.881910504712476</v>
      </c>
    </row>
    <row r="1718" spans="1:14" ht="13" x14ac:dyDescent="0.3">
      <c r="A1718" s="1">
        <v>2013.06</v>
      </c>
      <c r="B1718" s="1">
        <v>1618.77</v>
      </c>
      <c r="C1718" s="12">
        <v>33.270000000000003</v>
      </c>
      <c r="D1718" s="12">
        <v>90.95</v>
      </c>
      <c r="E1718" s="12">
        <v>233.50399999999999</v>
      </c>
      <c r="F1718" s="9">
        <f t="shared" si="203"/>
        <v>2013.4583333332039</v>
      </c>
      <c r="G1718" s="1">
        <v>2.2999999999999998</v>
      </c>
      <c r="H1718" s="5">
        <f t="shared" si="207"/>
        <v>1747.1237834790841</v>
      </c>
      <c r="I1718" s="5">
        <f t="shared" si="206"/>
        <v>35.908009338169798</v>
      </c>
      <c r="J1718" s="9">
        <f t="shared" si="210"/>
        <v>952507.29841480579</v>
      </c>
      <c r="K1718" s="5">
        <f t="shared" si="208"/>
        <v>98.161510348859139</v>
      </c>
      <c r="L1718" s="9">
        <f t="shared" si="209"/>
        <v>53516.273955427016</v>
      </c>
      <c r="M1718" s="5">
        <f t="shared" si="211"/>
        <v>22.925333173915323</v>
      </c>
      <c r="N1718" s="9">
        <f t="shared" si="205"/>
        <v>25.347211669351626</v>
      </c>
    </row>
    <row r="1719" spans="1:14" ht="13" x14ac:dyDescent="0.3">
      <c r="A1719" s="1">
        <v>2013.07</v>
      </c>
      <c r="B1719" s="1">
        <v>1668.68</v>
      </c>
      <c r="C1719" s="10">
        <f>C1718*2/3+C1721/3</f>
        <v>33.646666666666668</v>
      </c>
      <c r="D1719" s="10">
        <f>D1718*2/3+D1721/3</f>
        <v>92.09</v>
      </c>
      <c r="E1719" s="12">
        <v>233.596</v>
      </c>
      <c r="F1719" s="9">
        <f t="shared" si="203"/>
        <v>2013.5416666665371</v>
      </c>
      <c r="G1719" s="1">
        <v>2.58</v>
      </c>
      <c r="H1719" s="5">
        <f t="shared" si="207"/>
        <v>1800.2818873182762</v>
      </c>
      <c r="I1719" s="5">
        <f t="shared" si="206"/>
        <v>36.300240051199516</v>
      </c>
      <c r="J1719" s="9">
        <f t="shared" si="210"/>
        <v>983137.5468349104</v>
      </c>
      <c r="K1719" s="5">
        <f t="shared" si="208"/>
        <v>99.352757271100543</v>
      </c>
      <c r="L1719" s="9">
        <f t="shared" si="209"/>
        <v>54256.739871051912</v>
      </c>
      <c r="M1719" s="5">
        <f t="shared" si="211"/>
        <v>23.492460177159636</v>
      </c>
      <c r="N1719" s="9">
        <f t="shared" si="205"/>
        <v>25.976012306614152</v>
      </c>
    </row>
    <row r="1720" spans="1:14" ht="13" x14ac:dyDescent="0.3">
      <c r="A1720" s="1">
        <v>2013.08</v>
      </c>
      <c r="B1720" s="1">
        <v>1670.09</v>
      </c>
      <c r="C1720" s="10">
        <f>C1718/3+C1721*2/3</f>
        <v>34.023333333333333</v>
      </c>
      <c r="D1720" s="10">
        <f>D1718/3+D1721*2/3</f>
        <v>93.23</v>
      </c>
      <c r="E1720" s="12">
        <v>233.87700000000001</v>
      </c>
      <c r="F1720" s="9">
        <f t="shared" si="203"/>
        <v>2013.6249999998704</v>
      </c>
      <c r="G1720" s="1">
        <v>2.74</v>
      </c>
      <c r="H1720" s="5">
        <f t="shared" si="207"/>
        <v>1799.6382465462614</v>
      </c>
      <c r="I1720" s="5">
        <f t="shared" si="206"/>
        <v>36.662510368698079</v>
      </c>
      <c r="J1720" s="9">
        <f t="shared" si="210"/>
        <v>984454.50918533502</v>
      </c>
      <c r="K1720" s="5">
        <f t="shared" si="208"/>
        <v>100.46181566592696</v>
      </c>
      <c r="L1720" s="9">
        <f t="shared" si="209"/>
        <v>54955.537660454705</v>
      </c>
      <c r="M1720" s="5">
        <f t="shared" si="211"/>
        <v>23.35664909491609</v>
      </c>
      <c r="N1720" s="9">
        <f t="shared" si="205"/>
        <v>25.827397250944145</v>
      </c>
    </row>
    <row r="1721" spans="1:14" ht="13" x14ac:dyDescent="0.3">
      <c r="A1721" s="1">
        <v>2013.09</v>
      </c>
      <c r="B1721" s="1">
        <v>1687.17</v>
      </c>
      <c r="C1721" s="12">
        <v>34.4</v>
      </c>
      <c r="D1721" s="12">
        <v>94.37</v>
      </c>
      <c r="E1721" s="12">
        <v>234.149</v>
      </c>
      <c r="F1721" s="9">
        <f t="shared" si="203"/>
        <v>2013.7083333332037</v>
      </c>
      <c r="G1721" s="1">
        <v>2.81</v>
      </c>
      <c r="H1721" s="5">
        <f t="shared" si="207"/>
        <v>1815.9311995246619</v>
      </c>
      <c r="I1721" s="5">
        <f t="shared" si="206"/>
        <v>37.025334295683514</v>
      </c>
      <c r="J1721" s="9">
        <f t="shared" si="210"/>
        <v>995055.05673385807</v>
      </c>
      <c r="K1721" s="5">
        <f t="shared" si="208"/>
        <v>101.57211620592017</v>
      </c>
      <c r="L1721" s="9">
        <f t="shared" si="209"/>
        <v>55657.311180245131</v>
      </c>
      <c r="M1721" s="5">
        <f t="shared" si="211"/>
        <v>23.442287167960593</v>
      </c>
      <c r="N1721" s="9">
        <f t="shared" si="205"/>
        <v>25.923107076121408</v>
      </c>
    </row>
    <row r="1722" spans="1:14" ht="13" x14ac:dyDescent="0.3">
      <c r="A1722" s="1">
        <v>2013.1</v>
      </c>
      <c r="B1722" s="1">
        <v>1720.03</v>
      </c>
      <c r="C1722" s="10">
        <f>C1721*2/3+C1724/3</f>
        <v>34.596666666666664</v>
      </c>
      <c r="D1722" s="10">
        <f>D1721*2/3+D1724/3</f>
        <v>96.313333333333333</v>
      </c>
      <c r="E1722" s="12">
        <v>233.54599999999999</v>
      </c>
      <c r="F1722" s="9">
        <f t="shared" si="203"/>
        <v>2013.7916666665369</v>
      </c>
      <c r="G1722" s="1">
        <v>2.62</v>
      </c>
      <c r="H1722" s="5">
        <f t="shared" si="207"/>
        <v>1856.078933325769</v>
      </c>
      <c r="I1722" s="5">
        <f t="shared" si="206"/>
        <v>37.333153586445498</v>
      </c>
      <c r="J1722" s="9">
        <f t="shared" si="210"/>
        <v>1018759.1031673345</v>
      </c>
      <c r="K1722" s="5">
        <f t="shared" si="208"/>
        <v>103.93141340463978</v>
      </c>
      <c r="L1722" s="9">
        <f t="shared" si="209"/>
        <v>57045.566117871902</v>
      </c>
      <c r="M1722" s="5">
        <f t="shared" si="211"/>
        <v>23.834737887631423</v>
      </c>
      <c r="N1722" s="9">
        <f t="shared" si="205"/>
        <v>26.356918954589553</v>
      </c>
    </row>
    <row r="1723" spans="1:14" ht="13" x14ac:dyDescent="0.3">
      <c r="A1723" s="1">
        <v>2013.11</v>
      </c>
      <c r="B1723" s="1">
        <v>1783.54</v>
      </c>
      <c r="C1723" s="10">
        <f>C1721/3+C1724*2/3</f>
        <v>34.793333333333337</v>
      </c>
      <c r="D1723" s="10">
        <f>D1721/3+D1724*2/3</f>
        <v>98.256666666666661</v>
      </c>
      <c r="E1723" s="12">
        <v>233.06899999999999</v>
      </c>
      <c r="F1723" s="9">
        <f t="shared" si="203"/>
        <v>2013.8749999998702</v>
      </c>
      <c r="G1723" s="1">
        <v>2.72</v>
      </c>
      <c r="H1723" s="5">
        <f t="shared" si="207"/>
        <v>1928.5512932865377</v>
      </c>
      <c r="I1723" s="5">
        <f t="shared" si="206"/>
        <v>37.622216489537443</v>
      </c>
      <c r="J1723" s="9">
        <f t="shared" si="210"/>
        <v>1060258.3481702791</v>
      </c>
      <c r="K1723" s="5">
        <f t="shared" si="208"/>
        <v>106.24545654934806</v>
      </c>
      <c r="L1723" s="9">
        <f t="shared" si="209"/>
        <v>58410.493230719643</v>
      </c>
      <c r="M1723" s="5">
        <f t="shared" si="211"/>
        <v>24.642077092412052</v>
      </c>
      <c r="N1723" s="9">
        <f t="shared" si="205"/>
        <v>27.246316008132862</v>
      </c>
    </row>
    <row r="1724" spans="1:14" ht="13" x14ac:dyDescent="0.3">
      <c r="A1724" s="1">
        <v>2013.12</v>
      </c>
      <c r="B1724" s="1">
        <v>1807.78</v>
      </c>
      <c r="C1724" s="12">
        <v>34.99</v>
      </c>
      <c r="D1724" s="12">
        <v>100.2</v>
      </c>
      <c r="E1724" s="12">
        <v>233.04900000000001</v>
      </c>
      <c r="F1724" s="9">
        <f t="shared" si="203"/>
        <v>2013.9583333332034</v>
      </c>
      <c r="G1724" s="1">
        <v>2.9</v>
      </c>
      <c r="H1724" s="5">
        <f t="shared" si="207"/>
        <v>1954.9298897442168</v>
      </c>
      <c r="I1724" s="5">
        <f t="shared" si="206"/>
        <v>37.838120148552456</v>
      </c>
      <c r="J1724" s="9">
        <f t="shared" si="210"/>
        <v>1076494.0112368935</v>
      </c>
      <c r="K1724" s="5">
        <f t="shared" si="208"/>
        <v>108.35609142283383</v>
      </c>
      <c r="L1724" s="9">
        <f t="shared" si="209"/>
        <v>59666.939520260617</v>
      </c>
      <c r="M1724" s="5">
        <f t="shared" si="211"/>
        <v>24.861869296461933</v>
      </c>
      <c r="N1724" s="9">
        <f t="shared" si="205"/>
        <v>27.483753598662684</v>
      </c>
    </row>
    <row r="1725" spans="1:14" ht="13" x14ac:dyDescent="0.3">
      <c r="A1725" s="1">
        <v>2014.01</v>
      </c>
      <c r="B1725" s="1">
        <v>1822.36</v>
      </c>
      <c r="C1725" s="10">
        <f>C1724*2/3+C1727/3</f>
        <v>35.403333333333336</v>
      </c>
      <c r="D1725" s="10">
        <f>D1724*2/3+D1727/3</f>
        <v>100.41666666666666</v>
      </c>
      <c r="E1725" s="12">
        <v>233.916</v>
      </c>
      <c r="F1725" s="9">
        <f t="shared" si="203"/>
        <v>2014.0416666665367</v>
      </c>
      <c r="G1725" s="1">
        <v>2.86</v>
      </c>
      <c r="H1725" s="5">
        <f t="shared" si="207"/>
        <v>1963.3923684143026</v>
      </c>
      <c r="I1725" s="5">
        <f t="shared" si="206"/>
        <v>38.143195901520208</v>
      </c>
      <c r="J1725" s="9">
        <f t="shared" si="210"/>
        <v>1082904.2416859551</v>
      </c>
      <c r="K1725" s="5">
        <f t="shared" si="208"/>
        <v>108.18790853340515</v>
      </c>
      <c r="L1725" s="9">
        <f t="shared" si="209"/>
        <v>59670.775406230372</v>
      </c>
      <c r="M1725" s="5">
        <f t="shared" ref="M1725:M1750" si="212">H1725/AVERAGE(K1605:K1724)</f>
        <v>24.859609093632699</v>
      </c>
      <c r="N1725" s="9">
        <f t="shared" si="205"/>
        <v>27.474102609349291</v>
      </c>
    </row>
    <row r="1726" spans="1:14" ht="13" x14ac:dyDescent="0.3">
      <c r="A1726" s="1">
        <v>2014.02</v>
      </c>
      <c r="B1726" s="1">
        <v>1817.04</v>
      </c>
      <c r="C1726" s="10">
        <f>C1724/3+C1727*2/3</f>
        <v>35.816666666666663</v>
      </c>
      <c r="D1726" s="10">
        <f>D1724/3+D1727*2/3</f>
        <v>100.63333333333333</v>
      </c>
      <c r="E1726" s="12">
        <v>234.78100000000001</v>
      </c>
      <c r="F1726" s="9">
        <f t="shared" si="203"/>
        <v>2014.1249999998699</v>
      </c>
      <c r="G1726" s="1">
        <v>2.71</v>
      </c>
      <c r="H1726" s="5">
        <f t="shared" si="207"/>
        <v>1950.4480750145881</v>
      </c>
      <c r="I1726" s="5">
        <f t="shared" si="206"/>
        <v>38.44634600968562</v>
      </c>
      <c r="J1726" s="9">
        <f t="shared" si="210"/>
        <v>1077531.9307475344</v>
      </c>
      <c r="K1726" s="5">
        <f t="shared" si="208"/>
        <v>108.02188795089891</v>
      </c>
      <c r="L1726" s="9">
        <f t="shared" si="209"/>
        <v>59677.073682597445</v>
      </c>
      <c r="M1726" s="5">
        <f t="shared" si="212"/>
        <v>24.590930877894124</v>
      </c>
      <c r="N1726" s="9">
        <f t="shared" si="205"/>
        <v>27.170675136889407</v>
      </c>
    </row>
    <row r="1727" spans="1:14" ht="13" x14ac:dyDescent="0.3">
      <c r="A1727" s="1">
        <v>2014.03</v>
      </c>
      <c r="B1727" s="1">
        <v>1863.52</v>
      </c>
      <c r="C1727" s="12">
        <v>36.229999999999997</v>
      </c>
      <c r="D1727" s="12">
        <v>100.85</v>
      </c>
      <c r="E1727" s="12">
        <v>236.29300000000001</v>
      </c>
      <c r="F1727" s="9">
        <f t="shared" si="203"/>
        <v>2014.2083333332032</v>
      </c>
      <c r="G1727" s="1">
        <v>2.72</v>
      </c>
      <c r="H1727" s="5">
        <f t="shared" si="207"/>
        <v>1987.5408116194726</v>
      </c>
      <c r="I1727" s="5">
        <f t="shared" si="206"/>
        <v>38.641175627293229</v>
      </c>
      <c r="J1727" s="9">
        <f t="shared" si="210"/>
        <v>1099802.8986490588</v>
      </c>
      <c r="K1727" s="5">
        <f t="shared" si="208"/>
        <v>107.56175992306163</v>
      </c>
      <c r="L1727" s="9">
        <f t="shared" si="209"/>
        <v>59519.147811001523</v>
      </c>
      <c r="M1727" s="5">
        <f t="shared" si="212"/>
        <v>24.956039153965374</v>
      </c>
      <c r="N1727" s="9">
        <f t="shared" si="205"/>
        <v>27.566812365082843</v>
      </c>
    </row>
    <row r="1728" spans="1:14" ht="13" x14ac:dyDescent="0.3">
      <c r="A1728" s="1">
        <v>2014.04</v>
      </c>
      <c r="B1728" s="1">
        <v>1864.26</v>
      </c>
      <c r="C1728" s="10">
        <f>C1727*2/3+C1730/3</f>
        <v>36.61333333333333</v>
      </c>
      <c r="D1728" s="10">
        <f>D1727*2/3+D1730/3</f>
        <v>101.60666666666667</v>
      </c>
      <c r="E1728" s="12">
        <v>237.072</v>
      </c>
      <c r="F1728" s="9">
        <f t="shared" si="203"/>
        <v>2014.2916666665365</v>
      </c>
      <c r="G1728" s="1">
        <v>2.71</v>
      </c>
      <c r="H1728" s="5">
        <f t="shared" si="207"/>
        <v>1981.7965633858068</v>
      </c>
      <c r="I1728" s="5">
        <f t="shared" si="206"/>
        <v>38.921705220354994</v>
      </c>
      <c r="J1728" s="9">
        <f t="shared" si="210"/>
        <v>1098419.0995558659</v>
      </c>
      <c r="K1728" s="5">
        <f t="shared" si="208"/>
        <v>108.01269287389486</v>
      </c>
      <c r="L1728" s="9">
        <f t="shared" si="209"/>
        <v>59866.490354818015</v>
      </c>
      <c r="M1728" s="5">
        <f t="shared" si="212"/>
        <v>24.786315396962628</v>
      </c>
      <c r="N1728" s="9">
        <f t="shared" si="205"/>
        <v>27.372610571113661</v>
      </c>
    </row>
    <row r="1729" spans="1:14" ht="13" x14ac:dyDescent="0.3">
      <c r="A1729" s="1">
        <v>2014.05</v>
      </c>
      <c r="B1729" s="1">
        <v>1889.77</v>
      </c>
      <c r="C1729" s="10">
        <f>C1727/3+C1730*2/3</f>
        <v>36.99666666666667</v>
      </c>
      <c r="D1729" s="10">
        <f>D1727/3+D1730*2/3</f>
        <v>102.36333333333334</v>
      </c>
      <c r="E1729" s="12">
        <v>237.9</v>
      </c>
      <c r="F1729" s="9">
        <f t="shared" si="203"/>
        <v>2014.3749999998697</v>
      </c>
      <c r="G1729" s="1">
        <v>2.56</v>
      </c>
      <c r="H1729" s="5">
        <f t="shared" si="207"/>
        <v>2001.922964218159</v>
      </c>
      <c r="I1729" s="5">
        <f t="shared" si="206"/>
        <v>39.192323192517868</v>
      </c>
      <c r="J1729" s="9">
        <f t="shared" si="210"/>
        <v>1111384.4512558542</v>
      </c>
      <c r="K1729" s="5">
        <f t="shared" si="208"/>
        <v>108.43833254518707</v>
      </c>
      <c r="L1729" s="9">
        <f t="shared" si="209"/>
        <v>60200.456693347216</v>
      </c>
      <c r="M1729" s="5">
        <f t="shared" si="212"/>
        <v>24.943274109902575</v>
      </c>
      <c r="N1729" s="9">
        <f t="shared" si="205"/>
        <v>27.538632386895753</v>
      </c>
    </row>
    <row r="1730" spans="1:14" ht="13" x14ac:dyDescent="0.3">
      <c r="A1730" s="1">
        <v>2014.06</v>
      </c>
      <c r="B1730" s="1">
        <v>1947.09</v>
      </c>
      <c r="C1730" s="12">
        <v>37.380000000000003</v>
      </c>
      <c r="D1730" s="12">
        <v>103.12</v>
      </c>
      <c r="E1730" s="12">
        <v>238.34299999999999</v>
      </c>
      <c r="F1730" s="9">
        <f t="shared" si="203"/>
        <v>2014.458333333203</v>
      </c>
      <c r="G1730" s="1">
        <v>2.6</v>
      </c>
      <c r="H1730" s="5">
        <f t="shared" si="207"/>
        <v>2058.8109906206605</v>
      </c>
      <c r="I1730" s="5">
        <f t="shared" si="206"/>
        <v>39.524806161708128</v>
      </c>
      <c r="J1730" s="9">
        <f t="shared" si="210"/>
        <v>1144794.8640368541</v>
      </c>
      <c r="K1730" s="5">
        <f t="shared" si="208"/>
        <v>109.03686493834516</v>
      </c>
      <c r="L1730" s="9">
        <f t="shared" si="209"/>
        <v>60629.578694092408</v>
      </c>
      <c r="M1730" s="5">
        <f t="shared" si="212"/>
        <v>25.558007623511283</v>
      </c>
      <c r="N1730" s="9">
        <f t="shared" ref="N1730:N1781" si="213">J1730/AVERAGE(L1610:L1729)</f>
        <v>28.208601072722153</v>
      </c>
    </row>
    <row r="1731" spans="1:14" ht="13" x14ac:dyDescent="0.3">
      <c r="A1731" s="1">
        <v>2014.07</v>
      </c>
      <c r="B1731" s="1">
        <v>1973.1</v>
      </c>
      <c r="C1731" s="10">
        <f>C1730*2/3+C1733/3</f>
        <v>37.75</v>
      </c>
      <c r="D1731" s="10">
        <f>D1730*2/3+D1733/3</f>
        <v>104.06666666666666</v>
      </c>
      <c r="E1731" s="12">
        <v>238.25</v>
      </c>
      <c r="F1731" s="9">
        <f t="shared" si="203"/>
        <v>2014.5416666665362</v>
      </c>
      <c r="G1731" s="1">
        <v>2.54</v>
      </c>
      <c r="H1731" s="5">
        <f t="shared" si="207"/>
        <v>2087.1277885624345</v>
      </c>
      <c r="I1731" s="5">
        <f t="shared" si="206"/>
        <v>39.931617261280174</v>
      </c>
      <c r="J1731" s="9">
        <f t="shared" si="210"/>
        <v>1162390.6434507321</v>
      </c>
      <c r="K1731" s="5">
        <f t="shared" si="208"/>
        <v>110.08080272822666</v>
      </c>
      <c r="L1731" s="9">
        <f t="shared" si="209"/>
        <v>61307.647675454624</v>
      </c>
      <c r="M1731" s="5">
        <f t="shared" si="212"/>
        <v>25.817545976158723</v>
      </c>
      <c r="N1731" s="9">
        <f t="shared" si="213"/>
        <v>28.485636237139364</v>
      </c>
    </row>
    <row r="1732" spans="1:14" ht="13" x14ac:dyDescent="0.3">
      <c r="A1732" s="1">
        <v>2014.08</v>
      </c>
      <c r="B1732" s="1">
        <v>1961.53</v>
      </c>
      <c r="C1732" s="10">
        <f>C1730/3+C1733*2/3</f>
        <v>38.120000000000005</v>
      </c>
      <c r="D1732" s="10">
        <f>D1730/3+D1733*2/3</f>
        <v>105.01333333333334</v>
      </c>
      <c r="E1732" s="12">
        <v>237.852</v>
      </c>
      <c r="F1732" s="9">
        <f t="shared" si="203"/>
        <v>2014.6249999998695</v>
      </c>
      <c r="G1732" s="1">
        <v>2.42</v>
      </c>
      <c r="H1732" s="5">
        <f t="shared" si="207"/>
        <v>2078.3610761629084</v>
      </c>
      <c r="I1732" s="5">
        <f t="shared" si="206"/>
        <v>40.390472857070783</v>
      </c>
      <c r="J1732" s="9">
        <f t="shared" si="210"/>
        <v>1159382.7368320599</v>
      </c>
      <c r="K1732" s="5">
        <f t="shared" si="208"/>
        <v>111.26805324319325</v>
      </c>
      <c r="L1732" s="9">
        <f t="shared" si="209"/>
        <v>62069.224433915042</v>
      </c>
      <c r="M1732" s="5">
        <f t="shared" si="212"/>
        <v>25.617606421799387</v>
      </c>
      <c r="N1732" s="9">
        <f t="shared" si="213"/>
        <v>28.256055533515131</v>
      </c>
    </row>
    <row r="1733" spans="1:14" ht="13" x14ac:dyDescent="0.3">
      <c r="A1733" s="1">
        <v>2014.09</v>
      </c>
      <c r="B1733" s="1">
        <v>1993.23</v>
      </c>
      <c r="C1733" s="12">
        <v>38.49</v>
      </c>
      <c r="D1733" s="12">
        <v>105.96</v>
      </c>
      <c r="E1733" s="12">
        <v>238.03100000000001</v>
      </c>
      <c r="F1733" s="9">
        <f t="shared" si="203"/>
        <v>2014.7083333332027</v>
      </c>
      <c r="G1733" s="1">
        <v>2.5299999999999998</v>
      </c>
      <c r="H1733" s="5">
        <f t="shared" si="207"/>
        <v>2110.3609742533536</v>
      </c>
      <c r="I1733" s="5">
        <f t="shared" si="206"/>
        <v>40.751841934453921</v>
      </c>
      <c r="J1733" s="9">
        <f t="shared" si="210"/>
        <v>1179127.8034616534</v>
      </c>
      <c r="K1733" s="5">
        <f t="shared" si="208"/>
        <v>112.18667631526985</v>
      </c>
      <c r="L1733" s="9">
        <f t="shared" si="209"/>
        <v>62682.370852734901</v>
      </c>
      <c r="M1733" s="5">
        <f t="shared" si="212"/>
        <v>25.918436892606184</v>
      </c>
      <c r="N1733" s="9">
        <f t="shared" si="213"/>
        <v>28.578155878854137</v>
      </c>
    </row>
    <row r="1734" spans="1:14" ht="13" x14ac:dyDescent="0.3">
      <c r="A1734" s="1">
        <v>2014.1</v>
      </c>
      <c r="B1734" s="1">
        <v>1937.27</v>
      </c>
      <c r="C1734" s="10">
        <f>C1733*2/3+C1736/3</f>
        <v>38.806666666666665</v>
      </c>
      <c r="D1734" s="10">
        <f>D1733*2/3+D1736/3</f>
        <v>104.74333333333334</v>
      </c>
      <c r="E1734" s="12">
        <v>237.43299999999999</v>
      </c>
      <c r="F1734" s="9">
        <f t="shared" si="203"/>
        <v>2014.791666666536</v>
      </c>
      <c r="G1734" s="1">
        <v>2.2999999999999998</v>
      </c>
      <c r="H1734" s="5">
        <f t="shared" si="207"/>
        <v>2056.2784609237133</v>
      </c>
      <c r="I1734" s="5">
        <f t="shared" si="206"/>
        <v>41.190599558612327</v>
      </c>
      <c r="J1734" s="9">
        <f t="shared" si="210"/>
        <v>1150828.0098347394</v>
      </c>
      <c r="K1734" s="5">
        <f t="shared" si="208"/>
        <v>111.17782253309356</v>
      </c>
      <c r="L1734" s="9">
        <f t="shared" si="209"/>
        <v>62222.386060516459</v>
      </c>
      <c r="M1734" s="5">
        <f t="shared" si="212"/>
        <v>25.162748283083243</v>
      </c>
      <c r="N1734" s="9">
        <f t="shared" si="213"/>
        <v>27.736945618288232</v>
      </c>
    </row>
    <row r="1735" spans="1:14" ht="13" x14ac:dyDescent="0.3">
      <c r="A1735" s="1">
        <v>2014.11</v>
      </c>
      <c r="B1735" s="1">
        <v>2044.57</v>
      </c>
      <c r="C1735" s="10">
        <f>C1733/3+C1736*2/3</f>
        <v>39.123333333333335</v>
      </c>
      <c r="D1735" s="10">
        <f>D1733/3+D1736*2/3</f>
        <v>103.52666666666667</v>
      </c>
      <c r="E1735" s="12">
        <v>236.15100000000001</v>
      </c>
      <c r="F1735" s="9">
        <f t="shared" si="203"/>
        <v>2014.8749999998693</v>
      </c>
      <c r="G1735" s="1">
        <v>2.33</v>
      </c>
      <c r="H1735" s="5">
        <f t="shared" si="207"/>
        <v>2181.9512756139079</v>
      </c>
      <c r="I1735" s="5">
        <f t="shared" si="206"/>
        <v>41.752156723875828</v>
      </c>
      <c r="J1735" s="9">
        <f t="shared" si="210"/>
        <v>1223110.0121658905</v>
      </c>
      <c r="K1735" s="5">
        <f t="shared" si="208"/>
        <v>110.48295846725189</v>
      </c>
      <c r="L1735" s="9">
        <f t="shared" si="209"/>
        <v>61932.094536338089</v>
      </c>
      <c r="M1735" s="5">
        <f t="shared" si="212"/>
        <v>26.60681714714341</v>
      </c>
      <c r="N1735" s="9">
        <f t="shared" si="213"/>
        <v>29.318654523381451</v>
      </c>
    </row>
    <row r="1736" spans="1:14" ht="13" x14ac:dyDescent="0.3">
      <c r="A1736" s="1">
        <v>2014.12</v>
      </c>
      <c r="B1736" s="1">
        <v>2054.27</v>
      </c>
      <c r="C1736" s="12">
        <v>39.44</v>
      </c>
      <c r="D1736" s="12">
        <v>102.31</v>
      </c>
      <c r="E1736" s="12">
        <v>234.81200000000001</v>
      </c>
      <c r="F1736" s="9">
        <f t="shared" si="203"/>
        <v>2014.9583333332025</v>
      </c>
      <c r="G1736" s="1">
        <v>2.21</v>
      </c>
      <c r="H1736" s="5">
        <f t="shared" si="207"/>
        <v>2204.8045140899953</v>
      </c>
      <c r="I1736" s="5">
        <f t="shared" si="206"/>
        <v>42.33011728531762</v>
      </c>
      <c r="J1736" s="9">
        <f t="shared" si="210"/>
        <v>1237897.9488505709</v>
      </c>
      <c r="K1736" s="5">
        <f t="shared" si="208"/>
        <v>109.8071576942405</v>
      </c>
      <c r="L1736" s="9">
        <f t="shared" si="209"/>
        <v>61651.749354710882</v>
      </c>
      <c r="M1736" s="5">
        <f t="shared" si="212"/>
        <v>26.794085482572545</v>
      </c>
      <c r="N1736" s="9">
        <f t="shared" si="213"/>
        <v>29.515332882231373</v>
      </c>
    </row>
    <row r="1737" spans="1:14" ht="13" x14ac:dyDescent="0.3">
      <c r="A1737" s="1">
        <v>2015.01</v>
      </c>
      <c r="B1737" s="1">
        <v>2028.18</v>
      </c>
      <c r="C1737" s="10">
        <f>C1736*2/3+C1739/3</f>
        <v>39.896666666666668</v>
      </c>
      <c r="D1737" s="10">
        <f>D1736*2/3+D1739/3</f>
        <v>101.28999999999999</v>
      </c>
      <c r="E1737" s="12">
        <v>233.70699999999999</v>
      </c>
      <c r="F1737" s="9">
        <f t="shared" si="203"/>
        <v>2015.0416666665358</v>
      </c>
      <c r="G1737" s="1">
        <v>1.88</v>
      </c>
      <c r="H1737" s="5">
        <f t="shared" si="207"/>
        <v>2187.0949024847355</v>
      </c>
      <c r="I1737" s="5">
        <f t="shared" ref="I1737:I1778" si="214">C1737*$E$1781/E1737</f>
        <v>43.022708188030322</v>
      </c>
      <c r="J1737" s="9">
        <f t="shared" si="210"/>
        <v>1229967.7454012288</v>
      </c>
      <c r="K1737" s="5">
        <f t="shared" si="208"/>
        <v>109.22642106355393</v>
      </c>
      <c r="L1737" s="9">
        <f t="shared" si="209"/>
        <v>61426.221011789108</v>
      </c>
      <c r="M1737" s="5">
        <f t="shared" si="212"/>
        <v>26.492295420383115</v>
      </c>
      <c r="N1737" s="9">
        <f t="shared" si="213"/>
        <v>29.174671165351526</v>
      </c>
    </row>
    <row r="1738" spans="1:14" ht="13" x14ac:dyDescent="0.3">
      <c r="A1738" s="1">
        <v>2015.02</v>
      </c>
      <c r="B1738" s="1">
        <v>2082.1999999999998</v>
      </c>
      <c r="C1738" s="10">
        <f>C1736/3+C1739*2/3</f>
        <v>40.353333333333332</v>
      </c>
      <c r="D1738" s="10">
        <f>D1736/3+D1739*2/3</f>
        <v>100.27000000000001</v>
      </c>
      <c r="E1738" s="12">
        <v>234.72200000000001</v>
      </c>
      <c r="F1738" s="9">
        <f t="shared" si="203"/>
        <v>2015.124999999869</v>
      </c>
      <c r="G1738" s="1">
        <v>1.98</v>
      </c>
      <c r="H1738" s="5">
        <f t="shared" ref="H1738:H1781" si="215">B1738*$E$1781/E1738</f>
        <v>2235.6380793023236</v>
      </c>
      <c r="I1738" s="5">
        <f t="shared" si="214"/>
        <v>43.326985220814414</v>
      </c>
      <c r="J1738" s="9">
        <f t="shared" si="210"/>
        <v>1259297.7215258684</v>
      </c>
      <c r="K1738" s="5">
        <f t="shared" ref="K1738:K1775" si="216">D1738*$E$1781/E1738</f>
        <v>107.65893296111997</v>
      </c>
      <c r="L1738" s="9">
        <f t="shared" ref="L1738:L1775" si="217">K1738*(J1738/H1738)</f>
        <v>60642.485129862085</v>
      </c>
      <c r="M1738" s="5">
        <f t="shared" si="212"/>
        <v>26.995513699383242</v>
      </c>
      <c r="N1738" s="9">
        <f t="shared" si="213"/>
        <v>29.719916695619265</v>
      </c>
    </row>
    <row r="1739" spans="1:14" ht="13" x14ac:dyDescent="0.3">
      <c r="A1739" s="1">
        <v>2015.03</v>
      </c>
      <c r="B1739" s="1">
        <v>2079.9899999999998</v>
      </c>
      <c r="C1739" s="12">
        <v>40.81</v>
      </c>
      <c r="D1739" s="12">
        <v>99.25</v>
      </c>
      <c r="E1739" s="12">
        <v>236.119</v>
      </c>
      <c r="F1739" s="9">
        <f t="shared" si="203"/>
        <v>2015.2083333332023</v>
      </c>
      <c r="G1739" s="1">
        <v>2.04</v>
      </c>
      <c r="H1739" s="5">
        <f t="shared" si="215"/>
        <v>2220.0520915830575</v>
      </c>
      <c r="I1739" s="5">
        <f t="shared" si="214"/>
        <v>43.558058383696363</v>
      </c>
      <c r="J1739" s="9">
        <f t="shared" ref="J1739:J1781" si="218">J1738*((H1739+(I1739/12))/H1738)</f>
        <v>1252563.0214914854</v>
      </c>
      <c r="K1739" s="5">
        <f t="shared" si="216"/>
        <v>105.93328337617896</v>
      </c>
      <c r="L1739" s="9">
        <f t="shared" si="217"/>
        <v>59768.018059235837</v>
      </c>
      <c r="M1739" s="5">
        <f t="shared" si="212"/>
        <v>26.728605452928466</v>
      </c>
      <c r="N1739" s="9">
        <f t="shared" si="213"/>
        <v>29.418369171807658</v>
      </c>
    </row>
    <row r="1740" spans="1:14" ht="13" x14ac:dyDescent="0.3">
      <c r="A1740" s="1">
        <v>2015.04</v>
      </c>
      <c r="B1740" s="1">
        <v>2094.86</v>
      </c>
      <c r="C1740" s="10">
        <f>C1739*2/3+C1742/3</f>
        <v>41.120000000000005</v>
      </c>
      <c r="D1740" s="10">
        <f>D1739*2/3+D1742/3</f>
        <v>97.803333333333342</v>
      </c>
      <c r="E1740" s="13">
        <v>236.59899999999999</v>
      </c>
      <c r="F1740" s="9">
        <f t="shared" si="203"/>
        <v>2015.2916666665355</v>
      </c>
      <c r="G1740" s="1">
        <v>1.94</v>
      </c>
      <c r="H1740" s="5">
        <f t="shared" si="215"/>
        <v>2231.3872781584032</v>
      </c>
      <c r="I1740" s="5">
        <f t="shared" si="214"/>
        <v>43.799893490674108</v>
      </c>
      <c r="J1740" s="9">
        <f t="shared" si="218"/>
        <v>1261017.7237609145</v>
      </c>
      <c r="K1740" s="5">
        <f t="shared" si="216"/>
        <v>104.1774217663642</v>
      </c>
      <c r="L1740" s="9">
        <f t="shared" si="217"/>
        <v>58873.498360859427</v>
      </c>
      <c r="M1740" s="5">
        <f t="shared" si="212"/>
        <v>26.79137168019232</v>
      </c>
      <c r="N1740" s="9">
        <f t="shared" si="213"/>
        <v>29.480373846198749</v>
      </c>
    </row>
    <row r="1741" spans="1:14" ht="13" x14ac:dyDescent="0.3">
      <c r="A1741" s="1">
        <v>2015.05</v>
      </c>
      <c r="B1741" s="1">
        <v>2111.94</v>
      </c>
      <c r="C1741" s="10">
        <f>C1739/3+C1742*2/3</f>
        <v>41.43</v>
      </c>
      <c r="D1741" s="10">
        <f>D1739/3+D1742*2/3</f>
        <v>96.356666666666669</v>
      </c>
      <c r="E1741" s="13">
        <v>237.80500000000001</v>
      </c>
      <c r="F1741" s="9">
        <f t="shared" si="203"/>
        <v>2015.3749999998688</v>
      </c>
      <c r="G1741" s="1">
        <v>2.2000000000000002</v>
      </c>
      <c r="H1741" s="5">
        <f t="shared" si="215"/>
        <v>2238.1719428733627</v>
      </c>
      <c r="I1741" s="5">
        <f t="shared" si="214"/>
        <v>43.906296387796729</v>
      </c>
      <c r="J1741" s="9">
        <f t="shared" si="218"/>
        <v>1266919.6428996148</v>
      </c>
      <c r="K1741" s="5">
        <f t="shared" si="216"/>
        <v>102.11596344694182</v>
      </c>
      <c r="L1741" s="9">
        <f t="shared" si="217"/>
        <v>57802.851276234433</v>
      </c>
      <c r="M1741" s="5">
        <f t="shared" si="212"/>
        <v>26.806111379650819</v>
      </c>
      <c r="N1741" s="9">
        <f t="shared" si="213"/>
        <v>29.489896186353242</v>
      </c>
    </row>
    <row r="1742" spans="1:14" ht="13" x14ac:dyDescent="0.3">
      <c r="A1742" s="1">
        <v>2015.06</v>
      </c>
      <c r="B1742" s="1">
        <v>2099.29</v>
      </c>
      <c r="C1742" s="12">
        <v>41.74</v>
      </c>
      <c r="D1742" s="12">
        <v>94.91</v>
      </c>
      <c r="E1742" s="13">
        <v>238.63800000000001</v>
      </c>
      <c r="F1742" s="9">
        <f t="shared" si="203"/>
        <v>2015.4583333332021</v>
      </c>
      <c r="G1742" s="1">
        <v>2.36</v>
      </c>
      <c r="H1742" s="5">
        <f t="shared" si="215"/>
        <v>2216.9999819286954</v>
      </c>
      <c r="I1742" s="5">
        <f t="shared" si="214"/>
        <v>44.080417305709908</v>
      </c>
      <c r="J1742" s="9">
        <f t="shared" si="218"/>
        <v>1257014.5455466427</v>
      </c>
      <c r="K1742" s="5">
        <f t="shared" si="216"/>
        <v>100.23172991099489</v>
      </c>
      <c r="L1742" s="9">
        <f t="shared" si="217"/>
        <v>56830.285724140944</v>
      </c>
      <c r="M1742" s="5">
        <f t="shared" si="212"/>
        <v>26.495895292784841</v>
      </c>
      <c r="N1742" s="9">
        <f t="shared" si="213"/>
        <v>29.142936079173246</v>
      </c>
    </row>
    <row r="1743" spans="1:14" ht="13" x14ac:dyDescent="0.3">
      <c r="A1743" s="1">
        <v>2015.07</v>
      </c>
      <c r="B1743" s="1">
        <v>2094.14</v>
      </c>
      <c r="C1743" s="10">
        <f>C1742*2/3+C1745/3</f>
        <v>41.99666666666667</v>
      </c>
      <c r="D1743" s="10">
        <f>D1742*2/3+D1745/3</f>
        <v>93.493333333333339</v>
      </c>
      <c r="E1743" s="13">
        <v>238.654</v>
      </c>
      <c r="F1743" s="9">
        <f t="shared" si="203"/>
        <v>2015.5416666665353</v>
      </c>
      <c r="G1743" s="1">
        <v>2.3199999999999998</v>
      </c>
      <c r="H1743" s="5">
        <f t="shared" si="215"/>
        <v>2211.412945624209</v>
      </c>
      <c r="I1743" s="5">
        <f t="shared" si="214"/>
        <v>44.348502172601343</v>
      </c>
      <c r="J1743" s="9">
        <f t="shared" si="218"/>
        <v>1255942.1835430637</v>
      </c>
      <c r="K1743" s="5">
        <f t="shared" si="216"/>
        <v>98.729009360832023</v>
      </c>
      <c r="L1743" s="9">
        <f t="shared" si="217"/>
        <v>56071.810487066861</v>
      </c>
      <c r="M1743" s="5">
        <f t="shared" si="212"/>
        <v>26.381136336399692</v>
      </c>
      <c r="N1743" s="9">
        <f t="shared" si="213"/>
        <v>29.01170386423891</v>
      </c>
    </row>
    <row r="1744" spans="1:14" ht="13" x14ac:dyDescent="0.3">
      <c r="A1744" s="1">
        <v>2015.08</v>
      </c>
      <c r="B1744" s="1">
        <v>2039.87</v>
      </c>
      <c r="C1744" s="10">
        <f>C1742/3+C1745*2/3</f>
        <v>42.25333333333333</v>
      </c>
      <c r="D1744" s="10">
        <f>D1742/3+D1745*2/3</f>
        <v>92.076666666666668</v>
      </c>
      <c r="E1744" s="13">
        <v>238.316</v>
      </c>
      <c r="F1744" s="9">
        <f t="shared" si="203"/>
        <v>2015.6249999998686</v>
      </c>
      <c r="G1744" s="1">
        <v>2.17</v>
      </c>
      <c r="H1744" s="5">
        <f t="shared" si="215"/>
        <v>2157.1589300026017</v>
      </c>
      <c r="I1744" s="5">
        <f t="shared" si="214"/>
        <v>44.682825534164728</v>
      </c>
      <c r="J1744" s="9">
        <f t="shared" si="218"/>
        <v>1227244.0971684661</v>
      </c>
      <c r="K1744" s="5">
        <f t="shared" si="216"/>
        <v>97.37091272721932</v>
      </c>
      <c r="L1744" s="9">
        <f t="shared" si="217"/>
        <v>55395.95447436117</v>
      </c>
      <c r="M1744" s="5">
        <f t="shared" si="212"/>
        <v>25.693658417057701</v>
      </c>
      <c r="N1744" s="9">
        <f t="shared" si="213"/>
        <v>28.252525181771912</v>
      </c>
    </row>
    <row r="1745" spans="1:14" ht="13" x14ac:dyDescent="0.3">
      <c r="A1745" s="1">
        <v>2015.09</v>
      </c>
      <c r="B1745" s="1">
        <v>1944.41</v>
      </c>
      <c r="C1745" s="12">
        <v>42.51</v>
      </c>
      <c r="D1745" s="12">
        <v>90.66</v>
      </c>
      <c r="E1745" s="13">
        <v>237.94499999999999</v>
      </c>
      <c r="F1745" s="9">
        <f t="shared" si="203"/>
        <v>2015.7083333332018</v>
      </c>
      <c r="G1745" s="1">
        <v>2.17</v>
      </c>
      <c r="H1745" s="5">
        <f t="shared" si="215"/>
        <v>2059.4161578831245</v>
      </c>
      <c r="I1745" s="5">
        <f t="shared" si="214"/>
        <v>45.024342022316084</v>
      </c>
      <c r="J1745" s="9">
        <f t="shared" si="218"/>
        <v>1173771.1779093104</v>
      </c>
      <c r="K1745" s="5">
        <f t="shared" si="216"/>
        <v>96.022273529597186</v>
      </c>
      <c r="L1745" s="9">
        <f t="shared" si="217"/>
        <v>54728.21832291445</v>
      </c>
      <c r="M1745" s="5">
        <f t="shared" si="212"/>
        <v>24.496752170486431</v>
      </c>
      <c r="N1745" s="9">
        <f t="shared" si="213"/>
        <v>26.936105268538252</v>
      </c>
    </row>
    <row r="1746" spans="1:14" ht="13" x14ac:dyDescent="0.3">
      <c r="A1746" s="1">
        <v>2015.1</v>
      </c>
      <c r="B1746" s="1">
        <v>2024.81</v>
      </c>
      <c r="C1746" s="10">
        <f>C1745*2/3+C1748/3</f>
        <v>42.803333333333335</v>
      </c>
      <c r="D1746" s="10">
        <f>D1745*2/3+D1748/3</f>
        <v>89.283333333333331</v>
      </c>
      <c r="E1746" s="13">
        <v>237.83799999999999</v>
      </c>
      <c r="F1746" s="9">
        <f t="shared" si="203"/>
        <v>2015.7916666665351</v>
      </c>
      <c r="G1746" s="1">
        <v>2.0699999999999998</v>
      </c>
      <c r="H1746" s="5">
        <f t="shared" si="215"/>
        <v>2145.5363953089918</v>
      </c>
      <c r="I1746" s="5">
        <f t="shared" si="214"/>
        <v>45.355420759088126</v>
      </c>
      <c r="J1746" s="9">
        <f t="shared" si="218"/>
        <v>1225009.9036319782</v>
      </c>
      <c r="K1746" s="5">
        <f t="shared" si="216"/>
        <v>94.606724167290338</v>
      </c>
      <c r="L1746" s="9">
        <f t="shared" si="217"/>
        <v>54016.410212616713</v>
      </c>
      <c r="M1746" s="5">
        <f t="shared" si="212"/>
        <v>25.49144104606675</v>
      </c>
      <c r="N1746" s="9">
        <f t="shared" si="213"/>
        <v>28.028090261451542</v>
      </c>
    </row>
    <row r="1747" spans="1:14" ht="13" x14ac:dyDescent="0.3">
      <c r="A1747" s="1">
        <v>2015.11</v>
      </c>
      <c r="B1747" s="1">
        <v>2080.62</v>
      </c>
      <c r="C1747" s="10">
        <f>C1745/3+C1748*2/3</f>
        <v>43.096666666666664</v>
      </c>
      <c r="D1747" s="10">
        <f>D1745/3+D1748*2/3</f>
        <v>87.906666666666666</v>
      </c>
      <c r="E1747" s="13">
        <v>237.33600000000001</v>
      </c>
      <c r="F1747" s="9">
        <f t="shared" si="203"/>
        <v>2015.8749999998684</v>
      </c>
      <c r="G1747" s="1">
        <v>2.2599999999999998</v>
      </c>
      <c r="H1747" s="5">
        <f t="shared" si="215"/>
        <v>2209.3371912604916</v>
      </c>
      <c r="I1747" s="5">
        <f t="shared" si="214"/>
        <v>45.762834388798993</v>
      </c>
      <c r="J1747" s="9">
        <f t="shared" si="218"/>
        <v>1263614.8266370904</v>
      </c>
      <c r="K1747" s="5">
        <f t="shared" si="216"/>
        <v>93.344997176998007</v>
      </c>
      <c r="L1747" s="9">
        <f t="shared" si="217"/>
        <v>53388.012880893431</v>
      </c>
      <c r="M1747" s="5">
        <f t="shared" si="212"/>
        <v>26.225851890971938</v>
      </c>
      <c r="N1747" s="9">
        <f t="shared" si="213"/>
        <v>28.832783137035246</v>
      </c>
    </row>
    <row r="1748" spans="1:14" ht="13" x14ac:dyDescent="0.3">
      <c r="A1748" s="1">
        <v>2015.12</v>
      </c>
      <c r="B1748" s="1">
        <v>2054.08</v>
      </c>
      <c r="C1748" s="12">
        <v>43.39</v>
      </c>
      <c r="D1748" s="12">
        <v>86.53</v>
      </c>
      <c r="E1748" s="13">
        <v>236.52500000000001</v>
      </c>
      <c r="F1748" s="9">
        <f t="shared" si="203"/>
        <v>2015.9583333332016</v>
      </c>
      <c r="G1748" s="1">
        <v>2.2400000000000002</v>
      </c>
      <c r="H1748" s="5">
        <f t="shared" si="215"/>
        <v>2188.6340725081914</v>
      </c>
      <c r="I1748" s="5">
        <f t="shared" si="214"/>
        <v>46.232294947679947</v>
      </c>
      <c r="J1748" s="9">
        <f t="shared" si="218"/>
        <v>1253977.3434512662</v>
      </c>
      <c r="K1748" s="5">
        <f t="shared" si="216"/>
        <v>92.19821345523728</v>
      </c>
      <c r="L1748" s="9">
        <f t="shared" si="217"/>
        <v>52824.943297650563</v>
      </c>
      <c r="M1748" s="5">
        <f t="shared" si="212"/>
        <v>25.965424037124173</v>
      </c>
      <c r="N1748" s="9">
        <f t="shared" si="213"/>
        <v>28.544376783609177</v>
      </c>
    </row>
    <row r="1749" spans="1:14" ht="13" x14ac:dyDescent="0.3">
      <c r="A1749" s="1">
        <v>2016.01</v>
      </c>
      <c r="B1749" s="1">
        <v>1918.6</v>
      </c>
      <c r="C1749" s="10">
        <f>C1748*2/3+C1751/3</f>
        <v>43.553333333333335</v>
      </c>
      <c r="D1749" s="10">
        <f>D1748*2/3+D1751/3</f>
        <v>86.5</v>
      </c>
      <c r="E1749" s="13">
        <v>236.916</v>
      </c>
      <c r="F1749" s="9">
        <f t="shared" si="203"/>
        <v>2016.0416666665349</v>
      </c>
      <c r="G1749" s="1">
        <v>2.09</v>
      </c>
      <c r="H1749" s="5">
        <f t="shared" si="215"/>
        <v>2040.9055266423543</v>
      </c>
      <c r="I1749" s="5">
        <f t="shared" si="214"/>
        <v>46.32973976008374</v>
      </c>
      <c r="J1749" s="9">
        <f t="shared" si="218"/>
        <v>1171548.3611784317</v>
      </c>
      <c r="K1749" s="5">
        <f t="shared" si="216"/>
        <v>92.014139505141074</v>
      </c>
      <c r="L1749" s="9">
        <f t="shared" si="217"/>
        <v>52819.208402967968</v>
      </c>
      <c r="M1749" s="5">
        <f t="shared" si="212"/>
        <v>24.206167203878472</v>
      </c>
      <c r="N1749" s="9">
        <f t="shared" si="213"/>
        <v>26.611684960823297</v>
      </c>
    </row>
    <row r="1750" spans="1:14" ht="13" x14ac:dyDescent="0.3">
      <c r="A1750" s="1">
        <v>2016.02</v>
      </c>
      <c r="B1750" s="1">
        <v>1904.42</v>
      </c>
      <c r="C1750" s="10">
        <f>C1748/3+C1751*2/3</f>
        <v>43.716666666666669</v>
      </c>
      <c r="D1750" s="10">
        <f>D1748/3+D1751*2/3</f>
        <v>86.47</v>
      </c>
      <c r="E1750" s="13">
        <v>237.11099999999999</v>
      </c>
      <c r="F1750" s="9">
        <f t="shared" si="203"/>
        <v>2016.1249999998681</v>
      </c>
      <c r="G1750" s="1">
        <v>1.78</v>
      </c>
      <c r="H1750" s="5">
        <f t="shared" si="215"/>
        <v>2024.1555553095388</v>
      </c>
      <c r="I1750" s="5">
        <f t="shared" si="214"/>
        <v>46.465240699503617</v>
      </c>
      <c r="J1750" s="9">
        <f t="shared" si="218"/>
        <v>1164156.0321925848</v>
      </c>
      <c r="K1750" s="5">
        <f t="shared" si="216"/>
        <v>91.906580936776464</v>
      </c>
      <c r="L1750" s="9">
        <f t="shared" si="217"/>
        <v>52858.388435162837</v>
      </c>
      <c r="M1750" s="5">
        <f t="shared" si="212"/>
        <v>24.002606777289756</v>
      </c>
      <c r="N1750" s="9">
        <f t="shared" si="213"/>
        <v>26.389562040454301</v>
      </c>
    </row>
    <row r="1751" spans="1:14" ht="13" x14ac:dyDescent="0.3">
      <c r="A1751" s="1">
        <v>2016.03</v>
      </c>
      <c r="B1751" s="1">
        <v>2021.95</v>
      </c>
      <c r="C1751" s="1">
        <v>43.88</v>
      </c>
      <c r="D1751" s="1">
        <v>86.44</v>
      </c>
      <c r="E1751" s="13">
        <v>238.13200000000001</v>
      </c>
      <c r="F1751" s="9">
        <f t="shared" si="203"/>
        <v>2016.2083333332014</v>
      </c>
      <c r="G1751" s="1">
        <v>1.89</v>
      </c>
      <c r="H1751" s="5">
        <f t="shared" si="215"/>
        <v>2139.8607140682479</v>
      </c>
      <c r="I1751" s="5">
        <f t="shared" si="214"/>
        <v>46.438877387331402</v>
      </c>
      <c r="J1751" s="9">
        <f t="shared" si="218"/>
        <v>1232927.4431131373</v>
      </c>
      <c r="K1751" s="5">
        <f t="shared" si="216"/>
        <v>91.48077851779685</v>
      </c>
      <c r="L1751" s="9">
        <f t="shared" si="217"/>
        <v>52708.64669388441</v>
      </c>
      <c r="M1751" s="5">
        <f t="shared" ref="M1751:M1781" si="219">H1751/AVERAGE(K1631:K1750)</f>
        <v>25.372298620187905</v>
      </c>
      <c r="N1751" s="9">
        <f t="shared" si="213"/>
        <v>27.893951322288938</v>
      </c>
    </row>
    <row r="1752" spans="1:14" ht="13" x14ac:dyDescent="0.3">
      <c r="A1752" s="1">
        <v>2016.04</v>
      </c>
      <c r="B1752" s="1">
        <v>2075.54</v>
      </c>
      <c r="C1752" s="10">
        <f>C1751*2/3+C1754/3</f>
        <v>44.073333333333338</v>
      </c>
      <c r="D1752" s="10">
        <f>D1751*2/3+D1754/3</f>
        <v>86.6</v>
      </c>
      <c r="E1752" s="13">
        <v>239.261</v>
      </c>
      <c r="F1752" s="9">
        <f t="shared" si="203"/>
        <v>2016.2916666665346</v>
      </c>
      <c r="G1752" s="1">
        <v>1.81</v>
      </c>
      <c r="H1752" s="5">
        <f t="shared" si="215"/>
        <v>2186.2108591663496</v>
      </c>
      <c r="I1752" s="5">
        <f t="shared" si="214"/>
        <v>46.423388579835418</v>
      </c>
      <c r="J1752" s="9">
        <f t="shared" si="218"/>
        <v>1261862.0779510643</v>
      </c>
      <c r="K1752" s="5">
        <f t="shared" si="216"/>
        <v>91.217639941319305</v>
      </c>
      <c r="L1752" s="9">
        <f t="shared" si="217"/>
        <v>52650.036111355199</v>
      </c>
      <c r="M1752" s="5">
        <f t="shared" si="219"/>
        <v>25.922337543673869</v>
      </c>
      <c r="N1752" s="9">
        <f t="shared" si="213"/>
        <v>28.495838319794842</v>
      </c>
    </row>
    <row r="1753" spans="1:14" ht="13" x14ac:dyDescent="0.3">
      <c r="A1753" s="1">
        <v>2016.05</v>
      </c>
      <c r="B1753" s="1">
        <v>2065.5500000000002</v>
      </c>
      <c r="C1753" s="10">
        <f>C1751/3+C1754*2/3</f>
        <v>44.266666666666666</v>
      </c>
      <c r="D1753" s="10">
        <f>D1751/3+D1754*2/3</f>
        <v>86.759999999999991</v>
      </c>
      <c r="E1753" s="13">
        <v>240.22900000000001</v>
      </c>
      <c r="F1753" s="9">
        <f t="shared" si="203"/>
        <v>2016.3749999998679</v>
      </c>
      <c r="G1753" s="1">
        <v>1.81</v>
      </c>
      <c r="H1753" s="5">
        <f t="shared" si="215"/>
        <v>2166.9212670514389</v>
      </c>
      <c r="I1753" s="5">
        <f t="shared" si="214"/>
        <v>46.439147646620519</v>
      </c>
      <c r="J1753" s="9">
        <f t="shared" si="218"/>
        <v>1252961.9811945851</v>
      </c>
      <c r="K1753" s="5">
        <f t="shared" si="216"/>
        <v>91.017931848361343</v>
      </c>
      <c r="L1753" s="9">
        <f t="shared" si="217"/>
        <v>52628.588748005212</v>
      </c>
      <c r="M1753" s="5">
        <f t="shared" si="219"/>
        <v>25.694709923449977</v>
      </c>
      <c r="N1753" s="9">
        <f t="shared" si="213"/>
        <v>28.243292837964656</v>
      </c>
    </row>
    <row r="1754" spans="1:14" ht="13" x14ac:dyDescent="0.3">
      <c r="A1754" s="1">
        <v>2016.06</v>
      </c>
      <c r="B1754" s="1">
        <v>2083.89</v>
      </c>
      <c r="C1754" s="1">
        <v>44.46</v>
      </c>
      <c r="D1754" s="1">
        <v>86.92</v>
      </c>
      <c r="E1754" s="13">
        <v>241.018</v>
      </c>
      <c r="F1754" s="9">
        <f t="shared" si="203"/>
        <v>2016.4583333332012</v>
      </c>
      <c r="G1754" s="1">
        <v>1.64</v>
      </c>
      <c r="H1754" s="5">
        <f t="shared" si="215"/>
        <v>2179.004692336257</v>
      </c>
      <c r="I1754" s="5">
        <f t="shared" si="214"/>
        <v>46.489281402218928</v>
      </c>
      <c r="J1754" s="9">
        <f t="shared" si="218"/>
        <v>1262188.9804858537</v>
      </c>
      <c r="K1754" s="5">
        <f t="shared" si="216"/>
        <v>90.88727709133758</v>
      </c>
      <c r="L1754" s="9">
        <f t="shared" si="217"/>
        <v>52646.476629683144</v>
      </c>
      <c r="M1754" s="5">
        <f t="shared" si="219"/>
        <v>25.840372927670511</v>
      </c>
      <c r="N1754" s="9">
        <f t="shared" si="213"/>
        <v>28.400742884581781</v>
      </c>
    </row>
    <row r="1755" spans="1:14" ht="13" x14ac:dyDescent="0.3">
      <c r="A1755" s="1">
        <v>2016.07</v>
      </c>
      <c r="B1755" s="1">
        <v>2148.9</v>
      </c>
      <c r="C1755" s="10">
        <f>C1754*2/3+C1757/3</f>
        <v>44.65</v>
      </c>
      <c r="D1755" s="10">
        <f>D1754*2/3+D1757/3</f>
        <v>87.643333333333331</v>
      </c>
      <c r="E1755" s="13">
        <v>240.62799999999999</v>
      </c>
      <c r="F1755" s="9">
        <f t="shared" si="203"/>
        <v>2016.5416666665344</v>
      </c>
      <c r="G1755" s="1">
        <v>1.5</v>
      </c>
      <c r="H1755" s="5">
        <f t="shared" si="215"/>
        <v>2250.6237506649272</v>
      </c>
      <c r="I1755" s="5">
        <f t="shared" si="214"/>
        <v>46.763623466512627</v>
      </c>
      <c r="J1755" s="9">
        <f t="shared" si="218"/>
        <v>1305931.6568567241</v>
      </c>
      <c r="K1755" s="5">
        <f t="shared" si="216"/>
        <v>91.792157656216233</v>
      </c>
      <c r="L1755" s="9">
        <f t="shared" si="217"/>
        <v>53262.694174901633</v>
      </c>
      <c r="M1755" s="5">
        <f t="shared" si="219"/>
        <v>26.694003256096302</v>
      </c>
      <c r="N1755" s="9">
        <f t="shared" si="213"/>
        <v>29.334649115975473</v>
      </c>
    </row>
    <row r="1756" spans="1:14" ht="13" x14ac:dyDescent="0.3">
      <c r="A1756" s="1">
        <v>2016.08</v>
      </c>
      <c r="B1756" s="1">
        <v>2170.9499999999998</v>
      </c>
      <c r="C1756" s="10">
        <f>C1754/3+C1757*2/3</f>
        <v>44.84</v>
      </c>
      <c r="D1756" s="10">
        <f>D1754/3+D1757*2/3</f>
        <v>88.366666666666674</v>
      </c>
      <c r="E1756" s="13">
        <v>240.84899999999999</v>
      </c>
      <c r="F1756" s="9">
        <f t="shared" si="203"/>
        <v>2016.6249999998677</v>
      </c>
      <c r="G1756" s="1">
        <v>1.56</v>
      </c>
      <c r="H1756" s="5">
        <f t="shared" si="215"/>
        <v>2271.6312100631517</v>
      </c>
      <c r="I1756" s="5">
        <f t="shared" si="214"/>
        <v>46.919525304236274</v>
      </c>
      <c r="J1756" s="9">
        <f t="shared" si="218"/>
        <v>1320390.0697153599</v>
      </c>
      <c r="K1756" s="5">
        <f t="shared" si="216"/>
        <v>92.464809382642244</v>
      </c>
      <c r="L1756" s="9">
        <f t="shared" si="217"/>
        <v>53745.350726877172</v>
      </c>
      <c r="M1756" s="5">
        <f t="shared" si="219"/>
        <v>26.948872433723864</v>
      </c>
      <c r="N1756" s="9">
        <f t="shared" si="213"/>
        <v>29.609327744137769</v>
      </c>
    </row>
    <row r="1757" spans="1:14" ht="13" x14ac:dyDescent="0.3">
      <c r="A1757" s="1">
        <v>2016.09</v>
      </c>
      <c r="B1757" s="1">
        <v>2157.69</v>
      </c>
      <c r="C1757" s="1">
        <v>45.03</v>
      </c>
      <c r="D1757" s="1">
        <v>89.09</v>
      </c>
      <c r="E1757" s="13">
        <v>241.428</v>
      </c>
      <c r="F1757" s="9">
        <f t="shared" si="203"/>
        <v>2016.7083333332009</v>
      </c>
      <c r="G1757" s="1">
        <v>1.63</v>
      </c>
      <c r="H1757" s="5">
        <f t="shared" si="215"/>
        <v>2252.3416367923355</v>
      </c>
      <c r="I1757" s="5">
        <f t="shared" si="214"/>
        <v>47.005336218251408</v>
      </c>
      <c r="J1757" s="9">
        <f t="shared" si="218"/>
        <v>1311454.796253982</v>
      </c>
      <c r="K1757" s="5">
        <f t="shared" si="216"/>
        <v>92.998121334310852</v>
      </c>
      <c r="L1757" s="9">
        <f t="shared" si="217"/>
        <v>54149.348515434212</v>
      </c>
      <c r="M1757" s="5">
        <f t="shared" si="219"/>
        <v>26.727873346478532</v>
      </c>
      <c r="N1757" s="9">
        <f t="shared" si="213"/>
        <v>29.360965010602911</v>
      </c>
    </row>
    <row r="1758" spans="1:14" ht="13" x14ac:dyDescent="0.3">
      <c r="A1758" s="1">
        <v>2016.1</v>
      </c>
      <c r="B1758" s="1">
        <v>2143.02</v>
      </c>
      <c r="C1758" s="10">
        <f>C1757*2/3+C1760/3</f>
        <v>45.25333333333333</v>
      </c>
      <c r="D1758" s="10">
        <f>D1757*2/3+D1760/3</f>
        <v>90.91</v>
      </c>
      <c r="E1758" s="13">
        <v>241.72900000000001</v>
      </c>
      <c r="F1758" s="9">
        <f t="shared" si="203"/>
        <v>2016.7916666665342</v>
      </c>
      <c r="G1758" s="1">
        <v>1.76</v>
      </c>
      <c r="H1758" s="5">
        <f t="shared" si="215"/>
        <v>2234.2425676067</v>
      </c>
      <c r="I1758" s="5">
        <f t="shared" si="214"/>
        <v>47.179645388017157</v>
      </c>
      <c r="J1758" s="9">
        <f t="shared" si="218"/>
        <v>1303205.6272845615</v>
      </c>
      <c r="K1758" s="5">
        <f t="shared" si="216"/>
        <v>94.779792918929871</v>
      </c>
      <c r="L1758" s="9">
        <f t="shared" si="217"/>
        <v>55283.862762101831</v>
      </c>
      <c r="M1758" s="5">
        <f t="shared" si="219"/>
        <v>26.525143085070592</v>
      </c>
      <c r="N1758" s="9">
        <f t="shared" si="213"/>
        <v>29.132461051587651</v>
      </c>
    </row>
    <row r="1759" spans="1:14" ht="13" x14ac:dyDescent="0.3">
      <c r="A1759" s="1">
        <v>2016.11</v>
      </c>
      <c r="B1759" s="1">
        <v>2164.9899999999998</v>
      </c>
      <c r="C1759" s="10">
        <f>C1757/3+C1760*2/3</f>
        <v>45.476666666666667</v>
      </c>
      <c r="D1759" s="10">
        <f>D1757/3+D1760*2/3</f>
        <v>92.73</v>
      </c>
      <c r="E1759" s="13">
        <v>241.35300000000001</v>
      </c>
      <c r="F1759" s="9">
        <f t="shared" si="203"/>
        <v>2016.8749999998674</v>
      </c>
      <c r="G1759" s="1">
        <v>2.14</v>
      </c>
      <c r="H1759" s="5">
        <f t="shared" si="215"/>
        <v>2260.6641457222404</v>
      </c>
      <c r="I1759" s="5">
        <f t="shared" si="214"/>
        <v>47.48634857449462</v>
      </c>
      <c r="J1759" s="9">
        <f t="shared" si="218"/>
        <v>1320925.1844979823</v>
      </c>
      <c r="K1759" s="5">
        <f t="shared" si="216"/>
        <v>96.827877372562199</v>
      </c>
      <c r="L1759" s="9">
        <f t="shared" si="217"/>
        <v>56577.347866963792</v>
      </c>
      <c r="M1759" s="5">
        <f t="shared" si="219"/>
        <v>26.850953531056263</v>
      </c>
      <c r="N1759" s="9">
        <f t="shared" si="213"/>
        <v>29.482997451792802</v>
      </c>
    </row>
    <row r="1760" spans="1:14" ht="13" x14ac:dyDescent="0.3">
      <c r="A1760" s="1">
        <v>2016.12</v>
      </c>
      <c r="B1760" s="1">
        <v>2246.63</v>
      </c>
      <c r="C1760" s="1">
        <v>45.7</v>
      </c>
      <c r="D1760" s="1">
        <v>94.55</v>
      </c>
      <c r="E1760" s="13">
        <v>241.43199999999999</v>
      </c>
      <c r="F1760" s="9">
        <f t="shared" si="203"/>
        <v>2016.9583333332007</v>
      </c>
      <c r="G1760" s="1">
        <v>2.4900000000000002</v>
      </c>
      <c r="H1760" s="5">
        <f t="shared" si="215"/>
        <v>2345.1443235051693</v>
      </c>
      <c r="I1760" s="5">
        <f t="shared" si="214"/>
        <v>47.703936822790688</v>
      </c>
      <c r="J1760" s="9">
        <f t="shared" si="218"/>
        <v>1372610.4848588719</v>
      </c>
      <c r="K1760" s="5">
        <f t="shared" si="216"/>
        <v>98.696000581944404</v>
      </c>
      <c r="L1760" s="9">
        <f t="shared" si="217"/>
        <v>57766.664445594666</v>
      </c>
      <c r="M1760" s="5">
        <f t="shared" si="219"/>
        <v>27.865098223923528</v>
      </c>
      <c r="N1760" s="9">
        <f t="shared" si="213"/>
        <v>30.586141859448858</v>
      </c>
    </row>
    <row r="1761" spans="1:14" ht="13" x14ac:dyDescent="0.3">
      <c r="A1761" s="1">
        <v>2017.01</v>
      </c>
      <c r="B1761" s="1">
        <v>2275.12</v>
      </c>
      <c r="C1761" s="10">
        <f>C1760*2/3+C1763/3</f>
        <v>45.926666666666669</v>
      </c>
      <c r="D1761" s="10">
        <f>D1760*2/3+D1763/3</f>
        <v>96.463333333333338</v>
      </c>
      <c r="E1761" s="13">
        <v>242.839</v>
      </c>
      <c r="F1761" s="9">
        <f t="shared" si="203"/>
        <v>2017.041666666534</v>
      </c>
      <c r="G1761" s="1">
        <v>2.4300000000000002</v>
      </c>
      <c r="H1761" s="5">
        <f t="shared" si="215"/>
        <v>2361.1236189409447</v>
      </c>
      <c r="I1761" s="5">
        <f t="shared" si="214"/>
        <v>47.662777086876496</v>
      </c>
      <c r="J1761" s="9">
        <f t="shared" si="218"/>
        <v>1384287.8972659612</v>
      </c>
      <c r="K1761" s="5">
        <f t="shared" si="216"/>
        <v>100.10982044688046</v>
      </c>
      <c r="L1761" s="9">
        <f t="shared" si="217"/>
        <v>58692.739223981822</v>
      </c>
      <c r="M1761" s="5">
        <f t="shared" si="219"/>
        <v>28.063573742124468</v>
      </c>
      <c r="N1761" s="9">
        <f t="shared" si="213"/>
        <v>30.792138471115784</v>
      </c>
    </row>
    <row r="1762" spans="1:14" ht="13" x14ac:dyDescent="0.3">
      <c r="A1762" s="1">
        <v>2017.02</v>
      </c>
      <c r="B1762" s="1">
        <v>2329.91</v>
      </c>
      <c r="C1762" s="10">
        <f>C1760/3+C1763*2/3</f>
        <v>46.153333333333336</v>
      </c>
      <c r="D1762" s="10">
        <f>D1760/3+D1763*2/3</f>
        <v>98.376666666666665</v>
      </c>
      <c r="E1762" s="13">
        <v>243.60300000000001</v>
      </c>
      <c r="F1762" s="9">
        <f t="shared" si="203"/>
        <v>2017.1249999998672</v>
      </c>
      <c r="G1762" s="1">
        <v>2.42</v>
      </c>
      <c r="H1762" s="5">
        <f t="shared" si="215"/>
        <v>2410.4013735976159</v>
      </c>
      <c r="I1762" s="5">
        <f t="shared" si="214"/>
        <v>47.747792001740535</v>
      </c>
      <c r="J1762" s="9">
        <f t="shared" si="218"/>
        <v>1415511.4453823606</v>
      </c>
      <c r="K1762" s="5">
        <f t="shared" si="216"/>
        <v>101.77528422269019</v>
      </c>
      <c r="L1762" s="9">
        <f t="shared" si="217"/>
        <v>59767.672410192674</v>
      </c>
      <c r="M1762" s="5">
        <f t="shared" si="219"/>
        <v>28.655106525184138</v>
      </c>
      <c r="N1762" s="9">
        <f t="shared" si="213"/>
        <v>31.427485362109671</v>
      </c>
    </row>
    <row r="1763" spans="1:14" ht="13" x14ac:dyDescent="0.3">
      <c r="A1763" s="1">
        <v>2017.03</v>
      </c>
      <c r="B1763" s="1">
        <v>2366.8200000000002</v>
      </c>
      <c r="C1763" s="1">
        <v>46.38</v>
      </c>
      <c r="D1763" s="1">
        <v>100.29</v>
      </c>
      <c r="E1763" s="13">
        <v>243.80099999999999</v>
      </c>
      <c r="F1763" s="9">
        <f t="shared" si="203"/>
        <v>2017.2083333332005</v>
      </c>
      <c r="G1763" s="1">
        <v>2.48</v>
      </c>
      <c r="H1763" s="5">
        <f t="shared" si="215"/>
        <v>2446.5979133596666</v>
      </c>
      <c r="I1763" s="5">
        <f t="shared" si="214"/>
        <v>47.943321089741232</v>
      </c>
      <c r="J1763" s="9">
        <f t="shared" si="218"/>
        <v>1439114.1436372106</v>
      </c>
      <c r="K1763" s="5">
        <f t="shared" si="216"/>
        <v>103.67045433570823</v>
      </c>
      <c r="L1763" s="9">
        <f t="shared" si="217"/>
        <v>60980.031208700217</v>
      </c>
      <c r="M1763" s="5">
        <f t="shared" si="219"/>
        <v>29.086921742464643</v>
      </c>
      <c r="N1763" s="9">
        <f t="shared" si="213"/>
        <v>31.886026295005635</v>
      </c>
    </row>
    <row r="1764" spans="1:14" ht="13" x14ac:dyDescent="0.3">
      <c r="A1764" s="1">
        <v>2017.04</v>
      </c>
      <c r="B1764" s="1">
        <v>2359.31</v>
      </c>
      <c r="C1764" s="10">
        <f>C1763*2/3+C1766/3</f>
        <v>46.660000000000004</v>
      </c>
      <c r="D1764" s="10">
        <f>D1763*2/3+D1766/3</f>
        <v>101.53333333333333</v>
      </c>
      <c r="E1764" s="13">
        <v>244.524</v>
      </c>
      <c r="F1764" s="9">
        <f t="shared" si="203"/>
        <v>2017.2916666665337</v>
      </c>
      <c r="G1764" s="1">
        <v>2.2999999999999998</v>
      </c>
      <c r="H1764" s="5">
        <f t="shared" si="215"/>
        <v>2431.62371408328</v>
      </c>
      <c r="I1764" s="5">
        <f t="shared" si="214"/>
        <v>48.090146059282532</v>
      </c>
      <c r="J1764" s="9">
        <f t="shared" si="218"/>
        <v>1432663.4250965165</v>
      </c>
      <c r="K1764" s="5">
        <f t="shared" si="216"/>
        <v>104.64536712142775</v>
      </c>
      <c r="L1764" s="9">
        <f t="shared" si="217"/>
        <v>61654.930083286919</v>
      </c>
      <c r="M1764" s="5">
        <f t="shared" si="219"/>
        <v>28.904245956275162</v>
      </c>
      <c r="N1764" s="9">
        <f t="shared" si="213"/>
        <v>31.670821333081463</v>
      </c>
    </row>
    <row r="1765" spans="1:14" ht="13" x14ac:dyDescent="0.3">
      <c r="A1765" s="1">
        <v>2017.05</v>
      </c>
      <c r="B1765" s="1">
        <v>2395.35</v>
      </c>
      <c r="C1765" s="10">
        <f>C1763/3+C1766*2/3</f>
        <v>46.94</v>
      </c>
      <c r="D1765" s="10">
        <f>D1763/3+D1766*2/3</f>
        <v>102.77666666666667</v>
      </c>
      <c r="E1765" s="13">
        <v>244.733</v>
      </c>
      <c r="F1765" s="9">
        <f t="shared" si="203"/>
        <v>2017.374999999867</v>
      </c>
      <c r="G1765" s="1">
        <v>2.2999999999999998</v>
      </c>
      <c r="H1765" s="5">
        <f t="shared" si="215"/>
        <v>2466.66004507974</v>
      </c>
      <c r="I1765" s="5">
        <f t="shared" si="214"/>
        <v>48.337413119603816</v>
      </c>
      <c r="J1765" s="9">
        <f t="shared" si="218"/>
        <v>1455679.4068171869</v>
      </c>
      <c r="K1765" s="5">
        <f t="shared" si="216"/>
        <v>105.83634843891099</v>
      </c>
      <c r="L1765" s="9">
        <f t="shared" si="217"/>
        <v>62458.462090292058</v>
      </c>
      <c r="M1765" s="5">
        <f t="shared" si="219"/>
        <v>29.313344980271438</v>
      </c>
      <c r="N1765" s="9">
        <f t="shared" si="213"/>
        <v>32.103121568918965</v>
      </c>
    </row>
    <row r="1766" spans="1:14" ht="13" x14ac:dyDescent="0.3">
      <c r="A1766" s="1">
        <v>2017.06</v>
      </c>
      <c r="B1766" s="1">
        <v>2433.9899999999998</v>
      </c>
      <c r="C1766" s="1">
        <v>47.22</v>
      </c>
      <c r="D1766" s="1">
        <v>104.02</v>
      </c>
      <c r="E1766" s="13">
        <v>244.95500000000001</v>
      </c>
      <c r="F1766" s="9">
        <f t="shared" si="203"/>
        <v>2017.4583333332002</v>
      </c>
      <c r="G1766" s="1">
        <v>2.19</v>
      </c>
      <c r="H1766" s="5">
        <f t="shared" si="215"/>
        <v>2504.1787973811515</v>
      </c>
      <c r="I1766" s="5">
        <f t="shared" si="214"/>
        <v>48.581679798330306</v>
      </c>
      <c r="J1766" s="9">
        <f t="shared" si="218"/>
        <v>1480209.967666565</v>
      </c>
      <c r="K1766" s="5">
        <f t="shared" si="216"/>
        <v>107.01961737870221</v>
      </c>
      <c r="L1766" s="9">
        <f t="shared" si="217"/>
        <v>63258.863362904565</v>
      </c>
      <c r="M1766" s="5">
        <f t="shared" si="219"/>
        <v>29.748503240632768</v>
      </c>
      <c r="N1766" s="9">
        <f t="shared" si="213"/>
        <v>32.56258379440213</v>
      </c>
    </row>
    <row r="1767" spans="1:14" ht="13" x14ac:dyDescent="0.3">
      <c r="A1767" s="1">
        <v>2017.07</v>
      </c>
      <c r="B1767" s="1">
        <v>2454.1</v>
      </c>
      <c r="C1767" s="10">
        <f>C1766*2/3+C1769/3</f>
        <v>47.536666666666669</v>
      </c>
      <c r="D1767" s="10">
        <f>D1766*2/3+D1769/3</f>
        <v>105.03999999999999</v>
      </c>
      <c r="E1767" s="13">
        <v>244.786</v>
      </c>
      <c r="F1767" s="9">
        <f t="shared" si="203"/>
        <v>2017.5416666665335</v>
      </c>
      <c r="G1767" s="1">
        <v>2.3199999999999998</v>
      </c>
      <c r="H1767" s="5">
        <f t="shared" si="215"/>
        <v>2526.6118747599944</v>
      </c>
      <c r="I1767" s="5">
        <f t="shared" si="214"/>
        <v>48.941243831346569</v>
      </c>
      <c r="J1767" s="9">
        <f t="shared" si="218"/>
        <v>1495880.8166737265</v>
      </c>
      <c r="K1767" s="5">
        <f t="shared" si="216"/>
        <v>108.14364179323981</v>
      </c>
      <c r="L1767" s="9">
        <f t="shared" si="217"/>
        <v>64026.45409046422</v>
      </c>
      <c r="M1767" s="5">
        <f t="shared" si="219"/>
        <v>30.002220744018576</v>
      </c>
      <c r="N1767" s="9">
        <f t="shared" si="213"/>
        <v>32.82244083848849</v>
      </c>
    </row>
    <row r="1768" spans="1:14" ht="13" x14ac:dyDescent="0.3">
      <c r="A1768" s="1">
        <v>2017.08</v>
      </c>
      <c r="B1768" s="1">
        <v>2456.2199999999998</v>
      </c>
      <c r="C1768" s="10">
        <f>C1766/3+C1769*2/3</f>
        <v>47.853333333333339</v>
      </c>
      <c r="D1768" s="10">
        <f>D1766/3+D1769*2/3</f>
        <v>106.06</v>
      </c>
      <c r="E1768" s="13">
        <v>245.51900000000001</v>
      </c>
      <c r="F1768" s="9">
        <f t="shared" si="203"/>
        <v>2017.6249999998668</v>
      </c>
      <c r="G1768" s="5">
        <v>2.21</v>
      </c>
      <c r="H1768" s="5">
        <f t="shared" si="215"/>
        <v>2521.2447677165515</v>
      </c>
      <c r="I1768" s="5">
        <f t="shared" si="214"/>
        <v>49.120179090009337</v>
      </c>
      <c r="J1768" s="9">
        <f t="shared" si="218"/>
        <v>1495126.6876553383</v>
      </c>
      <c r="K1768" s="5">
        <f t="shared" si="216"/>
        <v>108.86778059946481</v>
      </c>
      <c r="L1768" s="9">
        <f t="shared" si="217"/>
        <v>64559.82627481463</v>
      </c>
      <c r="M1768" s="5">
        <f t="shared" si="219"/>
        <v>29.914959397497501</v>
      </c>
      <c r="N1768" s="9">
        <f t="shared" si="213"/>
        <v>32.710126862242028</v>
      </c>
    </row>
    <row r="1769" spans="1:14" ht="13" x14ac:dyDescent="0.3">
      <c r="A1769" s="1">
        <v>2017.09</v>
      </c>
      <c r="B1769" s="1">
        <v>2492.84</v>
      </c>
      <c r="C1769" s="1">
        <v>48.17</v>
      </c>
      <c r="D1769" s="1">
        <v>107.08</v>
      </c>
      <c r="E1769" s="13">
        <v>246.81899999999999</v>
      </c>
      <c r="F1769" s="9">
        <f t="shared" si="203"/>
        <v>2017.7083333332</v>
      </c>
      <c r="G1769" s="10">
        <v>2.2000000000000002</v>
      </c>
      <c r="H1769" s="5">
        <f t="shared" si="215"/>
        <v>2545.3568029608746</v>
      </c>
      <c r="I1769" s="5">
        <f t="shared" si="214"/>
        <v>49.184800147071336</v>
      </c>
      <c r="J1769" s="9">
        <f t="shared" si="218"/>
        <v>1511855.9927740344</v>
      </c>
      <c r="K1769" s="5">
        <f t="shared" si="216"/>
        <v>109.33586048886026</v>
      </c>
      <c r="L1769" s="9">
        <f t="shared" si="217"/>
        <v>64941.809224115306</v>
      </c>
      <c r="M1769" s="5">
        <f t="shared" si="219"/>
        <v>30.168114410678914</v>
      </c>
      <c r="N1769" s="9">
        <f t="shared" si="213"/>
        <v>32.970280770701322</v>
      </c>
    </row>
    <row r="1770" spans="1:14" ht="13" x14ac:dyDescent="0.3">
      <c r="A1770" s="1">
        <v>2017.1</v>
      </c>
      <c r="B1770" s="1">
        <v>2557</v>
      </c>
      <c r="C1770" s="10">
        <f>C1769*2/3+C1772/3</f>
        <v>48.423333333333332</v>
      </c>
      <c r="D1770" s="10">
        <f>D1769*2/3+D1772/3</f>
        <v>108.01333333333334</v>
      </c>
      <c r="E1770" s="13">
        <v>246.66300000000001</v>
      </c>
      <c r="F1770" s="9">
        <f t="shared" si="203"/>
        <v>2017.7916666665333</v>
      </c>
      <c r="G1770" s="10">
        <v>2.36</v>
      </c>
      <c r="H1770" s="5">
        <f t="shared" si="215"/>
        <v>2612.519687792656</v>
      </c>
      <c r="I1770" s="5">
        <f t="shared" si="214"/>
        <v>49.474740587360081</v>
      </c>
      <c r="J1770" s="9">
        <f t="shared" si="218"/>
        <v>1554197.3389408595</v>
      </c>
      <c r="K1770" s="5">
        <f t="shared" si="216"/>
        <v>110.35860769551981</v>
      </c>
      <c r="L1770" s="9">
        <f t="shared" si="217"/>
        <v>65652.73180946373</v>
      </c>
      <c r="M1770" s="5">
        <f t="shared" si="219"/>
        <v>30.920393290333845</v>
      </c>
      <c r="N1770" s="9">
        <f t="shared" si="213"/>
        <v>33.775350452959302</v>
      </c>
    </row>
    <row r="1771" spans="1:14" ht="13" x14ac:dyDescent="0.3">
      <c r="A1771" s="1">
        <v>2017.11</v>
      </c>
      <c r="B1771" s="1">
        <v>2593.61</v>
      </c>
      <c r="C1771" s="10">
        <f>C1769/3+C1772*2/3</f>
        <v>48.676666666666662</v>
      </c>
      <c r="D1771" s="10">
        <f>D1769/3+D1772*2/3</f>
        <v>108.94666666666666</v>
      </c>
      <c r="E1771" s="13">
        <v>246.66900000000001</v>
      </c>
      <c r="F1771" s="9">
        <f t="shared" ref="F1771:F1781" si="220">F1770+1/12</f>
        <v>2017.8749999998665</v>
      </c>
      <c r="G1771" s="10">
        <v>2.35</v>
      </c>
      <c r="H1771" s="5">
        <f t="shared" si="215"/>
        <v>2649.8601372182966</v>
      </c>
      <c r="I1771" s="5">
        <f t="shared" si="214"/>
        <v>49.732364778306142</v>
      </c>
      <c r="J1771" s="9">
        <f t="shared" si="218"/>
        <v>1578876.8031824487</v>
      </c>
      <c r="K1771" s="5">
        <f t="shared" si="216"/>
        <v>111.30949876149819</v>
      </c>
      <c r="L1771" s="9">
        <f t="shared" si="217"/>
        <v>66321.985488971171</v>
      </c>
      <c r="M1771" s="5">
        <f t="shared" si="219"/>
        <v>31.298913333880282</v>
      </c>
      <c r="N1771" s="9">
        <f t="shared" si="213"/>
        <v>34.172935972227073</v>
      </c>
    </row>
    <row r="1772" spans="1:14" ht="13" x14ac:dyDescent="0.3">
      <c r="A1772" s="1">
        <v>2017.12</v>
      </c>
      <c r="B1772" s="1">
        <v>2664.34</v>
      </c>
      <c r="C1772" s="1">
        <v>48.93</v>
      </c>
      <c r="D1772" s="1">
        <v>109.88</v>
      </c>
      <c r="E1772" s="13">
        <v>246.524</v>
      </c>
      <c r="F1772" s="9">
        <f t="shared" si="220"/>
        <v>2017.9583333331998</v>
      </c>
      <c r="G1772" s="1">
        <v>2.4</v>
      </c>
      <c r="H1772" s="5">
        <f t="shared" si="215"/>
        <v>2723.7252209724006</v>
      </c>
      <c r="I1772" s="5">
        <f t="shared" si="214"/>
        <v>50.02059611843066</v>
      </c>
      <c r="J1772" s="9">
        <f t="shared" si="218"/>
        <v>1625371.796942716</v>
      </c>
      <c r="K1772" s="5">
        <f t="shared" si="216"/>
        <v>112.32910487417047</v>
      </c>
      <c r="L1772" s="9">
        <f t="shared" si="217"/>
        <v>67031.930252169623</v>
      </c>
      <c r="M1772" s="5">
        <f t="shared" si="219"/>
        <v>32.086132007706006</v>
      </c>
      <c r="N1772" s="9">
        <f t="shared" si="213"/>
        <v>35.017141106605763</v>
      </c>
    </row>
    <row r="1773" spans="1:14" ht="13" x14ac:dyDescent="0.3">
      <c r="A1773" s="1">
        <v>2018.01</v>
      </c>
      <c r="B1773" s="1">
        <v>2789.8</v>
      </c>
      <c r="C1773" s="10">
        <f>C1772*2/3+C1775/3</f>
        <v>49.286666666666662</v>
      </c>
      <c r="D1773" s="10">
        <f>D1772*2/3+D1775/3</f>
        <v>111.73333333333332</v>
      </c>
      <c r="E1773" s="13">
        <v>247.86699999999999</v>
      </c>
      <c r="F1773" s="9">
        <f t="shared" si="220"/>
        <v>2018.041666666533</v>
      </c>
      <c r="G1773" s="5">
        <v>2.58</v>
      </c>
      <c r="H1773" s="5">
        <f t="shared" si="215"/>
        <v>2836.5288995711412</v>
      </c>
      <c r="I1773" s="5">
        <f t="shared" si="214"/>
        <v>50.112213909072203</v>
      </c>
      <c r="J1773" s="9">
        <f t="shared" si="218"/>
        <v>1695178.9485302821</v>
      </c>
      <c r="K1773" s="5">
        <f t="shared" si="216"/>
        <v>113.60485663682539</v>
      </c>
      <c r="L1773" s="9">
        <f t="shared" si="217"/>
        <v>67893.036961711769</v>
      </c>
      <c r="M1773" s="5">
        <f t="shared" si="219"/>
        <v>33.307343828030675</v>
      </c>
      <c r="N1773" s="9">
        <f t="shared" si="213"/>
        <v>36.333940411695821</v>
      </c>
    </row>
    <row r="1774" spans="1:14" ht="13" x14ac:dyDescent="0.3">
      <c r="A1774" s="1">
        <v>2018.02</v>
      </c>
      <c r="B1774" s="1">
        <v>2705.16</v>
      </c>
      <c r="C1774" s="10">
        <f>C1772/3+C1775*2/3</f>
        <v>49.643333333333331</v>
      </c>
      <c r="D1774" s="10">
        <f>D1772/3+D1775*2/3</f>
        <v>113.58666666666666</v>
      </c>
      <c r="E1774" s="13">
        <v>248.99100000000001</v>
      </c>
      <c r="F1774" s="9">
        <f t="shared" si="220"/>
        <v>2018.1249999998663</v>
      </c>
      <c r="G1774" s="5">
        <v>2.86</v>
      </c>
      <c r="H1774" s="5">
        <f t="shared" si="215"/>
        <v>2738.0549568056676</v>
      </c>
      <c r="I1774" s="5">
        <f t="shared" si="214"/>
        <v>50.24700014257543</v>
      </c>
      <c r="J1774" s="9">
        <f t="shared" si="218"/>
        <v>1638830.9181236122</v>
      </c>
      <c r="K1774" s="5">
        <f t="shared" si="216"/>
        <v>114.96788940162496</v>
      </c>
      <c r="L1774" s="9">
        <f t="shared" si="217"/>
        <v>68812.691752034647</v>
      </c>
      <c r="M1774" s="5">
        <f t="shared" si="219"/>
        <v>32.035382339250305</v>
      </c>
      <c r="N1774" s="9">
        <f t="shared" si="213"/>
        <v>34.934084784156276</v>
      </c>
    </row>
    <row r="1775" spans="1:14" ht="13" x14ac:dyDescent="0.3">
      <c r="A1775" s="1">
        <v>2018.03</v>
      </c>
      <c r="B1775" s="1">
        <v>2702.77</v>
      </c>
      <c r="C1775" s="1">
        <v>50</v>
      </c>
      <c r="D1775" s="1">
        <v>115.44</v>
      </c>
      <c r="E1775" s="13">
        <v>249.554</v>
      </c>
      <c r="F1775" s="9">
        <f t="shared" si="220"/>
        <v>2018.2083333331996</v>
      </c>
      <c r="G1775" s="5">
        <v>2.84</v>
      </c>
      <c r="H1775" s="5">
        <f t="shared" si="215"/>
        <v>2729.4642319397808</v>
      </c>
      <c r="I1775" s="5">
        <f t="shared" si="214"/>
        <v>50.493830994494175</v>
      </c>
      <c r="J1775" s="9">
        <f t="shared" si="218"/>
        <v>1636207.580992474</v>
      </c>
      <c r="K1775" s="5">
        <f t="shared" si="216"/>
        <v>116.58015700008815</v>
      </c>
      <c r="L1775" s="9">
        <f t="shared" si="217"/>
        <v>69885.267022266475</v>
      </c>
      <c r="M1775" s="5">
        <f t="shared" si="219"/>
        <v>31.808409057643129</v>
      </c>
      <c r="N1775" s="9">
        <f t="shared" si="213"/>
        <v>34.675728647302449</v>
      </c>
    </row>
    <row r="1776" spans="1:14" ht="13" x14ac:dyDescent="0.3">
      <c r="A1776" s="1">
        <v>2018.04</v>
      </c>
      <c r="B1776" s="1">
        <v>2653.63</v>
      </c>
      <c r="C1776" s="10">
        <f>C1775*2/3+C1778/3</f>
        <v>50.33</v>
      </c>
      <c r="D1776" s="1"/>
      <c r="E1776" s="13">
        <v>250.54599999999999</v>
      </c>
      <c r="F1776" s="9">
        <f t="shared" si="220"/>
        <v>2018.2916666665328</v>
      </c>
      <c r="G1776" s="5">
        <v>2.87</v>
      </c>
      <c r="H1776" s="5">
        <f t="shared" si="215"/>
        <v>2669.2284672774667</v>
      </c>
      <c r="I1776" s="5">
        <f t="shared" si="214"/>
        <v>50.625847898190358</v>
      </c>
      <c r="J1776" s="9">
        <f t="shared" si="218"/>
        <v>1602627.6031451537</v>
      </c>
      <c r="K1776" s="5"/>
      <c r="L1776" s="9"/>
      <c r="M1776" s="5">
        <f t="shared" si="219"/>
        <v>30.970179293325238</v>
      </c>
      <c r="N1776" s="9">
        <f t="shared" si="213"/>
        <v>33.753721250693438</v>
      </c>
    </row>
    <row r="1777" spans="1:14" ht="13" x14ac:dyDescent="0.3">
      <c r="A1777" s="1">
        <v>2018.05</v>
      </c>
      <c r="B1777" s="1">
        <v>2701.49</v>
      </c>
      <c r="C1777" s="10">
        <f>C1775/3+C1778*2/3</f>
        <v>50.66</v>
      </c>
      <c r="D1777" s="1"/>
      <c r="E1777" s="13">
        <v>251.58799999999999</v>
      </c>
      <c r="F1777" s="9">
        <f t="shared" si="220"/>
        <v>2018.3749999998661</v>
      </c>
      <c r="G1777" s="5">
        <v>2.976</v>
      </c>
      <c r="H1777" s="5">
        <f t="shared" si="215"/>
        <v>2706.115287444155</v>
      </c>
      <c r="I1777" s="5">
        <f t="shared" si="214"/>
        <v>50.746736231457781</v>
      </c>
      <c r="J1777" s="9">
        <f t="shared" si="218"/>
        <v>1627313.8300281975</v>
      </c>
      <c r="K1777" s="5"/>
      <c r="L1777" s="9"/>
      <c r="M1777" s="5">
        <f t="shared" si="219"/>
        <v>31.340509067069114</v>
      </c>
      <c r="N1777" s="9">
        <f t="shared" si="213"/>
        <v>34.184428150207992</v>
      </c>
    </row>
    <row r="1778" spans="1:14" ht="13" x14ac:dyDescent="0.3">
      <c r="A1778" s="1">
        <v>2018.06</v>
      </c>
      <c r="B1778" s="1">
        <v>2754.35</v>
      </c>
      <c r="C1778" s="1">
        <v>50.99</v>
      </c>
      <c r="D1778" s="1"/>
      <c r="E1778" s="13">
        <v>251.989</v>
      </c>
      <c r="F1778" s="9">
        <f t="shared" si="220"/>
        <v>2018.4583333331993</v>
      </c>
      <c r="G1778" s="5">
        <v>2.91</v>
      </c>
      <c r="H1778" s="5">
        <f t="shared" si="215"/>
        <v>2754.6751805138319</v>
      </c>
      <c r="I1778" s="5">
        <f t="shared" si="214"/>
        <v>50.996019915551869</v>
      </c>
      <c r="J1778" s="9">
        <f t="shared" si="218"/>
        <v>1659070.6919830907</v>
      </c>
      <c r="K1778" s="5"/>
      <c r="L1778" s="9"/>
      <c r="M1778" s="5">
        <f t="shared" si="219"/>
        <v>31.830774272276923</v>
      </c>
      <c r="N1778" s="9">
        <f t="shared" si="213"/>
        <v>34.747656193613395</v>
      </c>
    </row>
    <row r="1779" spans="1:14" ht="13" x14ac:dyDescent="0.3">
      <c r="A1779" s="1">
        <v>2018.07</v>
      </c>
      <c r="B1779" s="1">
        <v>2793.64</v>
      </c>
      <c r="C1779" s="1"/>
      <c r="D1779" s="1"/>
      <c r="E1779" s="13">
        <v>252.006</v>
      </c>
      <c r="F1779" s="9">
        <f t="shared" si="220"/>
        <v>2018.5416666665326</v>
      </c>
      <c r="G1779" s="5">
        <v>2.89</v>
      </c>
      <c r="H1779" s="5">
        <f t="shared" si="215"/>
        <v>2793.7813415156784</v>
      </c>
      <c r="I1779" s="5"/>
      <c r="J1779" s="9">
        <f t="shared" si="218"/>
        <v>1682623.3366117883</v>
      </c>
      <c r="K1779" s="5"/>
      <c r="L1779" s="9"/>
      <c r="M1779" s="5">
        <f t="shared" si="219"/>
        <v>32.195604738043102</v>
      </c>
      <c r="N1779" s="9">
        <f t="shared" si="213"/>
        <v>35.122256196266669</v>
      </c>
    </row>
    <row r="1780" spans="1:14" ht="13" x14ac:dyDescent="0.3">
      <c r="A1780" s="1">
        <v>2018.08</v>
      </c>
      <c r="B1780" s="1">
        <v>2857.82</v>
      </c>
      <c r="C1780" s="1"/>
      <c r="D1780" s="1"/>
      <c r="E1780" s="13">
        <f>1.5*E1779-0.5*E1778</f>
        <v>252.0145</v>
      </c>
      <c r="F1780" s="9">
        <f t="shared" si="220"/>
        <v>2018.6249999998658</v>
      </c>
      <c r="G1780" s="5">
        <v>2.89</v>
      </c>
      <c r="H1780" s="5">
        <f t="shared" si="215"/>
        <v>2857.8681945880103</v>
      </c>
      <c r="I1780" s="5"/>
      <c r="J1780" s="9">
        <f t="shared" si="218"/>
        <v>1721221.2157468155</v>
      </c>
      <c r="K1780" s="5"/>
      <c r="L1780" s="9"/>
      <c r="M1780" s="5">
        <f t="shared" si="219"/>
        <v>32.836314757201563</v>
      </c>
      <c r="N1780" s="9">
        <f t="shared" si="213"/>
        <v>35.798149161054084</v>
      </c>
    </row>
    <row r="1781" spans="1:14" ht="13" x14ac:dyDescent="0.3">
      <c r="A1781" s="1">
        <v>2018.09</v>
      </c>
      <c r="B1781" s="1">
        <v>2896.72</v>
      </c>
      <c r="C1781" s="1"/>
      <c r="D1781" s="1"/>
      <c r="E1781" s="13">
        <f>1.5*E1780-0.5*E1779</f>
        <v>252.01875000000001</v>
      </c>
      <c r="F1781" s="9">
        <f t="shared" si="220"/>
        <v>2018.7083333331991</v>
      </c>
      <c r="H1781" s="5">
        <f t="shared" si="215"/>
        <v>2896.72</v>
      </c>
      <c r="I1781" s="5"/>
      <c r="J1781" s="9">
        <f t="shared" si="218"/>
        <v>1744620.6684828869</v>
      </c>
      <c r="K1781" s="5"/>
      <c r="L1781" s="9"/>
      <c r="M1781" s="5">
        <f t="shared" si="219"/>
        <v>33.176317894685106</v>
      </c>
      <c r="N1781" s="9">
        <f t="shared" si="213"/>
        <v>36.146387883879818</v>
      </c>
    </row>
    <row r="1782" spans="1:14" ht="13" x14ac:dyDescent="0.3">
      <c r="A1782" s="1"/>
      <c r="B1782" s="1" t="s">
        <v>27</v>
      </c>
      <c r="C1782" s="1"/>
      <c r="D1782" s="1"/>
      <c r="E1782" s="1" t="s">
        <v>26</v>
      </c>
      <c r="F1782" s="1"/>
      <c r="G1782" s="5"/>
      <c r="H1782" s="5"/>
      <c r="I1782" s="5"/>
      <c r="J1782" s="9"/>
      <c r="K1782" s="5"/>
      <c r="L1782" s="9"/>
      <c r="M1782" s="1"/>
    </row>
    <row r="1783" spans="1:14" ht="13" x14ac:dyDescent="0.3">
      <c r="A1783" s="1"/>
      <c r="B1783" s="1"/>
      <c r="C1783" s="1"/>
      <c r="D1783" s="1"/>
      <c r="E1783" s="1"/>
      <c r="F1783" s="1"/>
      <c r="G1783" s="5"/>
      <c r="H1783" s="5"/>
      <c r="I1783" s="5"/>
      <c r="J1783" s="9"/>
      <c r="K1783" s="5"/>
      <c r="L1783" s="9"/>
      <c r="M1783" s="1"/>
    </row>
    <row r="1784" spans="1:14" ht="13" x14ac:dyDescent="0.3">
      <c r="A1784" s="1"/>
      <c r="B1784" s="1"/>
      <c r="C1784" s="1"/>
      <c r="D1784" s="1"/>
      <c r="E1784" s="1"/>
      <c r="F1784" s="1"/>
      <c r="G1784" s="5"/>
      <c r="H1784" s="5"/>
      <c r="I1784" s="5"/>
      <c r="J1784" s="9"/>
      <c r="K1784" s="5"/>
      <c r="L1784" s="9"/>
      <c r="M1784" s="1"/>
    </row>
    <row r="1785" spans="1:14" ht="13" x14ac:dyDescent="0.3">
      <c r="A1785" s="1"/>
      <c r="B1785" s="1"/>
      <c r="C1785" s="1"/>
      <c r="D1785" s="1"/>
      <c r="E1785" s="1"/>
      <c r="F1785" s="1"/>
      <c r="G1785" s="5"/>
      <c r="H1785" s="5"/>
      <c r="I1785" s="5"/>
      <c r="J1785" s="9"/>
      <c r="K1785" s="5"/>
      <c r="L1785" s="9"/>
      <c r="M1785" s="1"/>
    </row>
    <row r="1786" spans="1:14" ht="13" x14ac:dyDescent="0.3">
      <c r="A1786" s="1"/>
      <c r="B1786" s="1"/>
      <c r="C1786" s="1"/>
      <c r="D1786" s="1"/>
      <c r="E1786" s="1"/>
      <c r="F1786" s="1"/>
      <c r="G1786" s="5"/>
      <c r="H1786" s="5"/>
      <c r="I1786" s="5"/>
      <c r="J1786" s="9"/>
      <c r="K1786" s="5"/>
      <c r="L1786" s="9"/>
      <c r="M1786" s="1"/>
    </row>
    <row r="1787" spans="1:14" ht="13" x14ac:dyDescent="0.3">
      <c r="A1787" s="1"/>
      <c r="B1787" s="1"/>
      <c r="C1787" s="1"/>
      <c r="D1787" s="1"/>
      <c r="E1787" s="1"/>
      <c r="F1787" s="1"/>
      <c r="G1787" s="5"/>
      <c r="H1787" s="5"/>
      <c r="I1787" s="5"/>
      <c r="J1787" s="9"/>
      <c r="K1787" s="5"/>
      <c r="L1787" s="9"/>
      <c r="M1787" s="1"/>
    </row>
    <row r="1788" spans="1:14" ht="13" x14ac:dyDescent="0.3">
      <c r="A1788" s="1"/>
      <c r="B1788" s="1"/>
      <c r="C1788" s="1"/>
      <c r="D1788" s="1"/>
      <c r="E1788" s="1"/>
      <c r="F1788" s="1"/>
      <c r="G1788" s="5"/>
      <c r="H1788" s="5"/>
      <c r="I1788" s="5"/>
      <c r="J1788" s="9"/>
      <c r="K1788" s="5"/>
      <c r="L1788" s="9"/>
      <c r="M1788" s="1"/>
    </row>
    <row r="1789" spans="1:14" ht="13" x14ac:dyDescent="0.3">
      <c r="A1789" s="1"/>
      <c r="B1789" s="1"/>
      <c r="C1789" s="1"/>
      <c r="D1789" s="1"/>
      <c r="E1789" s="1"/>
      <c r="F1789" s="1"/>
      <c r="G1789" s="5"/>
      <c r="H1789" s="5"/>
      <c r="I1789" s="5"/>
      <c r="J1789" s="9"/>
      <c r="K1789" s="5"/>
      <c r="L1789" s="9"/>
      <c r="M1789" s="1"/>
    </row>
    <row r="1790" spans="1:14" ht="13" x14ac:dyDescent="0.3">
      <c r="A1790" s="1"/>
      <c r="B1790" s="1"/>
      <c r="C1790" s="1"/>
      <c r="D1790" s="1"/>
      <c r="E1790" s="1"/>
      <c r="F1790" s="1"/>
      <c r="G1790" s="5"/>
      <c r="H1790" s="5"/>
      <c r="I1790" s="5"/>
      <c r="J1790" s="9"/>
      <c r="K1790" s="5"/>
      <c r="L1790" s="9"/>
      <c r="M1790" s="1"/>
    </row>
    <row r="1791" spans="1:14" ht="13" x14ac:dyDescent="0.3">
      <c r="A1791" s="1"/>
      <c r="B1791" s="1"/>
      <c r="C1791" s="1"/>
      <c r="D1791" s="1"/>
      <c r="E1791" s="1"/>
      <c r="F1791" s="1"/>
      <c r="G1791" s="5"/>
      <c r="H1791" s="5"/>
      <c r="I1791" s="5"/>
      <c r="J1791" s="9"/>
      <c r="K1791" s="5"/>
      <c r="L1791" s="9"/>
      <c r="M1791" s="1"/>
    </row>
    <row r="1792" spans="1:14" ht="13" x14ac:dyDescent="0.3">
      <c r="A1792" s="1"/>
      <c r="B1792" s="1"/>
      <c r="C1792" s="1"/>
      <c r="D1792" s="1"/>
      <c r="E1792" s="1"/>
      <c r="F1792" s="1"/>
      <c r="G1792" s="5"/>
      <c r="H1792" s="5"/>
      <c r="I1792" s="5"/>
      <c r="J1792" s="9"/>
      <c r="K1792" s="5"/>
      <c r="L1792" s="9"/>
      <c r="M1792" s="1"/>
    </row>
    <row r="1793" spans="1:13" ht="13" x14ac:dyDescent="0.3">
      <c r="A1793" s="1"/>
      <c r="B1793" s="1"/>
      <c r="C1793" s="1"/>
      <c r="D1793" s="1"/>
      <c r="E1793" s="1"/>
      <c r="F1793" s="1"/>
      <c r="G1793" s="5"/>
      <c r="H1793" s="5"/>
      <c r="I1793" s="5"/>
      <c r="J1793" s="9"/>
      <c r="K1793" s="5"/>
      <c r="L1793" s="9"/>
      <c r="M1793" s="1"/>
    </row>
    <row r="1794" spans="1:13" ht="13" x14ac:dyDescent="0.3">
      <c r="A1794" s="1"/>
      <c r="B1794" s="1"/>
      <c r="C1794" s="1"/>
      <c r="D1794" s="1"/>
      <c r="E1794" s="1"/>
      <c r="F1794" s="1"/>
      <c r="G1794" s="5"/>
      <c r="H1794" s="5"/>
      <c r="I1794" s="5"/>
      <c r="J1794" s="9"/>
      <c r="K1794" s="5"/>
      <c r="L1794" s="9"/>
      <c r="M1794" s="1"/>
    </row>
    <row r="1795" spans="1:13" ht="13" x14ac:dyDescent="0.3">
      <c r="A1795" s="1"/>
      <c r="B1795" s="1"/>
      <c r="C1795" s="1"/>
      <c r="D1795" s="1"/>
      <c r="E1795" s="1"/>
      <c r="F1795" s="1"/>
      <c r="G1795" s="5"/>
      <c r="H1795" s="5"/>
      <c r="I1795" s="5"/>
      <c r="J1795" s="9"/>
      <c r="K1795" s="5"/>
      <c r="L1795" s="9"/>
      <c r="M1795" s="1"/>
    </row>
    <row r="1796" spans="1:13" ht="13" x14ac:dyDescent="0.3">
      <c r="A1796" s="1"/>
      <c r="B1796" s="1"/>
      <c r="C1796" s="1"/>
      <c r="D1796" s="1"/>
      <c r="E1796" s="1"/>
      <c r="F1796" s="1"/>
      <c r="G1796" s="5"/>
      <c r="H1796" s="5"/>
      <c r="I1796" s="5"/>
      <c r="J1796" s="9"/>
      <c r="K1796" s="5"/>
      <c r="L1796" s="9"/>
      <c r="M1796" s="1"/>
    </row>
    <row r="1797" spans="1:13" ht="13" x14ac:dyDescent="0.3">
      <c r="A1797" s="1"/>
      <c r="B1797" s="1"/>
      <c r="C1797" s="1"/>
      <c r="D1797" s="1"/>
      <c r="E1797" s="1"/>
      <c r="F1797" s="1"/>
      <c r="G1797" s="5"/>
      <c r="H1797" s="5"/>
      <c r="I1797" s="5"/>
      <c r="J1797" s="9"/>
      <c r="K1797" s="5"/>
      <c r="L1797" s="9"/>
      <c r="M1797" s="1"/>
    </row>
    <row r="1798" spans="1:13" ht="13" x14ac:dyDescent="0.3">
      <c r="A1798" s="1"/>
      <c r="B1798" s="1"/>
      <c r="C1798" s="1"/>
      <c r="D1798" s="1"/>
      <c r="E1798" s="1"/>
      <c r="F1798" s="1"/>
      <c r="G1798" s="5"/>
      <c r="H1798" s="5"/>
      <c r="I1798" s="5"/>
      <c r="J1798" s="9"/>
      <c r="K1798" s="5"/>
      <c r="L1798" s="9"/>
      <c r="M1798" s="1"/>
    </row>
    <row r="1799" spans="1:13" ht="13" x14ac:dyDescent="0.3">
      <c r="A1799" s="1"/>
      <c r="B1799" s="1"/>
      <c r="C1799" s="1"/>
      <c r="D1799" s="1"/>
      <c r="E1799" s="1"/>
      <c r="F1799" s="1"/>
      <c r="G1799" s="5"/>
      <c r="H1799" s="5"/>
      <c r="I1799" s="5"/>
      <c r="J1799" s="9"/>
      <c r="K1799" s="5"/>
      <c r="L1799" s="9"/>
      <c r="M1799" s="1"/>
    </row>
    <row r="1800" spans="1:13" ht="13" x14ac:dyDescent="0.3">
      <c r="A1800" s="1"/>
      <c r="B1800" s="1"/>
      <c r="C1800" s="1"/>
      <c r="D1800" s="1"/>
      <c r="E1800" s="1"/>
      <c r="F1800" s="1"/>
      <c r="G1800" s="5"/>
      <c r="H1800" s="5"/>
      <c r="I1800" s="5"/>
      <c r="J1800" s="9"/>
      <c r="K1800" s="5"/>
      <c r="L1800" s="9"/>
      <c r="M1800" s="1"/>
    </row>
    <row r="1801" spans="1:13" ht="13" x14ac:dyDescent="0.3">
      <c r="A1801" s="1"/>
      <c r="B1801" s="1"/>
      <c r="C1801" s="1"/>
      <c r="D1801" s="1"/>
      <c r="E1801" s="1"/>
      <c r="F1801" s="1"/>
      <c r="G1801" s="5"/>
      <c r="H1801" s="5"/>
      <c r="I1801" s="5"/>
      <c r="J1801" s="9"/>
      <c r="K1801" s="5"/>
      <c r="L1801" s="9"/>
      <c r="M1801" s="1"/>
    </row>
    <row r="1802" spans="1:13" ht="13" x14ac:dyDescent="0.3">
      <c r="A1802" s="1"/>
      <c r="B1802" s="1"/>
      <c r="C1802" s="1"/>
      <c r="D1802" s="1"/>
      <c r="E1802" s="1"/>
      <c r="F1802" s="1"/>
      <c r="G1802" s="5"/>
      <c r="H1802" s="5"/>
      <c r="I1802" s="5"/>
      <c r="J1802" s="9"/>
      <c r="K1802" s="5"/>
      <c r="L1802" s="9"/>
      <c r="M1802" s="1"/>
    </row>
    <row r="1803" spans="1:13" ht="13" x14ac:dyDescent="0.3">
      <c r="A1803" s="1"/>
      <c r="B1803" s="1"/>
      <c r="C1803" s="1"/>
      <c r="D1803" s="1"/>
      <c r="E1803" s="1"/>
      <c r="F1803" s="1"/>
      <c r="G1803" s="5"/>
      <c r="H1803" s="5"/>
      <c r="I1803" s="5"/>
      <c r="J1803" s="9"/>
      <c r="K1803" s="5"/>
      <c r="L1803" s="9"/>
      <c r="M1803" s="1"/>
    </row>
    <row r="1804" spans="1:13" ht="13" x14ac:dyDescent="0.3">
      <c r="A1804" s="1"/>
      <c r="B1804" s="1"/>
      <c r="C1804" s="1"/>
      <c r="D1804" s="1"/>
      <c r="E1804" s="1"/>
      <c r="F1804" s="1"/>
      <c r="G1804" s="5"/>
      <c r="H1804" s="5"/>
      <c r="I1804" s="5"/>
      <c r="J1804" s="9"/>
      <c r="K1804" s="5"/>
      <c r="L1804" s="9"/>
      <c r="M1804" s="1"/>
    </row>
    <row r="1805" spans="1:13" ht="13" x14ac:dyDescent="0.3">
      <c r="A1805" s="1"/>
      <c r="B1805" s="1"/>
      <c r="C1805" s="1"/>
      <c r="D1805" s="1"/>
      <c r="E1805" s="1"/>
      <c r="F1805" s="1"/>
      <c r="G1805" s="5"/>
      <c r="H1805" s="5"/>
      <c r="I1805" s="5"/>
      <c r="J1805" s="9"/>
      <c r="K1805" s="5"/>
      <c r="L1805" s="9"/>
      <c r="M1805" s="1"/>
    </row>
    <row r="1806" spans="1:13" ht="13" x14ac:dyDescent="0.3">
      <c r="A1806" s="1"/>
      <c r="B1806" s="1"/>
      <c r="C1806" s="1"/>
      <c r="D1806" s="1"/>
      <c r="E1806" s="1"/>
      <c r="F1806" s="1"/>
      <c r="G1806" s="5"/>
      <c r="H1806" s="5"/>
      <c r="I1806" s="5"/>
      <c r="J1806" s="9"/>
      <c r="K1806" s="5"/>
      <c r="L1806" s="9"/>
      <c r="M1806" s="1"/>
    </row>
    <row r="1807" spans="1:13" ht="13" x14ac:dyDescent="0.3">
      <c r="A1807" s="1"/>
      <c r="B1807" s="1"/>
      <c r="C1807" s="1"/>
      <c r="D1807" s="1"/>
      <c r="E1807" s="1"/>
      <c r="F1807" s="1"/>
      <c r="G1807" s="5"/>
      <c r="H1807" s="5"/>
      <c r="I1807" s="5"/>
      <c r="J1807" s="9"/>
      <c r="K1807" s="5"/>
      <c r="L1807" s="9"/>
      <c r="M1807" s="1"/>
    </row>
    <row r="1808" spans="1:13" ht="13" x14ac:dyDescent="0.3">
      <c r="A1808" s="1"/>
      <c r="B1808" s="1"/>
      <c r="C1808" s="1"/>
      <c r="D1808" s="1"/>
      <c r="E1808" s="1"/>
      <c r="F1808" s="1"/>
      <c r="G1808" s="5"/>
      <c r="H1808" s="5"/>
      <c r="I1808" s="5"/>
      <c r="J1808" s="9"/>
      <c r="K1808" s="5"/>
      <c r="L1808" s="9"/>
      <c r="M1808" s="1"/>
    </row>
    <row r="1809" spans="1:13" ht="13" x14ac:dyDescent="0.3">
      <c r="A1809" s="1"/>
      <c r="B1809" s="1"/>
      <c r="C1809" s="1"/>
      <c r="D1809" s="1"/>
      <c r="E1809" s="1"/>
      <c r="F1809" s="1"/>
      <c r="G1809" s="5"/>
      <c r="H1809" s="5"/>
      <c r="I1809" s="5"/>
      <c r="J1809" s="9"/>
      <c r="K1809" s="5"/>
      <c r="L1809" s="9"/>
      <c r="M1809" s="1"/>
    </row>
    <row r="1810" spans="1:13" ht="13" x14ac:dyDescent="0.3">
      <c r="A1810" s="1"/>
      <c r="B1810" s="1"/>
      <c r="C1810" s="1"/>
      <c r="D1810" s="1"/>
      <c r="E1810" s="1"/>
      <c r="F1810" s="1"/>
      <c r="G1810" s="5"/>
      <c r="H1810" s="5"/>
      <c r="I1810" s="5"/>
      <c r="J1810" s="9"/>
      <c r="K1810" s="5"/>
      <c r="L1810" s="9"/>
      <c r="M1810" s="1"/>
    </row>
    <row r="1811" spans="1:13" ht="13" x14ac:dyDescent="0.3">
      <c r="A1811" s="1"/>
      <c r="B1811" s="1"/>
      <c r="C1811" s="1"/>
      <c r="D1811" s="1"/>
      <c r="E1811" s="1"/>
      <c r="F1811" s="1"/>
      <c r="G1811" s="5"/>
      <c r="H1811" s="5"/>
      <c r="I1811" s="5"/>
      <c r="J1811" s="9"/>
      <c r="K1811" s="5"/>
      <c r="L1811" s="9"/>
      <c r="M1811" s="1"/>
    </row>
    <row r="1812" spans="1:13" ht="13" x14ac:dyDescent="0.3">
      <c r="A1812" s="1"/>
      <c r="B1812" s="1"/>
      <c r="C1812" s="1"/>
      <c r="D1812" s="1"/>
      <c r="E1812" s="1"/>
      <c r="F1812" s="1"/>
      <c r="G1812" s="5"/>
      <c r="H1812" s="5"/>
      <c r="I1812" s="5"/>
      <c r="J1812" s="9"/>
      <c r="K1812" s="5"/>
      <c r="L1812" s="9"/>
      <c r="M1812" s="1"/>
    </row>
    <row r="1813" spans="1:13" ht="13" x14ac:dyDescent="0.3">
      <c r="A1813" s="1"/>
      <c r="B1813" s="1"/>
      <c r="C1813" s="1"/>
      <c r="D1813" s="1"/>
      <c r="E1813" s="1"/>
      <c r="F1813" s="1"/>
      <c r="G1813" s="5"/>
      <c r="H1813" s="5"/>
      <c r="I1813" s="5"/>
      <c r="J1813" s="9"/>
      <c r="K1813" s="5"/>
      <c r="L1813" s="9"/>
      <c r="M1813" s="1"/>
    </row>
    <row r="1814" spans="1:13" ht="13" x14ac:dyDescent="0.3">
      <c r="A1814" s="1"/>
      <c r="B1814" s="1"/>
      <c r="C1814" s="1"/>
      <c r="D1814" s="1"/>
      <c r="E1814" s="1"/>
      <c r="F1814" s="1"/>
      <c r="G1814" s="5"/>
      <c r="H1814" s="5"/>
      <c r="I1814" s="5"/>
      <c r="J1814" s="9"/>
      <c r="K1814" s="5"/>
      <c r="L1814" s="9"/>
      <c r="M1814" s="1"/>
    </row>
    <row r="1815" spans="1:13" ht="13" x14ac:dyDescent="0.3">
      <c r="A1815" s="1"/>
      <c r="B1815" s="1"/>
      <c r="C1815" s="1"/>
      <c r="D1815" s="1"/>
      <c r="E1815" s="1"/>
      <c r="F1815" s="1"/>
      <c r="G1815" s="5"/>
      <c r="H1815" s="5"/>
      <c r="I1815" s="5"/>
      <c r="J1815" s="9"/>
      <c r="K1815" s="5"/>
      <c r="L1815" s="9"/>
      <c r="M1815" s="1"/>
    </row>
    <row r="1816" spans="1:13" ht="13" x14ac:dyDescent="0.3">
      <c r="A1816" s="1"/>
      <c r="B1816" s="1"/>
      <c r="C1816" s="1"/>
      <c r="D1816" s="1"/>
      <c r="E1816" s="1"/>
      <c r="F1816" s="1"/>
      <c r="G1816" s="5"/>
      <c r="H1816" s="5"/>
      <c r="I1816" s="5"/>
      <c r="J1816" s="9"/>
      <c r="K1816" s="5"/>
      <c r="L1816" s="9"/>
      <c r="M1816" s="1"/>
    </row>
    <row r="1817" spans="1:13" ht="13" x14ac:dyDescent="0.3">
      <c r="A1817" s="1"/>
      <c r="B1817" s="1"/>
      <c r="C1817" s="1"/>
      <c r="D1817" s="1"/>
      <c r="E1817" s="1"/>
      <c r="F1817" s="1"/>
      <c r="G1817" s="5"/>
      <c r="H1817" s="5"/>
      <c r="I1817" s="5"/>
      <c r="J1817" s="9"/>
      <c r="K1817" s="5"/>
      <c r="L1817" s="9"/>
      <c r="M1817" s="1"/>
    </row>
    <row r="1818" spans="1:13" ht="13" x14ac:dyDescent="0.3">
      <c r="A1818" s="1"/>
      <c r="B1818" s="1"/>
      <c r="C1818" s="1"/>
      <c r="D1818" s="1"/>
      <c r="E1818" s="1"/>
      <c r="F1818" s="1"/>
      <c r="G1818" s="5"/>
      <c r="H1818" s="5"/>
      <c r="I1818" s="5"/>
      <c r="J1818" s="9"/>
      <c r="K1818" s="5"/>
      <c r="L1818" s="9"/>
      <c r="M1818" s="1"/>
    </row>
    <row r="1819" spans="1:13" ht="13" x14ac:dyDescent="0.3">
      <c r="A1819" s="1"/>
      <c r="B1819" s="1"/>
      <c r="C1819" s="1"/>
      <c r="D1819" s="1"/>
      <c r="E1819" s="1"/>
      <c r="F1819" s="1"/>
      <c r="G1819" s="5"/>
      <c r="H1819" s="5"/>
      <c r="I1819" s="5"/>
      <c r="J1819" s="9"/>
      <c r="K1819" s="5"/>
      <c r="L1819" s="9"/>
      <c r="M1819" s="1"/>
    </row>
    <row r="1820" spans="1:13" ht="13" x14ac:dyDescent="0.3">
      <c r="A1820" s="1"/>
      <c r="B1820" s="1"/>
      <c r="C1820" s="1"/>
      <c r="D1820" s="1"/>
      <c r="E1820" s="1"/>
      <c r="F1820" s="1"/>
      <c r="G1820" s="5"/>
      <c r="H1820" s="5"/>
      <c r="I1820" s="5"/>
      <c r="J1820" s="9"/>
      <c r="K1820" s="5"/>
      <c r="L1820" s="9"/>
      <c r="M1820" s="1"/>
    </row>
    <row r="1821" spans="1:13" ht="13" x14ac:dyDescent="0.3">
      <c r="A1821" s="1"/>
      <c r="B1821" s="1"/>
      <c r="C1821" s="1"/>
      <c r="D1821" s="1"/>
      <c r="E1821" s="1"/>
      <c r="F1821" s="1"/>
      <c r="G1821" s="5"/>
      <c r="H1821" s="5"/>
      <c r="I1821" s="5"/>
      <c r="J1821" s="9"/>
      <c r="K1821" s="5"/>
      <c r="L1821" s="9"/>
      <c r="M1821" s="1"/>
    </row>
    <row r="1822" spans="1:13" ht="13" x14ac:dyDescent="0.3">
      <c r="A1822" s="1"/>
      <c r="B1822" s="1"/>
      <c r="C1822" s="1"/>
      <c r="D1822" s="1"/>
      <c r="E1822" s="1"/>
      <c r="F1822" s="1"/>
      <c r="G1822" s="5"/>
      <c r="H1822" s="5"/>
      <c r="I1822" s="5"/>
      <c r="J1822" s="9"/>
      <c r="K1822" s="5"/>
      <c r="L1822" s="9"/>
      <c r="M1822" s="1"/>
    </row>
    <row r="1823" spans="1:13" ht="13" x14ac:dyDescent="0.3">
      <c r="A1823" s="1"/>
      <c r="B1823" s="1"/>
      <c r="C1823" s="1"/>
      <c r="D1823" s="1"/>
      <c r="E1823" s="1"/>
      <c r="F1823" s="1"/>
      <c r="G1823" s="5"/>
      <c r="H1823" s="5"/>
      <c r="I1823" s="5"/>
      <c r="J1823" s="9"/>
      <c r="K1823" s="5"/>
      <c r="L1823" s="9"/>
      <c r="M1823" s="1"/>
    </row>
    <row r="1824" spans="1:13" ht="13" x14ac:dyDescent="0.3">
      <c r="A1824" s="1"/>
      <c r="B1824" s="1"/>
      <c r="C1824" s="1"/>
      <c r="D1824" s="1"/>
      <c r="E1824" s="1"/>
      <c r="F1824" s="1"/>
      <c r="G1824" s="5"/>
      <c r="H1824" s="5"/>
      <c r="I1824" s="5"/>
      <c r="J1824" s="9"/>
      <c r="K1824" s="5"/>
      <c r="L1824" s="9"/>
      <c r="M1824" s="1"/>
    </row>
    <row r="1825" spans="1:13" ht="13" x14ac:dyDescent="0.3">
      <c r="A1825" s="1"/>
      <c r="B1825" s="1"/>
      <c r="C1825" s="1"/>
      <c r="D1825" s="1"/>
      <c r="E1825" s="1"/>
      <c r="F1825" s="1"/>
      <c r="G1825" s="5"/>
      <c r="H1825" s="5"/>
      <c r="I1825" s="5"/>
      <c r="J1825" s="9"/>
      <c r="K1825" s="5"/>
      <c r="L1825" s="9"/>
      <c r="M1825" s="1"/>
    </row>
    <row r="1826" spans="1:13" ht="13" x14ac:dyDescent="0.3">
      <c r="A1826" s="1"/>
      <c r="B1826" s="1"/>
      <c r="C1826" s="1"/>
      <c r="D1826" s="1"/>
      <c r="E1826" s="1"/>
      <c r="F1826" s="1"/>
      <c r="G1826" s="5"/>
      <c r="H1826" s="5"/>
      <c r="I1826" s="5"/>
      <c r="J1826" s="9"/>
      <c r="K1826" s="5"/>
      <c r="L1826" s="9"/>
      <c r="M1826" s="1"/>
    </row>
    <row r="1827" spans="1:13" ht="13" x14ac:dyDescent="0.3">
      <c r="A1827" s="1"/>
      <c r="B1827" s="1"/>
      <c r="C1827" s="1"/>
      <c r="D1827" s="1"/>
      <c r="E1827" s="1"/>
      <c r="F1827" s="1"/>
      <c r="G1827" s="5"/>
      <c r="H1827" s="5"/>
      <c r="I1827" s="5"/>
      <c r="J1827" s="9"/>
      <c r="K1827" s="5"/>
      <c r="L1827" s="9"/>
      <c r="M1827" s="1"/>
    </row>
    <row r="1828" spans="1:13" ht="13" x14ac:dyDescent="0.3">
      <c r="A1828" s="1"/>
      <c r="B1828" s="1"/>
      <c r="C1828" s="1"/>
      <c r="D1828" s="1"/>
      <c r="E1828" s="1"/>
      <c r="F1828" s="1"/>
      <c r="G1828" s="5"/>
      <c r="H1828" s="5"/>
      <c r="I1828" s="5"/>
      <c r="J1828" s="9"/>
      <c r="K1828" s="5"/>
      <c r="L1828" s="9"/>
      <c r="M1828" s="1"/>
    </row>
    <row r="1829" spans="1:13" ht="13" x14ac:dyDescent="0.3">
      <c r="A1829" s="1"/>
      <c r="B1829" s="1"/>
      <c r="C1829" s="1"/>
      <c r="D1829" s="1"/>
      <c r="E1829" s="1"/>
      <c r="F1829" s="1"/>
      <c r="G1829" s="5"/>
      <c r="H1829" s="5"/>
      <c r="I1829" s="5"/>
      <c r="J1829" s="9"/>
      <c r="K1829" s="5"/>
      <c r="L1829" s="9"/>
      <c r="M1829" s="1"/>
    </row>
    <row r="1830" spans="1:13" ht="13" x14ac:dyDescent="0.3">
      <c r="A1830" s="1"/>
      <c r="B1830" s="1"/>
      <c r="C1830" s="1"/>
      <c r="D1830" s="1"/>
      <c r="E1830" s="1"/>
      <c r="F1830" s="1"/>
      <c r="G1830" s="5"/>
      <c r="H1830" s="5"/>
      <c r="I1830" s="5"/>
      <c r="J1830" s="9"/>
      <c r="K1830" s="5"/>
      <c r="L1830" s="9"/>
      <c r="M1830" s="1"/>
    </row>
    <row r="1831" spans="1:13" ht="13" x14ac:dyDescent="0.3">
      <c r="A1831" s="1"/>
      <c r="B1831" s="1"/>
      <c r="C1831" s="1"/>
      <c r="D1831" s="1"/>
      <c r="E1831" s="1"/>
      <c r="F1831" s="1"/>
      <c r="G1831" s="5"/>
      <c r="H1831" s="5"/>
      <c r="I1831" s="5"/>
      <c r="J1831" s="9"/>
      <c r="K1831" s="5"/>
      <c r="L1831" s="9"/>
      <c r="M1831" s="1"/>
    </row>
    <row r="1832" spans="1:13" ht="13" x14ac:dyDescent="0.3">
      <c r="A1832" s="1"/>
      <c r="B1832" s="1"/>
      <c r="C1832" s="1"/>
      <c r="D1832" s="1"/>
      <c r="E1832" s="1"/>
      <c r="F1832" s="1"/>
      <c r="G1832" s="5"/>
      <c r="H1832" s="5"/>
      <c r="I1832" s="5"/>
      <c r="J1832" s="9"/>
      <c r="K1832" s="5"/>
      <c r="L1832" s="9"/>
      <c r="M1832" s="1"/>
    </row>
    <row r="1833" spans="1:13" ht="13" x14ac:dyDescent="0.3">
      <c r="A1833" s="1"/>
      <c r="B1833" s="1"/>
      <c r="C1833" s="1"/>
      <c r="D1833" s="1"/>
      <c r="E1833" s="1"/>
      <c r="F1833" s="1"/>
      <c r="G1833" s="5"/>
      <c r="H1833" s="5"/>
      <c r="I1833" s="5"/>
      <c r="J1833" s="9"/>
      <c r="K1833" s="5"/>
      <c r="L1833" s="9"/>
      <c r="M1833" s="1"/>
    </row>
    <row r="1834" spans="1:13" ht="13" x14ac:dyDescent="0.3">
      <c r="A1834" s="1"/>
      <c r="B1834" s="1"/>
      <c r="C1834" s="1"/>
      <c r="D1834" s="1"/>
      <c r="E1834" s="1"/>
      <c r="F1834" s="1"/>
      <c r="G1834" s="5"/>
      <c r="H1834" s="5"/>
      <c r="I1834" s="5"/>
      <c r="J1834" s="9"/>
      <c r="K1834" s="5"/>
      <c r="L1834" s="9"/>
      <c r="M1834" s="1"/>
    </row>
    <row r="1835" spans="1:13" ht="13" x14ac:dyDescent="0.3">
      <c r="A1835" s="1"/>
      <c r="B1835" s="1"/>
      <c r="C1835" s="1"/>
      <c r="D1835" s="1"/>
      <c r="E1835" s="1"/>
      <c r="F1835" s="1"/>
      <c r="G1835" s="5"/>
      <c r="H1835" s="5"/>
      <c r="I1835" s="5"/>
      <c r="J1835" s="9"/>
      <c r="K1835" s="5"/>
      <c r="L1835" s="9"/>
      <c r="M1835" s="1"/>
    </row>
    <row r="1836" spans="1:13" ht="13" x14ac:dyDescent="0.3">
      <c r="A1836" s="1"/>
      <c r="B1836" s="1"/>
      <c r="C1836" s="1"/>
      <c r="D1836" s="1"/>
      <c r="E1836" s="1"/>
      <c r="F1836" s="1"/>
      <c r="G1836" s="5"/>
      <c r="H1836" s="5"/>
      <c r="I1836" s="5"/>
      <c r="J1836" s="9"/>
      <c r="K1836" s="5"/>
      <c r="L1836" s="9"/>
      <c r="M1836" s="1"/>
    </row>
    <row r="1837" spans="1:13" ht="13" x14ac:dyDescent="0.3">
      <c r="A1837" s="1"/>
      <c r="B1837" s="1"/>
      <c r="C1837" s="1"/>
      <c r="D1837" s="1"/>
      <c r="E1837" s="1"/>
      <c r="F1837" s="1"/>
      <c r="G1837" s="5"/>
      <c r="H1837" s="5"/>
      <c r="I1837" s="5"/>
      <c r="J1837" s="9"/>
      <c r="K1837" s="5"/>
      <c r="L1837" s="9"/>
      <c r="M1837" s="1"/>
    </row>
    <row r="1838" spans="1:13" ht="13" x14ac:dyDescent="0.3">
      <c r="A1838" s="1"/>
      <c r="B1838" s="1"/>
      <c r="C1838" s="1"/>
      <c r="D1838" s="1"/>
      <c r="E1838" s="1"/>
      <c r="F1838" s="1"/>
      <c r="G1838" s="5"/>
      <c r="H1838" s="5"/>
      <c r="I1838" s="5"/>
      <c r="J1838" s="9"/>
      <c r="K1838" s="5"/>
      <c r="L1838" s="9"/>
      <c r="M1838" s="1"/>
    </row>
    <row r="1839" spans="1:13" ht="13" x14ac:dyDescent="0.3">
      <c r="A1839" s="1"/>
      <c r="B1839" s="1"/>
      <c r="C1839" s="1"/>
      <c r="D1839" s="1"/>
      <c r="E1839" s="1"/>
      <c r="F1839" s="1"/>
      <c r="G1839" s="5"/>
      <c r="H1839" s="5"/>
      <c r="I1839" s="5"/>
      <c r="J1839" s="9"/>
      <c r="K1839" s="5"/>
      <c r="L1839" s="9"/>
      <c r="M1839" s="1"/>
    </row>
    <row r="1840" spans="1:13" ht="13" x14ac:dyDescent="0.3">
      <c r="A1840" s="1"/>
      <c r="B1840" s="1"/>
      <c r="C1840" s="1"/>
      <c r="D1840" s="1"/>
      <c r="E1840" s="1"/>
      <c r="F1840" s="1"/>
      <c r="G1840" s="5"/>
      <c r="H1840" s="5"/>
      <c r="I1840" s="5"/>
      <c r="J1840" s="9"/>
      <c r="K1840" s="5"/>
      <c r="L1840" s="9"/>
      <c r="M1840" s="1"/>
    </row>
    <row r="1841" spans="1:13" ht="13" x14ac:dyDescent="0.3">
      <c r="A1841" s="1"/>
      <c r="B1841" s="1"/>
      <c r="C1841" s="1"/>
      <c r="D1841" s="1"/>
      <c r="E1841" s="1"/>
      <c r="F1841" s="1"/>
      <c r="G1841" s="5"/>
      <c r="H1841" s="5"/>
      <c r="I1841" s="5"/>
      <c r="J1841" s="9"/>
      <c r="K1841" s="5"/>
      <c r="L1841" s="9"/>
      <c r="M1841" s="1"/>
    </row>
    <row r="1842" spans="1:13" ht="13" x14ac:dyDescent="0.3">
      <c r="A1842" s="1"/>
      <c r="B1842" s="1"/>
      <c r="C1842" s="1"/>
      <c r="D1842" s="1"/>
      <c r="E1842" s="1"/>
      <c r="F1842" s="1"/>
      <c r="G1842" s="5"/>
      <c r="H1842" s="5"/>
      <c r="I1842" s="5"/>
      <c r="J1842" s="9"/>
      <c r="K1842" s="5"/>
      <c r="L1842" s="9"/>
      <c r="M1842" s="1"/>
    </row>
    <row r="1843" spans="1:13" ht="13" x14ac:dyDescent="0.3">
      <c r="A1843" s="1"/>
      <c r="B1843" s="1"/>
      <c r="C1843" s="1"/>
      <c r="D1843" s="1"/>
      <c r="E1843" s="1"/>
      <c r="F1843" s="1"/>
      <c r="G1843" s="5"/>
      <c r="H1843" s="5"/>
      <c r="I1843" s="5"/>
      <c r="J1843" s="9"/>
      <c r="K1843" s="5"/>
      <c r="L1843" s="9"/>
      <c r="M1843" s="1"/>
    </row>
    <row r="1844" spans="1:13" ht="13" x14ac:dyDescent="0.3">
      <c r="A1844" s="1"/>
      <c r="B1844" s="1"/>
      <c r="C1844" s="1"/>
      <c r="D1844" s="1"/>
      <c r="E1844" s="1"/>
      <c r="F1844" s="1"/>
      <c r="G1844" s="5"/>
      <c r="H1844" s="5"/>
      <c r="I1844" s="5"/>
      <c r="J1844" s="9"/>
      <c r="K1844" s="5"/>
      <c r="L1844" s="9"/>
      <c r="M1844" s="1"/>
    </row>
    <row r="1845" spans="1:13" ht="13" x14ac:dyDescent="0.3">
      <c r="A1845" s="1"/>
      <c r="B1845" s="1"/>
      <c r="C1845" s="1"/>
      <c r="D1845" s="1"/>
      <c r="E1845" s="1"/>
      <c r="F1845" s="1"/>
      <c r="G1845" s="5"/>
      <c r="H1845" s="5"/>
      <c r="I1845" s="5"/>
      <c r="J1845" s="9"/>
      <c r="K1845" s="5"/>
      <c r="L1845" s="9"/>
      <c r="M1845" s="1"/>
    </row>
    <row r="1846" spans="1:13" ht="13" x14ac:dyDescent="0.3">
      <c r="A1846" s="1"/>
      <c r="B1846" s="1"/>
      <c r="C1846" s="1"/>
      <c r="D1846" s="1"/>
      <c r="E1846" s="1"/>
      <c r="F1846" s="1"/>
      <c r="G1846" s="5"/>
      <c r="H1846" s="5"/>
      <c r="I1846" s="5"/>
      <c r="J1846" s="9"/>
      <c r="K1846" s="5"/>
      <c r="L1846" s="9"/>
      <c r="M1846" s="1"/>
    </row>
    <row r="1847" spans="1:13" ht="13" x14ac:dyDescent="0.3">
      <c r="A1847" s="1"/>
      <c r="B1847" s="1"/>
      <c r="C1847" s="1"/>
      <c r="D1847" s="1"/>
      <c r="E1847" s="1"/>
      <c r="F1847" s="1"/>
      <c r="G1847" s="5"/>
      <c r="H1847" s="5"/>
      <c r="I1847" s="5"/>
      <c r="J1847" s="9"/>
      <c r="K1847" s="5"/>
      <c r="L1847" s="9"/>
      <c r="M1847" s="1"/>
    </row>
    <row r="1848" spans="1:13" ht="13" x14ac:dyDescent="0.3">
      <c r="A1848" s="1"/>
      <c r="B1848" s="1"/>
      <c r="C1848" s="1"/>
      <c r="D1848" s="1"/>
      <c r="E1848" s="1"/>
      <c r="F1848" s="1"/>
      <c r="G1848" s="5"/>
      <c r="H1848" s="5"/>
      <c r="I1848" s="5"/>
      <c r="J1848" s="9"/>
      <c r="K1848" s="5"/>
      <c r="L1848" s="9"/>
      <c r="M1848" s="1"/>
    </row>
    <row r="1849" spans="1:13" ht="13" x14ac:dyDescent="0.3">
      <c r="A1849" s="1"/>
      <c r="B1849" s="1"/>
      <c r="C1849" s="1"/>
      <c r="D1849" s="1"/>
      <c r="E1849" s="1"/>
      <c r="F1849" s="1"/>
      <c r="G1849" s="5"/>
      <c r="H1849" s="5"/>
      <c r="I1849" s="5"/>
      <c r="J1849" s="9"/>
      <c r="K1849" s="5"/>
      <c r="L1849" s="9"/>
      <c r="M1849" s="1"/>
    </row>
    <row r="1850" spans="1:13" ht="13" x14ac:dyDescent="0.3">
      <c r="A1850" s="1"/>
      <c r="B1850" s="1"/>
      <c r="C1850" s="1"/>
      <c r="D1850" s="1"/>
      <c r="E1850" s="1"/>
      <c r="F1850" s="1"/>
      <c r="G1850" s="5"/>
      <c r="H1850" s="5"/>
      <c r="I1850" s="5"/>
      <c r="J1850" s="9"/>
      <c r="K1850" s="5"/>
      <c r="L1850" s="9"/>
      <c r="M1850" s="1"/>
    </row>
    <row r="1851" spans="1:13" ht="13" x14ac:dyDescent="0.3">
      <c r="A1851" s="1"/>
      <c r="B1851" s="1"/>
      <c r="C1851" s="1"/>
      <c r="D1851" s="1"/>
      <c r="E1851" s="1"/>
      <c r="F1851" s="1"/>
      <c r="G1851" s="5"/>
      <c r="H1851" s="5"/>
      <c r="I1851" s="5"/>
      <c r="J1851" s="9"/>
      <c r="K1851" s="5"/>
      <c r="L1851" s="9"/>
      <c r="M1851" s="1"/>
    </row>
    <row r="1852" spans="1:13" ht="13" x14ac:dyDescent="0.3">
      <c r="A1852" s="1"/>
      <c r="B1852" s="1"/>
      <c r="C1852" s="1"/>
      <c r="D1852" s="1"/>
      <c r="E1852" s="1"/>
      <c r="F1852" s="1"/>
      <c r="G1852" s="5"/>
      <c r="H1852" s="5"/>
      <c r="I1852" s="5"/>
      <c r="J1852" s="9"/>
      <c r="K1852" s="5"/>
      <c r="L1852" s="9"/>
      <c r="M1852" s="1"/>
    </row>
    <row r="1853" spans="1:13" ht="13" x14ac:dyDescent="0.3">
      <c r="A1853" s="1"/>
      <c r="B1853" s="1"/>
      <c r="C1853" s="1"/>
      <c r="D1853" s="1"/>
      <c r="E1853" s="1"/>
      <c r="F1853" s="1"/>
      <c r="G1853" s="5"/>
      <c r="H1853" s="5"/>
      <c r="I1853" s="5"/>
      <c r="J1853" s="9"/>
      <c r="K1853" s="5"/>
      <c r="L1853" s="9"/>
      <c r="M1853" s="1"/>
    </row>
    <row r="1854" spans="1:13" ht="13" x14ac:dyDescent="0.3">
      <c r="A1854" s="1"/>
      <c r="B1854" s="1"/>
      <c r="C1854" s="1"/>
      <c r="D1854" s="1"/>
      <c r="E1854" s="1"/>
      <c r="F1854" s="1"/>
      <c r="G1854" s="5"/>
      <c r="H1854" s="5"/>
      <c r="I1854" s="5"/>
      <c r="J1854" s="9"/>
      <c r="K1854" s="5"/>
      <c r="L1854" s="9"/>
      <c r="M1854" s="1"/>
    </row>
    <row r="1855" spans="1:13" ht="13" x14ac:dyDescent="0.3">
      <c r="A1855" s="1"/>
      <c r="B1855" s="1"/>
      <c r="C1855" s="1"/>
      <c r="D1855" s="1"/>
      <c r="E1855" s="1"/>
      <c r="F1855" s="1"/>
      <c r="G1855" s="5"/>
      <c r="H1855" s="5"/>
      <c r="I1855" s="5"/>
      <c r="J1855" s="9"/>
      <c r="K1855" s="5"/>
      <c r="L1855" s="9"/>
      <c r="M1855" s="1"/>
    </row>
    <row r="1856" spans="1:13" ht="13" x14ac:dyDescent="0.3">
      <c r="A1856" s="1"/>
      <c r="B1856" s="1"/>
      <c r="C1856" s="1"/>
      <c r="D1856" s="1"/>
      <c r="E1856" s="1"/>
      <c r="F1856" s="1"/>
      <c r="G1856" s="5"/>
      <c r="H1856" s="5"/>
      <c r="I1856" s="5"/>
      <c r="J1856" s="9"/>
      <c r="K1856" s="5"/>
      <c r="L1856" s="9"/>
      <c r="M1856" s="1"/>
    </row>
    <row r="1857" spans="1:13" ht="13" x14ac:dyDescent="0.3">
      <c r="A1857" s="1"/>
      <c r="B1857" s="1"/>
      <c r="C1857" s="1"/>
      <c r="D1857" s="1"/>
      <c r="E1857" s="1"/>
      <c r="F1857" s="1"/>
      <c r="G1857" s="5"/>
      <c r="H1857" s="5"/>
      <c r="I1857" s="5"/>
      <c r="J1857" s="9"/>
      <c r="K1857" s="5"/>
      <c r="L1857" s="9"/>
      <c r="M1857" s="1"/>
    </row>
    <row r="1858" spans="1:13" ht="13" x14ac:dyDescent="0.3">
      <c r="A1858" s="1"/>
      <c r="B1858" s="1"/>
      <c r="C1858" s="1"/>
      <c r="D1858" s="1"/>
      <c r="E1858" s="1"/>
      <c r="F1858" s="1"/>
      <c r="G1858" s="5"/>
      <c r="H1858" s="5"/>
      <c r="I1858" s="5"/>
      <c r="J1858" s="9"/>
      <c r="K1858" s="5"/>
      <c r="L1858" s="9"/>
      <c r="M1858" s="1"/>
    </row>
    <row r="1859" spans="1:13" ht="13" x14ac:dyDescent="0.3">
      <c r="A1859" s="1"/>
      <c r="B1859" s="1"/>
      <c r="C1859" s="1"/>
      <c r="D1859" s="1"/>
      <c r="E1859" s="1"/>
      <c r="F1859" s="1"/>
      <c r="G1859" s="5"/>
      <c r="H1859" s="5"/>
      <c r="I1859" s="5"/>
      <c r="J1859" s="9"/>
      <c r="K1859" s="5"/>
      <c r="L1859" s="9"/>
      <c r="M1859" s="1"/>
    </row>
    <row r="1860" spans="1:13" ht="13" x14ac:dyDescent="0.3">
      <c r="A1860" s="1"/>
      <c r="B1860" s="1"/>
      <c r="C1860" s="1"/>
      <c r="D1860" s="1"/>
      <c r="E1860" s="1"/>
      <c r="F1860" s="1"/>
      <c r="G1860" s="5"/>
      <c r="H1860" s="5"/>
      <c r="I1860" s="5"/>
      <c r="J1860" s="9"/>
      <c r="K1860" s="5"/>
      <c r="L1860" s="9"/>
      <c r="M1860" s="1"/>
    </row>
    <row r="1861" spans="1:13" ht="13" x14ac:dyDescent="0.3">
      <c r="A1861" s="1"/>
      <c r="B1861" s="1"/>
      <c r="C1861" s="1"/>
      <c r="D1861" s="1"/>
      <c r="E1861" s="1"/>
      <c r="F1861" s="1"/>
      <c r="G1861" s="5"/>
      <c r="H1861" s="5"/>
      <c r="I1861" s="5"/>
      <c r="J1861" s="9"/>
      <c r="K1861" s="5"/>
      <c r="L1861" s="9"/>
      <c r="M1861" s="1"/>
    </row>
    <row r="1862" spans="1:13" ht="13" x14ac:dyDescent="0.3">
      <c r="A1862" s="1"/>
      <c r="B1862" s="1"/>
      <c r="C1862" s="1"/>
      <c r="D1862" s="1"/>
      <c r="E1862" s="1"/>
      <c r="F1862" s="1"/>
      <c r="G1862" s="5"/>
      <c r="H1862" s="5"/>
      <c r="I1862" s="5"/>
      <c r="J1862" s="9"/>
      <c r="K1862" s="5"/>
      <c r="L1862" s="9"/>
      <c r="M1862" s="1"/>
    </row>
    <row r="1863" spans="1:13" ht="13" x14ac:dyDescent="0.3">
      <c r="A1863" s="1"/>
      <c r="B1863" s="1"/>
      <c r="C1863" s="1"/>
      <c r="D1863" s="1"/>
      <c r="E1863" s="1"/>
      <c r="F1863" s="1"/>
      <c r="G1863" s="5"/>
      <c r="H1863" s="5"/>
      <c r="I1863" s="5"/>
      <c r="J1863" s="9"/>
      <c r="K1863" s="5"/>
      <c r="L1863" s="9"/>
      <c r="M1863" s="1"/>
    </row>
    <row r="1864" spans="1:13" ht="13" x14ac:dyDescent="0.3">
      <c r="A1864" s="1"/>
      <c r="B1864" s="1"/>
      <c r="C1864" s="1"/>
      <c r="D1864" s="1"/>
      <c r="E1864" s="1"/>
      <c r="F1864" s="1"/>
      <c r="G1864" s="5"/>
      <c r="H1864" s="5"/>
      <c r="I1864" s="5"/>
      <c r="J1864" s="9"/>
      <c r="K1864" s="5"/>
      <c r="L1864" s="9"/>
      <c r="M1864" s="1"/>
    </row>
    <row r="1865" spans="1:13" ht="13" x14ac:dyDescent="0.3">
      <c r="A1865" s="1"/>
      <c r="B1865" s="1"/>
      <c r="C1865" s="1"/>
      <c r="D1865" s="1"/>
      <c r="E1865" s="1"/>
      <c r="F1865" s="1"/>
      <c r="G1865" s="5"/>
      <c r="H1865" s="5"/>
      <c r="I1865" s="5"/>
      <c r="J1865" s="9"/>
      <c r="K1865" s="5"/>
      <c r="L1865" s="9"/>
      <c r="M1865" s="1"/>
    </row>
    <row r="1866" spans="1:13" ht="13" x14ac:dyDescent="0.3">
      <c r="A1866" s="1"/>
      <c r="B1866" s="1"/>
      <c r="C1866" s="1"/>
      <c r="D1866" s="1"/>
      <c r="E1866" s="1"/>
      <c r="F1866" s="1"/>
      <c r="G1866" s="5"/>
      <c r="H1866" s="5"/>
      <c r="I1866" s="5"/>
      <c r="J1866" s="9"/>
      <c r="K1866" s="5"/>
      <c r="L1866" s="9"/>
      <c r="M1866" s="1"/>
    </row>
    <row r="1867" spans="1:13" ht="13" x14ac:dyDescent="0.3">
      <c r="A1867" s="1"/>
      <c r="B1867" s="1"/>
      <c r="C1867" s="1"/>
      <c r="D1867" s="1"/>
      <c r="E1867" s="1"/>
      <c r="F1867" s="1"/>
      <c r="G1867" s="5"/>
      <c r="H1867" s="5"/>
      <c r="I1867" s="5"/>
      <c r="J1867" s="9"/>
      <c r="K1867" s="5"/>
      <c r="L1867" s="9"/>
      <c r="M1867" s="1"/>
    </row>
    <row r="1868" spans="1:13" ht="13" x14ac:dyDescent="0.3">
      <c r="A1868" s="1"/>
      <c r="B1868" s="1"/>
      <c r="C1868" s="1"/>
      <c r="D1868" s="1"/>
      <c r="E1868" s="1"/>
      <c r="F1868" s="1"/>
      <c r="G1868" s="5"/>
      <c r="H1868" s="5"/>
      <c r="I1868" s="5"/>
      <c r="J1868" s="9"/>
      <c r="K1868" s="5"/>
      <c r="L1868" s="9"/>
      <c r="M1868" s="1"/>
    </row>
    <row r="1869" spans="1:13" ht="13" x14ac:dyDescent="0.3">
      <c r="A1869" s="1"/>
      <c r="B1869" s="1"/>
      <c r="C1869" s="1"/>
      <c r="D1869" s="1"/>
      <c r="E1869" s="1"/>
      <c r="F1869" s="1"/>
      <c r="G1869" s="5"/>
      <c r="H1869" s="5"/>
      <c r="I1869" s="5"/>
      <c r="J1869" s="9"/>
      <c r="K1869" s="5"/>
      <c r="L1869" s="9"/>
      <c r="M1869" s="1"/>
    </row>
    <row r="1870" spans="1:13" ht="13" x14ac:dyDescent="0.3">
      <c r="A1870" s="1"/>
      <c r="B1870" s="1"/>
      <c r="C1870" s="1"/>
      <c r="D1870" s="1"/>
      <c r="E1870" s="1"/>
      <c r="F1870" s="1"/>
      <c r="G1870" s="5"/>
      <c r="H1870" s="5"/>
      <c r="I1870" s="5"/>
      <c r="J1870" s="9"/>
      <c r="K1870" s="5"/>
      <c r="L1870" s="9"/>
      <c r="M1870" s="1"/>
    </row>
    <row r="1871" spans="1:13" ht="13" x14ac:dyDescent="0.3">
      <c r="A1871" s="1"/>
      <c r="B1871" s="1"/>
      <c r="C1871" s="1"/>
      <c r="D1871" s="1"/>
      <c r="E1871" s="1"/>
      <c r="F1871" s="1"/>
      <c r="G1871" s="5"/>
      <c r="H1871" s="5"/>
      <c r="I1871" s="5"/>
      <c r="J1871" s="9"/>
      <c r="K1871" s="5"/>
      <c r="L1871" s="9"/>
      <c r="M1871" s="1"/>
    </row>
    <row r="1872" spans="1:13" ht="13" x14ac:dyDescent="0.3">
      <c r="A1872" s="1"/>
      <c r="B1872" s="1"/>
      <c r="C1872" s="1"/>
      <c r="D1872" s="1"/>
      <c r="E1872" s="1"/>
      <c r="F1872" s="1"/>
      <c r="G1872" s="5"/>
      <c r="H1872" s="5"/>
      <c r="I1872" s="5"/>
      <c r="J1872" s="9"/>
      <c r="K1872" s="5"/>
      <c r="L1872" s="9"/>
      <c r="M1872" s="1"/>
    </row>
    <row r="1873" spans="1:13" ht="13" x14ac:dyDescent="0.3">
      <c r="A1873" s="1"/>
      <c r="B1873" s="1"/>
      <c r="C1873" s="1"/>
      <c r="D1873" s="1"/>
      <c r="E1873" s="1"/>
      <c r="F1873" s="1"/>
      <c r="G1873" s="5"/>
      <c r="H1873" s="5"/>
      <c r="I1873" s="5"/>
      <c r="J1873" s="9"/>
      <c r="K1873" s="5"/>
      <c r="L1873" s="9"/>
      <c r="M1873" s="1"/>
    </row>
    <row r="1874" spans="1:13" ht="13" x14ac:dyDescent="0.3">
      <c r="A1874" s="1"/>
      <c r="B1874" s="1"/>
      <c r="C1874" s="1"/>
      <c r="D1874" s="1"/>
      <c r="E1874" s="1"/>
      <c r="F1874" s="1"/>
      <c r="G1874" s="5"/>
      <c r="H1874" s="5"/>
      <c r="I1874" s="5"/>
      <c r="J1874" s="9"/>
      <c r="K1874" s="5"/>
      <c r="L1874" s="9"/>
      <c r="M1874" s="1"/>
    </row>
    <row r="1875" spans="1:13" ht="13" x14ac:dyDescent="0.3">
      <c r="A1875" s="1"/>
      <c r="B1875" s="1"/>
      <c r="C1875" s="1"/>
      <c r="D1875" s="1"/>
      <c r="E1875" s="1"/>
      <c r="F1875" s="1"/>
      <c r="G1875" s="5"/>
      <c r="H1875" s="5"/>
      <c r="I1875" s="5"/>
      <c r="J1875" s="9"/>
      <c r="K1875" s="5"/>
      <c r="L1875" s="9"/>
      <c r="M1875" s="1"/>
    </row>
    <row r="1876" spans="1:13" ht="13" x14ac:dyDescent="0.3">
      <c r="A1876" s="1"/>
      <c r="B1876" s="1"/>
      <c r="C1876" s="1"/>
      <c r="D1876" s="1"/>
      <c r="E1876" s="1"/>
      <c r="F1876" s="1"/>
      <c r="G1876" s="5"/>
      <c r="H1876" s="5"/>
      <c r="I1876" s="5"/>
      <c r="J1876" s="9"/>
      <c r="K1876" s="5"/>
      <c r="L1876" s="9"/>
      <c r="M1876" s="1"/>
    </row>
    <row r="1877" spans="1:13" ht="13" x14ac:dyDescent="0.3">
      <c r="A1877" s="1"/>
      <c r="B1877" s="1"/>
      <c r="C1877" s="1"/>
      <c r="D1877" s="1"/>
      <c r="E1877" s="1"/>
      <c r="F1877" s="1"/>
      <c r="G1877" s="5"/>
      <c r="H1877" s="5"/>
      <c r="I1877" s="5"/>
      <c r="J1877" s="9"/>
      <c r="K1877" s="5"/>
      <c r="L1877" s="9"/>
      <c r="M1877" s="1"/>
    </row>
    <row r="1878" spans="1:13" ht="13" x14ac:dyDescent="0.3">
      <c r="A1878" s="1"/>
      <c r="B1878" s="1"/>
      <c r="C1878" s="1"/>
      <c r="D1878" s="1"/>
      <c r="E1878" s="1"/>
      <c r="F1878" s="1"/>
      <c r="G1878" s="5"/>
      <c r="H1878" s="5"/>
      <c r="I1878" s="5"/>
      <c r="J1878" s="9"/>
      <c r="K1878" s="5"/>
      <c r="L1878" s="9"/>
      <c r="M1878" s="1"/>
    </row>
    <row r="1879" spans="1:13" ht="13" x14ac:dyDescent="0.3">
      <c r="A1879" s="1"/>
      <c r="B1879" s="1"/>
      <c r="C1879" s="1"/>
      <c r="D1879" s="1"/>
      <c r="E1879" s="1"/>
      <c r="F1879" s="1"/>
      <c r="G1879" s="5"/>
      <c r="H1879" s="5"/>
      <c r="I1879" s="5"/>
      <c r="J1879" s="9"/>
      <c r="K1879" s="5"/>
      <c r="L1879" s="9"/>
      <c r="M1879" s="1"/>
    </row>
    <row r="1880" spans="1:13" ht="13" x14ac:dyDescent="0.3">
      <c r="A1880" s="1"/>
      <c r="B1880" s="1"/>
      <c r="C1880" s="1"/>
      <c r="D1880" s="1"/>
      <c r="E1880" s="1"/>
      <c r="F1880" s="1"/>
      <c r="G1880" s="5"/>
      <c r="H1880" s="5"/>
      <c r="I1880" s="5"/>
      <c r="J1880" s="9"/>
      <c r="K1880" s="5"/>
      <c r="L1880" s="9"/>
      <c r="M1880" s="1"/>
    </row>
    <row r="1881" spans="1:13" ht="13" x14ac:dyDescent="0.3">
      <c r="A1881" s="1"/>
      <c r="B1881" s="1"/>
      <c r="C1881" s="1"/>
      <c r="D1881" s="1"/>
      <c r="E1881" s="1"/>
      <c r="F1881" s="1"/>
      <c r="G1881" s="5"/>
      <c r="H1881" s="5"/>
      <c r="I1881" s="5"/>
      <c r="J1881" s="9"/>
      <c r="K1881" s="5"/>
      <c r="L1881" s="9"/>
      <c r="M1881" s="1"/>
    </row>
    <row r="1882" spans="1:13" ht="13" x14ac:dyDescent="0.3">
      <c r="A1882" s="1"/>
      <c r="B1882" s="1"/>
      <c r="C1882" s="1"/>
      <c r="D1882" s="1"/>
      <c r="E1882" s="1"/>
      <c r="F1882" s="1"/>
      <c r="G1882" s="5"/>
      <c r="H1882" s="5"/>
      <c r="I1882" s="5"/>
      <c r="J1882" s="9"/>
      <c r="K1882" s="5"/>
      <c r="L1882" s="9"/>
      <c r="M1882" s="1"/>
    </row>
    <row r="1883" spans="1:13" ht="13" x14ac:dyDescent="0.3">
      <c r="A1883" s="1"/>
      <c r="B1883" s="1"/>
      <c r="C1883" s="1"/>
      <c r="D1883" s="1"/>
      <c r="E1883" s="1"/>
      <c r="F1883" s="1"/>
      <c r="G1883" s="5"/>
      <c r="H1883" s="5"/>
      <c r="I1883" s="5"/>
      <c r="J1883" s="9"/>
      <c r="K1883" s="5"/>
      <c r="L1883" s="9"/>
      <c r="M1883" s="1"/>
    </row>
    <row r="1884" spans="1:13" ht="13" x14ac:dyDescent="0.3">
      <c r="A1884" s="1"/>
      <c r="B1884" s="1"/>
      <c r="C1884" s="1"/>
      <c r="D1884" s="1"/>
      <c r="E1884" s="1"/>
      <c r="F1884" s="1"/>
      <c r="G1884" s="5"/>
      <c r="H1884" s="5"/>
      <c r="I1884" s="5"/>
      <c r="J1884" s="9"/>
      <c r="K1884" s="5"/>
      <c r="L1884" s="9"/>
      <c r="M1884" s="1"/>
    </row>
    <row r="1885" spans="1:13" ht="13" x14ac:dyDescent="0.3">
      <c r="A1885" s="1"/>
      <c r="B1885" s="1"/>
      <c r="C1885" s="1"/>
      <c r="D1885" s="1"/>
      <c r="E1885" s="1"/>
      <c r="F1885" s="1"/>
      <c r="G1885" s="5"/>
      <c r="H1885" s="5"/>
      <c r="I1885" s="5"/>
      <c r="J1885" s="9"/>
      <c r="K1885" s="5"/>
      <c r="L1885" s="9"/>
      <c r="M1885" s="1"/>
    </row>
    <row r="1886" spans="1:13" ht="13" x14ac:dyDescent="0.3">
      <c r="A1886" s="1"/>
      <c r="B1886" s="1"/>
      <c r="C1886" s="1"/>
      <c r="D1886" s="1"/>
      <c r="E1886" s="1"/>
      <c r="F1886" s="1"/>
      <c r="G1886" s="5"/>
      <c r="H1886" s="5"/>
      <c r="I1886" s="5"/>
      <c r="J1886" s="9"/>
      <c r="K1886" s="5"/>
      <c r="L1886" s="9"/>
      <c r="M1886" s="1"/>
    </row>
    <row r="1887" spans="1:13" ht="13" x14ac:dyDescent="0.3">
      <c r="A1887" s="1"/>
      <c r="B1887" s="1"/>
      <c r="C1887" s="1"/>
      <c r="D1887" s="1"/>
      <c r="E1887" s="1"/>
      <c r="F1887" s="1"/>
      <c r="G1887" s="5"/>
      <c r="H1887" s="5"/>
      <c r="I1887" s="5"/>
      <c r="J1887" s="9"/>
      <c r="K1887" s="5"/>
      <c r="L1887" s="9"/>
      <c r="M1887" s="1"/>
    </row>
    <row r="1888" spans="1:13" ht="13" x14ac:dyDescent="0.3">
      <c r="A1888" s="1"/>
      <c r="B1888" s="1"/>
      <c r="C1888" s="1"/>
      <c r="D1888" s="1"/>
      <c r="E1888" s="1"/>
      <c r="F1888" s="1"/>
      <c r="G1888" s="5"/>
      <c r="H1888" s="5"/>
      <c r="I1888" s="5"/>
      <c r="J1888" s="9"/>
      <c r="K1888" s="5"/>
      <c r="L1888" s="9"/>
      <c r="M1888" s="1"/>
    </row>
    <row r="1889" spans="1:13" ht="13" x14ac:dyDescent="0.3">
      <c r="A1889" s="1"/>
      <c r="B1889" s="1"/>
      <c r="C1889" s="1"/>
      <c r="D1889" s="1"/>
      <c r="E1889" s="1"/>
      <c r="F1889" s="1"/>
      <c r="G1889" s="5"/>
      <c r="H1889" s="5"/>
      <c r="I1889" s="5"/>
      <c r="J1889" s="9"/>
      <c r="K1889" s="5"/>
      <c r="L1889" s="9"/>
      <c r="M1889" s="1"/>
    </row>
    <row r="1890" spans="1:13" ht="13" x14ac:dyDescent="0.3">
      <c r="A1890" s="1"/>
      <c r="B1890" s="1"/>
      <c r="C1890" s="1"/>
      <c r="D1890" s="1"/>
      <c r="E1890" s="1"/>
      <c r="F1890" s="1"/>
      <c r="G1890" s="5"/>
      <c r="H1890" s="5"/>
      <c r="I1890" s="5"/>
      <c r="J1890" s="9"/>
      <c r="K1890" s="5"/>
      <c r="L1890" s="9"/>
      <c r="M1890" s="1"/>
    </row>
    <row r="1891" spans="1:13" ht="13" x14ac:dyDescent="0.3">
      <c r="A1891" s="1"/>
      <c r="B1891" s="1"/>
      <c r="C1891" s="1"/>
      <c r="D1891" s="1"/>
      <c r="E1891" s="1"/>
      <c r="F1891" s="1"/>
      <c r="G1891" s="5"/>
      <c r="H1891" s="5"/>
      <c r="I1891" s="5"/>
      <c r="J1891" s="9"/>
      <c r="K1891" s="5"/>
      <c r="L1891" s="9"/>
      <c r="M1891" s="1"/>
    </row>
    <row r="1892" spans="1:13" ht="13" x14ac:dyDescent="0.3">
      <c r="A1892" s="1"/>
      <c r="B1892" s="1"/>
      <c r="C1892" s="1"/>
      <c r="D1892" s="1"/>
      <c r="E1892" s="1"/>
      <c r="F1892" s="1"/>
      <c r="G1892" s="5"/>
      <c r="H1892" s="5"/>
      <c r="I1892" s="5"/>
      <c r="J1892" s="9"/>
      <c r="K1892" s="5"/>
      <c r="L1892" s="9"/>
      <c r="M1892" s="1"/>
    </row>
    <row r="1893" spans="1:13" ht="13" x14ac:dyDescent="0.3">
      <c r="A1893" s="1"/>
      <c r="B1893" s="1"/>
      <c r="C1893" s="1"/>
      <c r="D1893" s="1"/>
      <c r="E1893" s="1"/>
      <c r="F1893" s="1"/>
      <c r="G1893" s="5"/>
      <c r="H1893" s="5"/>
      <c r="I1893" s="5"/>
      <c r="J1893" s="9"/>
      <c r="K1893" s="5"/>
      <c r="L1893" s="9"/>
      <c r="M1893" s="1"/>
    </row>
    <row r="1894" spans="1:13" ht="13" x14ac:dyDescent="0.3">
      <c r="A1894" s="1"/>
      <c r="B1894" s="1"/>
      <c r="C1894" s="1"/>
      <c r="D1894" s="1"/>
      <c r="E1894" s="1"/>
      <c r="F1894" s="1"/>
      <c r="G1894" s="5"/>
      <c r="H1894" s="5"/>
      <c r="I1894" s="5"/>
      <c r="J1894" s="9"/>
      <c r="K1894" s="5"/>
      <c r="L1894" s="9"/>
      <c r="M1894" s="1"/>
    </row>
    <row r="1895" spans="1:13" ht="13" x14ac:dyDescent="0.3">
      <c r="A1895" s="1"/>
      <c r="B1895" s="1"/>
      <c r="C1895" s="1"/>
      <c r="D1895" s="1"/>
      <c r="E1895" s="1"/>
      <c r="F1895" s="1"/>
      <c r="G1895" s="5"/>
      <c r="H1895" s="5"/>
      <c r="I1895" s="5"/>
      <c r="J1895" s="9"/>
      <c r="K1895" s="5"/>
      <c r="L1895" s="9"/>
      <c r="M1895" s="1"/>
    </row>
    <row r="1896" spans="1:13" ht="13" x14ac:dyDescent="0.3">
      <c r="A1896" s="1"/>
      <c r="B1896" s="1"/>
      <c r="C1896" s="1"/>
      <c r="D1896" s="1"/>
      <c r="E1896" s="1"/>
      <c r="F1896" s="1"/>
      <c r="G1896" s="5"/>
      <c r="H1896" s="5"/>
      <c r="I1896" s="5"/>
      <c r="J1896" s="9"/>
      <c r="K1896" s="5"/>
      <c r="L1896" s="9"/>
      <c r="M1896" s="1"/>
    </row>
    <row r="1897" spans="1:13" ht="13" x14ac:dyDescent="0.3">
      <c r="A1897" s="1"/>
      <c r="B1897" s="1"/>
      <c r="C1897" s="1"/>
      <c r="D1897" s="1"/>
      <c r="E1897" s="1"/>
      <c r="F1897" s="1"/>
      <c r="G1897" s="5"/>
      <c r="H1897" s="5"/>
      <c r="I1897" s="5"/>
      <c r="J1897" s="9"/>
      <c r="K1897" s="5"/>
      <c r="L1897" s="9"/>
      <c r="M1897" s="1"/>
    </row>
    <row r="1898" spans="1:13" ht="13" x14ac:dyDescent="0.3">
      <c r="A1898" s="1"/>
      <c r="B1898" s="1"/>
      <c r="C1898" s="1"/>
      <c r="D1898" s="1"/>
      <c r="E1898" s="1"/>
      <c r="F1898" s="1"/>
      <c r="G1898" s="5"/>
      <c r="H1898" s="5"/>
      <c r="I1898" s="5"/>
      <c r="J1898" s="9"/>
      <c r="K1898" s="5"/>
      <c r="L1898" s="9"/>
      <c r="M1898" s="1"/>
    </row>
    <row r="1899" spans="1:13" ht="13" x14ac:dyDescent="0.3">
      <c r="A1899" s="1"/>
      <c r="B1899" s="1"/>
      <c r="C1899" s="1"/>
      <c r="D1899" s="1"/>
      <c r="E1899" s="1"/>
      <c r="F1899" s="1"/>
      <c r="G1899" s="5"/>
      <c r="H1899" s="5"/>
      <c r="I1899" s="5"/>
      <c r="J1899" s="9"/>
      <c r="K1899" s="5"/>
      <c r="L1899" s="9"/>
      <c r="M1899" s="1"/>
    </row>
    <row r="1900" spans="1:13" ht="13" x14ac:dyDescent="0.3">
      <c r="A1900" s="1"/>
      <c r="B1900" s="1"/>
      <c r="C1900" s="1"/>
      <c r="D1900" s="1"/>
      <c r="E1900" s="1"/>
      <c r="F1900" s="1"/>
      <c r="G1900" s="5"/>
      <c r="H1900" s="5"/>
      <c r="I1900" s="5"/>
      <c r="J1900" s="9"/>
      <c r="K1900" s="5"/>
      <c r="L1900" s="9"/>
      <c r="M1900" s="1"/>
    </row>
    <row r="1901" spans="1:13" ht="13" x14ac:dyDescent="0.3">
      <c r="A1901" s="1"/>
      <c r="B1901" s="1"/>
      <c r="C1901" s="1"/>
      <c r="D1901" s="1"/>
      <c r="E1901" s="1"/>
      <c r="F1901" s="1"/>
      <c r="G1901" s="5"/>
      <c r="H1901" s="5"/>
      <c r="I1901" s="5"/>
      <c r="J1901" s="9"/>
      <c r="K1901" s="5"/>
      <c r="L1901" s="9"/>
      <c r="M1901" s="1"/>
    </row>
    <row r="1902" spans="1:13" ht="13" x14ac:dyDescent="0.3">
      <c r="A1902" s="1"/>
      <c r="B1902" s="1"/>
      <c r="C1902" s="1"/>
      <c r="D1902" s="1"/>
      <c r="E1902" s="1"/>
      <c r="F1902" s="1"/>
      <c r="G1902" s="5"/>
      <c r="H1902" s="5"/>
      <c r="I1902" s="5"/>
      <c r="J1902" s="9"/>
      <c r="K1902" s="5"/>
      <c r="L1902" s="9"/>
      <c r="M1902" s="1"/>
    </row>
    <row r="1903" spans="1:13" ht="13" x14ac:dyDescent="0.3">
      <c r="A1903" s="1"/>
      <c r="B1903" s="1"/>
      <c r="C1903" s="1"/>
      <c r="D1903" s="1"/>
      <c r="E1903" s="1"/>
      <c r="F1903" s="1"/>
      <c r="G1903" s="5"/>
      <c r="H1903" s="5"/>
      <c r="I1903" s="5"/>
      <c r="J1903" s="9"/>
      <c r="K1903" s="5"/>
      <c r="L1903" s="9"/>
      <c r="M1903" s="1"/>
    </row>
    <row r="1904" spans="1:13" ht="13" x14ac:dyDescent="0.3">
      <c r="A1904" s="1"/>
      <c r="B1904" s="1"/>
      <c r="C1904" s="1"/>
      <c r="D1904" s="1"/>
      <c r="E1904" s="1"/>
      <c r="F1904" s="1"/>
      <c r="G1904" s="5"/>
      <c r="H1904" s="5"/>
      <c r="I1904" s="5"/>
      <c r="J1904" s="9"/>
      <c r="K1904" s="5"/>
      <c r="L1904" s="9"/>
      <c r="M1904" s="1"/>
    </row>
    <row r="1905" spans="1:13" ht="13" x14ac:dyDescent="0.3">
      <c r="A1905" s="1"/>
      <c r="B1905" s="1"/>
      <c r="C1905" s="1"/>
      <c r="D1905" s="1"/>
      <c r="E1905" s="1"/>
      <c r="F1905" s="1"/>
      <c r="G1905" s="5"/>
      <c r="H1905" s="5"/>
      <c r="I1905" s="5"/>
      <c r="J1905" s="9"/>
      <c r="K1905" s="5"/>
      <c r="L1905" s="9"/>
      <c r="M1905" s="1"/>
    </row>
    <row r="1906" spans="1:13" ht="13" x14ac:dyDescent="0.3">
      <c r="A1906" s="1"/>
      <c r="B1906" s="1"/>
      <c r="C1906" s="1"/>
      <c r="D1906" s="1"/>
      <c r="E1906" s="1"/>
      <c r="F1906" s="1"/>
      <c r="G1906" s="5"/>
      <c r="H1906" s="5"/>
      <c r="I1906" s="5"/>
      <c r="J1906" s="9"/>
      <c r="K1906" s="5"/>
      <c r="L1906" s="9"/>
      <c r="M1906" s="1"/>
    </row>
    <row r="1907" spans="1:13" ht="13" x14ac:dyDescent="0.3">
      <c r="A1907" s="1"/>
      <c r="B1907" s="1"/>
      <c r="C1907" s="1"/>
      <c r="D1907" s="1"/>
      <c r="E1907" s="1"/>
      <c r="F1907" s="1"/>
      <c r="G1907" s="5"/>
      <c r="H1907" s="5"/>
      <c r="I1907" s="5"/>
      <c r="J1907" s="9"/>
      <c r="K1907" s="5"/>
      <c r="L1907" s="9"/>
      <c r="M1907" s="1"/>
    </row>
    <row r="1908" spans="1:13" ht="13" x14ac:dyDescent="0.3">
      <c r="A1908" s="1"/>
      <c r="B1908" s="1"/>
      <c r="C1908" s="1"/>
      <c r="D1908" s="1"/>
      <c r="E1908" s="1"/>
      <c r="F1908" s="1"/>
      <c r="G1908" s="5"/>
      <c r="H1908" s="5"/>
      <c r="I1908" s="5"/>
      <c r="J1908" s="9"/>
      <c r="K1908" s="5"/>
      <c r="L1908" s="9"/>
      <c r="M1908" s="1"/>
    </row>
    <row r="1909" spans="1:13" ht="13" x14ac:dyDescent="0.3">
      <c r="A1909" s="1"/>
      <c r="B1909" s="1"/>
      <c r="C1909" s="1"/>
      <c r="D1909" s="1"/>
      <c r="E1909" s="1"/>
      <c r="F1909" s="1"/>
      <c r="G1909" s="5"/>
      <c r="H1909" s="5"/>
      <c r="I1909" s="5"/>
      <c r="J1909" s="9"/>
      <c r="K1909" s="5"/>
      <c r="L1909" s="9"/>
      <c r="M1909" s="1"/>
    </row>
    <row r="1910" spans="1:13" ht="13" x14ac:dyDescent="0.3">
      <c r="A1910" s="1"/>
      <c r="B1910" s="1"/>
      <c r="C1910" s="1"/>
      <c r="D1910" s="1"/>
      <c r="E1910" s="1"/>
      <c r="F1910" s="1"/>
      <c r="G1910" s="5"/>
      <c r="H1910" s="5"/>
      <c r="I1910" s="5"/>
      <c r="J1910" s="9"/>
      <c r="K1910" s="5"/>
      <c r="L1910" s="9"/>
      <c r="M1910" s="1"/>
    </row>
    <row r="1911" spans="1:13" ht="13" x14ac:dyDescent="0.3">
      <c r="A1911" s="1"/>
      <c r="B1911" s="1"/>
      <c r="C1911" s="1"/>
      <c r="D1911" s="1"/>
      <c r="E1911" s="1"/>
      <c r="F1911" s="1"/>
      <c r="G1911" s="5"/>
      <c r="H1911" s="5"/>
      <c r="I1911" s="5"/>
      <c r="J1911" s="9"/>
      <c r="K1911" s="5"/>
      <c r="L1911" s="9"/>
      <c r="M1911" s="1"/>
    </row>
    <row r="1912" spans="1:13" ht="13" x14ac:dyDescent="0.3">
      <c r="A1912" s="1"/>
      <c r="B1912" s="1"/>
      <c r="C1912" s="1"/>
      <c r="D1912" s="1"/>
      <c r="E1912" s="1"/>
      <c r="F1912" s="1"/>
      <c r="G1912" s="5"/>
      <c r="H1912" s="5"/>
      <c r="I1912" s="5"/>
      <c r="J1912" s="9"/>
      <c r="K1912" s="5"/>
      <c r="L1912" s="9"/>
      <c r="M1912" s="1"/>
    </row>
    <row r="1913" spans="1:13" ht="13" x14ac:dyDescent="0.3">
      <c r="A1913" s="1"/>
      <c r="B1913" s="1"/>
      <c r="C1913" s="1"/>
      <c r="D1913" s="1"/>
      <c r="E1913" s="1"/>
      <c r="F1913" s="1"/>
      <c r="G1913" s="5"/>
      <c r="H1913" s="5"/>
      <c r="I1913" s="5"/>
      <c r="J1913" s="9"/>
      <c r="K1913" s="5"/>
      <c r="L1913" s="9"/>
      <c r="M1913" s="1"/>
    </row>
    <row r="1914" spans="1:13" ht="13" x14ac:dyDescent="0.3">
      <c r="A1914" s="1"/>
      <c r="B1914" s="1"/>
      <c r="C1914" s="1"/>
      <c r="D1914" s="1"/>
      <c r="E1914" s="1"/>
      <c r="F1914" s="1"/>
      <c r="G1914" s="5"/>
      <c r="H1914" s="5"/>
      <c r="I1914" s="5"/>
      <c r="J1914" s="9"/>
      <c r="K1914" s="5"/>
      <c r="L1914" s="9"/>
      <c r="M1914" s="1"/>
    </row>
    <row r="1915" spans="1:13" ht="13" x14ac:dyDescent="0.3">
      <c r="A1915" s="1"/>
      <c r="B1915" s="1"/>
      <c r="C1915" s="1"/>
      <c r="D1915" s="1"/>
      <c r="E1915" s="1"/>
      <c r="F1915" s="1"/>
      <c r="G1915" s="5"/>
      <c r="H1915" s="5"/>
      <c r="I1915" s="5"/>
      <c r="J1915" s="9"/>
      <c r="K1915" s="5"/>
      <c r="L1915" s="9"/>
      <c r="M1915" s="1"/>
    </row>
    <row r="1916" spans="1:13" ht="13" x14ac:dyDescent="0.3">
      <c r="A1916" s="1"/>
      <c r="B1916" s="1"/>
      <c r="C1916" s="1"/>
      <c r="D1916" s="1"/>
      <c r="E1916" s="1"/>
      <c r="F1916" s="1"/>
      <c r="G1916" s="5"/>
      <c r="H1916" s="5"/>
      <c r="I1916" s="5"/>
      <c r="J1916" s="9"/>
      <c r="K1916" s="5"/>
      <c r="L1916" s="9"/>
      <c r="M1916" s="1"/>
    </row>
    <row r="1917" spans="1:13" ht="13" x14ac:dyDescent="0.3">
      <c r="A1917" s="1"/>
      <c r="B1917" s="1"/>
      <c r="C1917" s="1"/>
      <c r="D1917" s="1"/>
      <c r="E1917" s="1"/>
      <c r="F1917" s="1"/>
      <c r="G1917" s="5"/>
      <c r="H1917" s="5"/>
      <c r="I1917" s="5"/>
      <c r="J1917" s="9"/>
      <c r="K1917" s="5"/>
      <c r="L1917" s="9"/>
      <c r="M1917" s="1"/>
    </row>
    <row r="1918" spans="1:13" ht="13" x14ac:dyDescent="0.3">
      <c r="A1918" s="1"/>
      <c r="B1918" s="1"/>
      <c r="C1918" s="1"/>
      <c r="D1918" s="1"/>
      <c r="E1918" s="1"/>
      <c r="F1918" s="1"/>
      <c r="G1918" s="5"/>
      <c r="H1918" s="5"/>
      <c r="I1918" s="5"/>
      <c r="J1918" s="9"/>
      <c r="K1918" s="5"/>
      <c r="L1918" s="9"/>
      <c r="M1918" s="1"/>
    </row>
    <row r="1919" spans="1:13" ht="13" x14ac:dyDescent="0.3">
      <c r="A1919" s="1"/>
      <c r="B1919" s="1"/>
      <c r="C1919" s="1"/>
      <c r="D1919" s="1"/>
      <c r="E1919" s="1"/>
      <c r="F1919" s="1"/>
      <c r="G1919" s="5"/>
      <c r="H1919" s="5"/>
      <c r="I1919" s="5"/>
      <c r="J1919" s="9"/>
      <c r="K1919" s="5"/>
      <c r="L1919" s="9"/>
      <c r="M1919" s="1"/>
    </row>
    <row r="1920" spans="1:13" ht="13" x14ac:dyDescent="0.3">
      <c r="A1920" s="1"/>
      <c r="B1920" s="1"/>
      <c r="C1920" s="1"/>
      <c r="D1920" s="1"/>
      <c r="E1920" s="1"/>
      <c r="F1920" s="1"/>
      <c r="G1920" s="5"/>
      <c r="H1920" s="5"/>
      <c r="I1920" s="5"/>
      <c r="J1920" s="9"/>
      <c r="K1920" s="5"/>
      <c r="L1920" s="9"/>
      <c r="M1920" s="1"/>
    </row>
    <row r="1921" spans="1:13" ht="13" x14ac:dyDescent="0.3">
      <c r="A1921" s="1"/>
      <c r="B1921" s="1"/>
      <c r="C1921" s="1"/>
      <c r="D1921" s="1"/>
      <c r="E1921" s="1"/>
      <c r="F1921" s="1"/>
      <c r="G1921" s="5"/>
      <c r="H1921" s="5"/>
      <c r="I1921" s="5"/>
      <c r="J1921" s="9"/>
      <c r="K1921" s="5"/>
      <c r="L1921" s="9"/>
      <c r="M1921" s="1"/>
    </row>
    <row r="1922" spans="1:13" ht="13" x14ac:dyDescent="0.3">
      <c r="A1922" s="1"/>
      <c r="B1922" s="1"/>
      <c r="C1922" s="1"/>
      <c r="D1922" s="1"/>
      <c r="E1922" s="1"/>
      <c r="F1922" s="1"/>
      <c r="G1922" s="5"/>
      <c r="H1922" s="5"/>
      <c r="I1922" s="5"/>
      <c r="J1922" s="9"/>
      <c r="K1922" s="5"/>
      <c r="L1922" s="9"/>
      <c r="M1922" s="1"/>
    </row>
    <row r="1923" spans="1:13" ht="13" x14ac:dyDescent="0.3">
      <c r="A1923" s="1"/>
      <c r="B1923" s="1"/>
      <c r="C1923" s="1"/>
      <c r="D1923" s="1"/>
      <c r="E1923" s="1"/>
      <c r="F1923" s="1"/>
      <c r="G1923" s="5"/>
      <c r="H1923" s="5"/>
      <c r="I1923" s="5"/>
      <c r="J1923" s="9"/>
      <c r="K1923" s="5"/>
      <c r="L1923" s="9"/>
      <c r="M1923" s="1"/>
    </row>
    <row r="1924" spans="1:13" ht="13" x14ac:dyDescent="0.3">
      <c r="A1924" s="1"/>
      <c r="B1924" s="1"/>
      <c r="C1924" s="1"/>
      <c r="D1924" s="1"/>
      <c r="E1924" s="1"/>
      <c r="F1924" s="1"/>
      <c r="G1924" s="5"/>
      <c r="H1924" s="5"/>
      <c r="I1924" s="5"/>
      <c r="J1924" s="9"/>
      <c r="K1924" s="5"/>
      <c r="L1924" s="9"/>
      <c r="M1924" s="1"/>
    </row>
    <row r="1925" spans="1:13" ht="13" x14ac:dyDescent="0.3">
      <c r="A1925" s="1"/>
      <c r="B1925" s="1"/>
      <c r="C1925" s="1"/>
      <c r="D1925" s="1"/>
      <c r="E1925" s="1"/>
      <c r="F1925" s="1"/>
      <c r="G1925" s="5"/>
      <c r="H1925" s="5"/>
      <c r="I1925" s="5"/>
      <c r="J1925" s="9"/>
      <c r="K1925" s="5"/>
      <c r="L1925" s="9"/>
      <c r="M1925" s="1"/>
    </row>
    <row r="1926" spans="1:13" ht="13" x14ac:dyDescent="0.3">
      <c r="A1926" s="1"/>
      <c r="B1926" s="1"/>
      <c r="C1926" s="1"/>
      <c r="D1926" s="1"/>
      <c r="E1926" s="1"/>
      <c r="F1926" s="1"/>
      <c r="G1926" s="5"/>
      <c r="H1926" s="5"/>
      <c r="I1926" s="5"/>
      <c r="J1926" s="9"/>
      <c r="K1926" s="5"/>
      <c r="L1926" s="9"/>
      <c r="M1926" s="1"/>
    </row>
    <row r="1927" spans="1:13" ht="13" x14ac:dyDescent="0.3">
      <c r="A1927" s="1"/>
      <c r="B1927" s="1"/>
      <c r="C1927" s="1"/>
      <c r="D1927" s="1"/>
      <c r="E1927" s="1"/>
      <c r="F1927" s="1"/>
      <c r="G1927" s="5"/>
      <c r="H1927" s="5"/>
      <c r="I1927" s="5"/>
      <c r="J1927" s="9"/>
      <c r="K1927" s="5"/>
      <c r="L1927" s="9"/>
      <c r="M1927" s="1"/>
    </row>
    <row r="1928" spans="1:13" ht="13" x14ac:dyDescent="0.3">
      <c r="A1928" s="1"/>
      <c r="B1928" s="1"/>
      <c r="C1928" s="1"/>
      <c r="D1928" s="1"/>
      <c r="E1928" s="1"/>
      <c r="F1928" s="1"/>
      <c r="G1928" s="5"/>
      <c r="H1928" s="5"/>
      <c r="I1928" s="5"/>
      <c r="J1928" s="9"/>
      <c r="K1928" s="5"/>
      <c r="L1928" s="9"/>
      <c r="M1928" s="1"/>
    </row>
    <row r="1929" spans="1:13" ht="13" x14ac:dyDescent="0.3">
      <c r="A1929" s="1"/>
      <c r="B1929" s="1"/>
      <c r="C1929" s="1"/>
      <c r="D1929" s="1"/>
      <c r="E1929" s="1"/>
      <c r="F1929" s="1"/>
      <c r="G1929" s="5"/>
      <c r="H1929" s="5"/>
      <c r="I1929" s="5"/>
      <c r="J1929" s="9"/>
      <c r="K1929" s="5"/>
      <c r="L1929" s="9"/>
      <c r="M1929" s="1"/>
    </row>
    <row r="1930" spans="1:13" ht="13" x14ac:dyDescent="0.3">
      <c r="A1930" s="1"/>
      <c r="B1930" s="1"/>
      <c r="C1930" s="1"/>
      <c r="D1930" s="1"/>
      <c r="E1930" s="1"/>
      <c r="F1930" s="1"/>
      <c r="G1930" s="5"/>
      <c r="H1930" s="5"/>
      <c r="I1930" s="5"/>
      <c r="J1930" s="9"/>
      <c r="K1930" s="5"/>
      <c r="L1930" s="9"/>
      <c r="M1930" s="1"/>
    </row>
    <row r="1931" spans="1:13" ht="13" x14ac:dyDescent="0.3">
      <c r="A1931" s="1"/>
      <c r="B1931" s="1"/>
      <c r="C1931" s="1"/>
      <c r="D1931" s="1"/>
      <c r="E1931" s="1"/>
      <c r="F1931" s="1"/>
      <c r="G1931" s="5"/>
      <c r="H1931" s="5"/>
      <c r="I1931" s="5"/>
      <c r="J1931" s="9"/>
      <c r="K1931" s="5"/>
      <c r="L1931" s="9"/>
      <c r="M1931" s="1"/>
    </row>
    <row r="1932" spans="1:13" ht="13" x14ac:dyDescent="0.3">
      <c r="A1932" s="1"/>
      <c r="B1932" s="1"/>
      <c r="C1932" s="1"/>
      <c r="D1932" s="1"/>
      <c r="E1932" s="1"/>
      <c r="F1932" s="1"/>
      <c r="G1932" s="5"/>
      <c r="H1932" s="5"/>
      <c r="I1932" s="5"/>
      <c r="J1932" s="9"/>
      <c r="K1932" s="5"/>
      <c r="L1932" s="9"/>
      <c r="M1932" s="1"/>
    </row>
    <row r="1933" spans="1:13" ht="13" x14ac:dyDescent="0.3">
      <c r="A1933" s="1"/>
      <c r="B1933" s="1"/>
      <c r="C1933" s="1"/>
      <c r="D1933" s="1"/>
      <c r="E1933" s="1"/>
      <c r="F1933" s="1"/>
      <c r="G1933" s="5"/>
      <c r="H1933" s="5"/>
      <c r="I1933" s="5"/>
      <c r="J1933" s="9"/>
      <c r="K1933" s="5"/>
      <c r="L1933" s="9"/>
      <c r="M1933" s="1"/>
    </row>
    <row r="1934" spans="1:13" ht="13" x14ac:dyDescent="0.3">
      <c r="A1934" s="1"/>
      <c r="B1934" s="1"/>
      <c r="C1934" s="1"/>
      <c r="D1934" s="1"/>
      <c r="E1934" s="1"/>
      <c r="F1934" s="1"/>
      <c r="G1934" s="5"/>
      <c r="H1934" s="5"/>
      <c r="I1934" s="5"/>
      <c r="J1934" s="9"/>
      <c r="K1934" s="5"/>
      <c r="L1934" s="9"/>
      <c r="M1934" s="1"/>
    </row>
    <row r="1935" spans="1:13" ht="13" x14ac:dyDescent="0.3">
      <c r="A1935" s="1"/>
      <c r="B1935" s="1"/>
      <c r="C1935" s="1"/>
      <c r="D1935" s="1"/>
      <c r="E1935" s="1"/>
      <c r="F1935" s="1"/>
      <c r="G1935" s="5"/>
      <c r="H1935" s="5"/>
      <c r="I1935" s="5"/>
      <c r="J1935" s="9"/>
      <c r="K1935" s="5"/>
      <c r="L1935" s="9"/>
      <c r="M1935" s="1"/>
    </row>
    <row r="1936" spans="1:13" ht="13" x14ac:dyDescent="0.3">
      <c r="A1936" s="1"/>
      <c r="B1936" s="1"/>
      <c r="C1936" s="1"/>
      <c r="D1936" s="1"/>
      <c r="E1936" s="1"/>
      <c r="F1936" s="1"/>
      <c r="G1936" s="5"/>
      <c r="H1936" s="5"/>
      <c r="I1936" s="5"/>
      <c r="J1936" s="9"/>
      <c r="K1936" s="5"/>
      <c r="L1936" s="9"/>
      <c r="M1936" s="1"/>
    </row>
    <row r="1937" spans="1:13" ht="13" x14ac:dyDescent="0.3">
      <c r="A1937" s="1"/>
      <c r="B1937" s="1"/>
      <c r="C1937" s="1"/>
      <c r="D1937" s="1"/>
      <c r="E1937" s="1"/>
      <c r="F1937" s="1"/>
      <c r="G1937" s="5"/>
      <c r="H1937" s="5"/>
      <c r="I1937" s="5"/>
      <c r="J1937" s="9"/>
      <c r="K1937" s="5"/>
      <c r="L1937" s="9"/>
      <c r="M1937" s="1"/>
    </row>
    <row r="1938" spans="1:13" ht="13" x14ac:dyDescent="0.3">
      <c r="A1938" s="1"/>
      <c r="B1938" s="1"/>
      <c r="C1938" s="1"/>
      <c r="D1938" s="1"/>
      <c r="E1938" s="1"/>
      <c r="F1938" s="1"/>
      <c r="G1938" s="5"/>
      <c r="H1938" s="5"/>
      <c r="I1938" s="5"/>
      <c r="J1938" s="9"/>
      <c r="K1938" s="5"/>
      <c r="L1938" s="9"/>
      <c r="M1938" s="1"/>
    </row>
    <row r="1939" spans="1:13" ht="13" x14ac:dyDescent="0.3">
      <c r="A1939" s="1"/>
      <c r="B1939" s="1"/>
      <c r="C1939" s="1"/>
      <c r="D1939" s="1"/>
      <c r="E1939" s="1"/>
      <c r="F1939" s="1"/>
      <c r="G1939" s="5"/>
      <c r="H1939" s="5"/>
      <c r="I1939" s="5"/>
      <c r="J1939" s="9"/>
      <c r="K1939" s="5"/>
      <c r="L1939" s="9"/>
      <c r="M1939" s="1"/>
    </row>
    <row r="1940" spans="1:13" ht="13" x14ac:dyDescent="0.3">
      <c r="A1940" s="1"/>
      <c r="B1940" s="1"/>
      <c r="C1940" s="1"/>
      <c r="D1940" s="1"/>
      <c r="E1940" s="1"/>
      <c r="F1940" s="1"/>
      <c r="G1940" s="5"/>
      <c r="H1940" s="5"/>
      <c r="I1940" s="5"/>
      <c r="J1940" s="9"/>
      <c r="K1940" s="5"/>
      <c r="L1940" s="9"/>
      <c r="M1940" s="1"/>
    </row>
    <row r="1941" spans="1:13" ht="13" x14ac:dyDescent="0.3">
      <c r="A1941" s="1"/>
      <c r="B1941" s="1"/>
      <c r="C1941" s="1"/>
      <c r="D1941" s="1"/>
      <c r="E1941" s="1"/>
      <c r="F1941" s="1"/>
      <c r="G1941" s="5"/>
      <c r="H1941" s="5"/>
      <c r="I1941" s="5"/>
      <c r="J1941" s="9"/>
      <c r="K1941" s="5"/>
      <c r="L1941" s="9"/>
      <c r="M1941" s="1"/>
    </row>
    <row r="1942" spans="1:13" ht="13" x14ac:dyDescent="0.3">
      <c r="A1942" s="1"/>
      <c r="B1942" s="1"/>
      <c r="C1942" s="1"/>
      <c r="D1942" s="1"/>
      <c r="E1942" s="1"/>
      <c r="F1942" s="1"/>
      <c r="G1942" s="5"/>
      <c r="H1942" s="5"/>
      <c r="I1942" s="5"/>
      <c r="J1942" s="9"/>
      <c r="K1942" s="5"/>
      <c r="L1942" s="9"/>
      <c r="M1942" s="1"/>
    </row>
    <row r="1943" spans="1:13" ht="13" x14ac:dyDescent="0.3">
      <c r="A1943" s="1"/>
      <c r="B1943" s="1"/>
      <c r="C1943" s="1"/>
      <c r="D1943" s="1"/>
      <c r="E1943" s="1"/>
      <c r="F1943" s="1"/>
      <c r="G1943" s="5"/>
      <c r="H1943" s="5"/>
      <c r="I1943" s="5"/>
      <c r="J1943" s="9"/>
      <c r="K1943" s="5"/>
      <c r="L1943" s="9"/>
      <c r="M1943" s="1"/>
    </row>
    <row r="1944" spans="1:13" ht="13" x14ac:dyDescent="0.3">
      <c r="A1944" s="1"/>
      <c r="B1944" s="1"/>
      <c r="C1944" s="1"/>
      <c r="D1944" s="1"/>
      <c r="E1944" s="1"/>
      <c r="F1944" s="1"/>
      <c r="G1944" s="5"/>
      <c r="H1944" s="5"/>
      <c r="I1944" s="5"/>
      <c r="J1944" s="9"/>
      <c r="K1944" s="5"/>
      <c r="L1944" s="9"/>
      <c r="M1944" s="1"/>
    </row>
    <row r="1945" spans="1:13" ht="13" x14ac:dyDescent="0.3">
      <c r="A1945" s="1"/>
      <c r="B1945" s="1"/>
      <c r="C1945" s="1"/>
      <c r="D1945" s="1"/>
      <c r="E1945" s="1"/>
      <c r="F1945" s="1"/>
      <c r="G1945" s="5"/>
      <c r="H1945" s="5"/>
      <c r="I1945" s="5"/>
      <c r="J1945" s="9"/>
      <c r="K1945" s="5"/>
      <c r="L1945" s="9"/>
      <c r="M1945" s="1"/>
    </row>
    <row r="1946" spans="1:13" ht="13" x14ac:dyDescent="0.3">
      <c r="A1946" s="1"/>
      <c r="B1946" s="1"/>
      <c r="C1946" s="1"/>
      <c r="D1946" s="1"/>
      <c r="E1946" s="1"/>
      <c r="F1946" s="1"/>
      <c r="G1946" s="5"/>
      <c r="H1946" s="5"/>
      <c r="I1946" s="5"/>
      <c r="J1946" s="9"/>
      <c r="K1946" s="5"/>
      <c r="L1946" s="9"/>
      <c r="M1946" s="1"/>
    </row>
    <row r="1947" spans="1:13" ht="13" x14ac:dyDescent="0.3">
      <c r="A1947" s="1"/>
      <c r="B1947" s="1"/>
      <c r="C1947" s="1"/>
      <c r="D1947" s="1"/>
      <c r="E1947" s="1"/>
      <c r="F1947" s="1"/>
      <c r="G1947" s="5"/>
      <c r="H1947" s="5"/>
      <c r="I1947" s="5"/>
      <c r="J1947" s="9"/>
      <c r="K1947" s="5"/>
      <c r="L1947" s="9"/>
      <c r="M1947" s="1"/>
    </row>
    <row r="1948" spans="1:13" ht="13" x14ac:dyDescent="0.3">
      <c r="A1948" s="1"/>
      <c r="B1948" s="1"/>
      <c r="C1948" s="1"/>
      <c r="D1948" s="1"/>
      <c r="E1948" s="1"/>
      <c r="F1948" s="1"/>
      <c r="G1948" s="5"/>
      <c r="H1948" s="5"/>
      <c r="I1948" s="5"/>
      <c r="J1948" s="9"/>
      <c r="K1948" s="5"/>
      <c r="L1948" s="9"/>
      <c r="M1948" s="1"/>
    </row>
    <row r="1949" spans="1:13" ht="13" x14ac:dyDescent="0.3">
      <c r="A1949" s="1"/>
      <c r="B1949" s="1"/>
      <c r="C1949" s="1"/>
      <c r="D1949" s="1"/>
      <c r="E1949" s="1"/>
      <c r="F1949" s="1"/>
      <c r="G1949" s="5"/>
      <c r="H1949" s="5"/>
      <c r="I1949" s="5"/>
      <c r="J1949" s="9"/>
      <c r="K1949" s="5"/>
      <c r="L1949" s="9"/>
      <c r="M1949" s="1"/>
    </row>
    <row r="1950" spans="1:13" ht="13" x14ac:dyDescent="0.3">
      <c r="A1950" s="1"/>
      <c r="B1950" s="1"/>
      <c r="C1950" s="1"/>
      <c r="D1950" s="1"/>
      <c r="E1950" s="1"/>
      <c r="F1950" s="1"/>
      <c r="G1950" s="5"/>
      <c r="H1950" s="5"/>
      <c r="I1950" s="5"/>
      <c r="J1950" s="9"/>
      <c r="K1950" s="5"/>
      <c r="L1950" s="9"/>
      <c r="M1950" s="1"/>
    </row>
    <row r="1951" spans="1:13" ht="13" x14ac:dyDescent="0.3">
      <c r="A1951" s="1"/>
      <c r="B1951" s="1"/>
      <c r="C1951" s="1"/>
      <c r="D1951" s="1"/>
      <c r="E1951" s="1"/>
      <c r="F1951" s="1"/>
      <c r="G1951" s="5"/>
      <c r="H1951" s="5"/>
      <c r="I1951" s="5"/>
      <c r="J1951" s="9"/>
      <c r="K1951" s="5"/>
      <c r="L1951" s="9"/>
      <c r="M1951" s="1"/>
    </row>
    <row r="1952" spans="1:13" ht="13" x14ac:dyDescent="0.3">
      <c r="A1952" s="1"/>
      <c r="B1952" s="1"/>
      <c r="C1952" s="1"/>
      <c r="D1952" s="1"/>
      <c r="E1952" s="1"/>
      <c r="F1952" s="1"/>
      <c r="G1952" s="5"/>
      <c r="H1952" s="5"/>
      <c r="I1952" s="5"/>
      <c r="J1952" s="9"/>
      <c r="K1952" s="5"/>
      <c r="L1952" s="9"/>
      <c r="M1952" s="1"/>
    </row>
    <row r="1953" spans="1:13" ht="13" x14ac:dyDescent="0.3">
      <c r="A1953" s="1"/>
      <c r="B1953" s="1"/>
      <c r="C1953" s="1"/>
      <c r="D1953" s="1"/>
      <c r="E1953" s="1"/>
      <c r="F1953" s="1"/>
      <c r="G1953" s="5"/>
      <c r="H1953" s="5"/>
      <c r="I1953" s="5"/>
      <c r="J1953" s="9"/>
      <c r="K1953" s="5"/>
      <c r="L1953" s="9"/>
      <c r="M1953" s="1"/>
    </row>
    <row r="1954" spans="1:13" ht="13" x14ac:dyDescent="0.3">
      <c r="A1954" s="1"/>
      <c r="B1954" s="1"/>
      <c r="C1954" s="1"/>
      <c r="D1954" s="1"/>
      <c r="E1954" s="1"/>
      <c r="F1954" s="1"/>
      <c r="G1954" s="5"/>
      <c r="H1954" s="5"/>
      <c r="I1954" s="5"/>
      <c r="J1954" s="9"/>
      <c r="K1954" s="5"/>
      <c r="L1954" s="9"/>
      <c r="M1954" s="1"/>
    </row>
    <row r="1955" spans="1:13" ht="13" x14ac:dyDescent="0.3">
      <c r="A1955" s="1"/>
      <c r="B1955" s="1"/>
      <c r="C1955" s="1"/>
      <c r="D1955" s="1"/>
      <c r="E1955" s="1"/>
      <c r="F1955" s="1"/>
      <c r="G1955" s="5"/>
      <c r="H1955" s="5"/>
      <c r="I1955" s="5"/>
      <c r="J1955" s="9"/>
      <c r="K1955" s="5"/>
      <c r="L1955" s="9"/>
      <c r="M1955" s="1"/>
    </row>
    <row r="1956" spans="1:13" ht="13" x14ac:dyDescent="0.3">
      <c r="A1956" s="1"/>
      <c r="B1956" s="1"/>
      <c r="C1956" s="1"/>
      <c r="D1956" s="1"/>
      <c r="E1956" s="1"/>
      <c r="F1956" s="1"/>
      <c r="G1956" s="5"/>
      <c r="H1956" s="5"/>
      <c r="I1956" s="5"/>
      <c r="J1956" s="9"/>
      <c r="K1956" s="5"/>
      <c r="L1956" s="9"/>
      <c r="M1956" s="1"/>
    </row>
    <row r="1957" spans="1:13" ht="13" x14ac:dyDescent="0.3">
      <c r="A1957" s="1"/>
      <c r="B1957" s="1"/>
      <c r="C1957" s="1"/>
      <c r="D1957" s="1"/>
      <c r="E1957" s="1"/>
      <c r="F1957" s="1"/>
      <c r="G1957" s="5"/>
      <c r="H1957" s="5"/>
      <c r="I1957" s="5"/>
      <c r="J1957" s="9"/>
      <c r="K1957" s="5"/>
      <c r="L1957" s="9"/>
      <c r="M1957" s="1"/>
    </row>
    <row r="1958" spans="1:13" ht="13" x14ac:dyDescent="0.3">
      <c r="A1958" s="1"/>
      <c r="B1958" s="1"/>
      <c r="C1958" s="1"/>
      <c r="D1958" s="1"/>
      <c r="E1958" s="1"/>
      <c r="F1958" s="1"/>
      <c r="G1958" s="5"/>
      <c r="H1958" s="5"/>
      <c r="I1958" s="5"/>
      <c r="J1958" s="9"/>
      <c r="K1958" s="5"/>
      <c r="L1958" s="9"/>
      <c r="M1958" s="1"/>
    </row>
    <row r="1959" spans="1:13" ht="13" x14ac:dyDescent="0.3">
      <c r="A1959" s="1"/>
      <c r="B1959" s="1"/>
      <c r="C1959" s="1"/>
      <c r="D1959" s="1"/>
      <c r="E1959" s="1"/>
      <c r="F1959" s="1"/>
      <c r="G1959" s="5"/>
      <c r="H1959" s="5"/>
      <c r="I1959" s="5"/>
      <c r="J1959" s="9"/>
      <c r="K1959" s="5"/>
      <c r="L1959" s="9"/>
      <c r="M1959" s="1"/>
    </row>
    <row r="1960" spans="1:13" ht="13" x14ac:dyDescent="0.3">
      <c r="A1960" s="1"/>
      <c r="B1960" s="1"/>
      <c r="C1960" s="1"/>
      <c r="D1960" s="1"/>
      <c r="E1960" s="1"/>
      <c r="F1960" s="1"/>
      <c r="G1960" s="5"/>
      <c r="H1960" s="5"/>
      <c r="I1960" s="5"/>
      <c r="J1960" s="9"/>
      <c r="K1960" s="5"/>
      <c r="L1960" s="9"/>
      <c r="M1960" s="1"/>
    </row>
    <row r="1961" spans="1:13" ht="13" x14ac:dyDescent="0.3">
      <c r="A1961" s="1"/>
      <c r="B1961" s="1"/>
      <c r="C1961" s="1"/>
      <c r="D1961" s="1"/>
      <c r="E1961" s="1"/>
      <c r="F1961" s="1"/>
      <c r="G1961" s="5"/>
      <c r="H1961" s="5"/>
      <c r="I1961" s="5"/>
      <c r="J1961" s="9"/>
      <c r="K1961" s="5"/>
      <c r="L1961" s="9"/>
      <c r="M1961" s="1"/>
    </row>
    <row r="1962" spans="1:13" ht="13" x14ac:dyDescent="0.3">
      <c r="A1962" s="1"/>
      <c r="B1962" s="1"/>
      <c r="C1962" s="1"/>
      <c r="D1962" s="1"/>
      <c r="E1962" s="1"/>
      <c r="F1962" s="1"/>
      <c r="G1962" s="5"/>
      <c r="H1962" s="5"/>
      <c r="I1962" s="5"/>
      <c r="J1962" s="9"/>
      <c r="K1962" s="5"/>
      <c r="L1962" s="9"/>
      <c r="M1962" s="1"/>
    </row>
    <row r="1963" spans="1:13" ht="13" x14ac:dyDescent="0.3">
      <c r="A1963" s="1"/>
      <c r="B1963" s="1"/>
      <c r="C1963" s="1"/>
      <c r="D1963" s="1"/>
      <c r="E1963" s="1"/>
      <c r="F1963" s="1"/>
      <c r="G1963" s="5"/>
      <c r="H1963" s="5"/>
      <c r="I1963" s="5"/>
      <c r="J1963" s="9"/>
      <c r="K1963" s="5"/>
      <c r="L1963" s="9"/>
      <c r="M1963" s="1"/>
    </row>
    <row r="1964" spans="1:13" ht="13" x14ac:dyDescent="0.3">
      <c r="A1964" s="1"/>
      <c r="B1964" s="1"/>
      <c r="C1964" s="1"/>
      <c r="D1964" s="1"/>
      <c r="E1964" s="1"/>
      <c r="F1964" s="1"/>
      <c r="G1964" s="5"/>
      <c r="H1964" s="5"/>
      <c r="I1964" s="5"/>
      <c r="J1964" s="9"/>
      <c r="K1964" s="5"/>
      <c r="L1964" s="9"/>
      <c r="M1964" s="1"/>
    </row>
    <row r="1965" spans="1:13" ht="13" x14ac:dyDescent="0.3">
      <c r="A1965" s="1"/>
      <c r="B1965" s="1"/>
      <c r="C1965" s="1"/>
      <c r="D1965" s="1"/>
      <c r="E1965" s="1"/>
      <c r="F1965" s="1"/>
      <c r="G1965" s="5"/>
      <c r="H1965" s="5"/>
      <c r="I1965" s="5"/>
      <c r="J1965" s="9"/>
      <c r="K1965" s="5"/>
      <c r="L1965" s="9"/>
      <c r="M1965" s="1"/>
    </row>
    <row r="1966" spans="1:13" ht="13" x14ac:dyDescent="0.3">
      <c r="A1966" s="1"/>
      <c r="B1966" s="1"/>
      <c r="C1966" s="1"/>
      <c r="D1966" s="1"/>
      <c r="E1966" s="1"/>
      <c r="F1966" s="1"/>
      <c r="G1966" s="5"/>
      <c r="H1966" s="5"/>
      <c r="I1966" s="5"/>
      <c r="J1966" s="9"/>
      <c r="K1966" s="5"/>
      <c r="L1966" s="9"/>
      <c r="M1966" s="1"/>
    </row>
    <row r="1967" spans="1:13" ht="13" x14ac:dyDescent="0.3">
      <c r="A1967" s="1"/>
      <c r="B1967" s="1"/>
      <c r="C1967" s="1"/>
      <c r="D1967" s="1"/>
      <c r="E1967" s="1"/>
      <c r="F1967" s="1"/>
      <c r="G1967" s="5"/>
      <c r="H1967" s="5"/>
      <c r="I1967" s="5"/>
      <c r="J1967" s="9"/>
      <c r="K1967" s="5"/>
      <c r="L1967" s="9"/>
      <c r="M1967" s="1"/>
    </row>
    <row r="1968" spans="1:13" ht="13" x14ac:dyDescent="0.3">
      <c r="A1968" s="1"/>
      <c r="B1968" s="1"/>
      <c r="C1968" s="1"/>
      <c r="D1968" s="1"/>
      <c r="E1968" s="1"/>
      <c r="F1968" s="1"/>
      <c r="G1968" s="5"/>
      <c r="H1968" s="5"/>
      <c r="I1968" s="5"/>
      <c r="J1968" s="9"/>
      <c r="K1968" s="5"/>
      <c r="L1968" s="9"/>
      <c r="M1968" s="1"/>
    </row>
    <row r="1969" spans="1:13" ht="13" x14ac:dyDescent="0.3">
      <c r="A1969" s="1"/>
      <c r="B1969" s="1"/>
      <c r="C1969" s="1"/>
      <c r="D1969" s="1"/>
      <c r="E1969" s="1"/>
      <c r="F1969" s="1"/>
      <c r="G1969" s="5"/>
      <c r="H1969" s="5"/>
      <c r="I1969" s="5"/>
      <c r="J1969" s="9"/>
      <c r="K1969" s="5"/>
      <c r="L1969" s="9"/>
      <c r="M1969" s="1"/>
    </row>
    <row r="1970" spans="1:13" ht="13" x14ac:dyDescent="0.3">
      <c r="A1970" s="1"/>
      <c r="B1970" s="1"/>
      <c r="C1970" s="1"/>
      <c r="D1970" s="1"/>
      <c r="E1970" s="1"/>
      <c r="F1970" s="1"/>
      <c r="G1970" s="5"/>
      <c r="H1970" s="5"/>
      <c r="I1970" s="5"/>
      <c r="J1970" s="9"/>
      <c r="K1970" s="5"/>
      <c r="L1970" s="9"/>
      <c r="M1970" s="1"/>
    </row>
    <row r="1971" spans="1:13" ht="13" x14ac:dyDescent="0.3">
      <c r="A1971" s="1"/>
      <c r="B1971" s="1"/>
      <c r="C1971" s="1"/>
      <c r="D1971" s="1"/>
      <c r="E1971" s="1"/>
      <c r="F1971" s="1"/>
      <c r="G1971" s="5"/>
      <c r="H1971" s="5"/>
      <c r="I1971" s="5"/>
      <c r="J1971" s="9"/>
      <c r="K1971" s="5"/>
      <c r="L1971" s="9"/>
      <c r="M1971" s="1"/>
    </row>
    <row r="1972" spans="1:13" ht="13" x14ac:dyDescent="0.3">
      <c r="A1972" s="1"/>
      <c r="B1972" s="1"/>
      <c r="C1972" s="1"/>
      <c r="D1972" s="1"/>
      <c r="E1972" s="1"/>
      <c r="F1972" s="1"/>
      <c r="G1972" s="5"/>
      <c r="H1972" s="5"/>
      <c r="I1972" s="5"/>
      <c r="J1972" s="9"/>
      <c r="K1972" s="5"/>
      <c r="L1972" s="9"/>
      <c r="M1972" s="1"/>
    </row>
    <row r="1973" spans="1:13" ht="13" x14ac:dyDescent="0.3">
      <c r="A1973" s="1"/>
      <c r="B1973" s="1"/>
      <c r="C1973" s="1"/>
      <c r="D1973" s="1"/>
      <c r="E1973" s="1"/>
      <c r="F1973" s="1"/>
      <c r="G1973" s="5"/>
      <c r="H1973" s="5"/>
      <c r="I1973" s="5"/>
      <c r="J1973" s="9"/>
      <c r="K1973" s="5"/>
      <c r="L1973" s="9"/>
      <c r="M1973" s="1"/>
    </row>
    <row r="1974" spans="1:13" ht="13" x14ac:dyDescent="0.3">
      <c r="A1974" s="1"/>
      <c r="B1974" s="1"/>
      <c r="C1974" s="1"/>
      <c r="D1974" s="1"/>
      <c r="E1974" s="1"/>
      <c r="F1974" s="1"/>
      <c r="G1974" s="5"/>
      <c r="H1974" s="5"/>
      <c r="I1974" s="5"/>
      <c r="J1974" s="9"/>
      <c r="K1974" s="5"/>
      <c r="L1974" s="9"/>
      <c r="M1974" s="1"/>
    </row>
    <row r="1975" spans="1:13" ht="13" x14ac:dyDescent="0.3">
      <c r="A1975" s="1"/>
      <c r="B1975" s="1"/>
      <c r="C1975" s="1"/>
      <c r="D1975" s="1"/>
      <c r="E1975" s="1"/>
      <c r="F1975" s="1"/>
      <c r="G1975" s="5"/>
      <c r="H1975" s="5"/>
      <c r="I1975" s="5"/>
      <c r="J1975" s="9"/>
      <c r="K1975" s="5"/>
      <c r="L1975" s="9"/>
      <c r="M1975" s="1"/>
    </row>
    <row r="1976" spans="1:13" ht="13" x14ac:dyDescent="0.3">
      <c r="A1976" s="1"/>
      <c r="B1976" s="1"/>
      <c r="C1976" s="1"/>
      <c r="D1976" s="1"/>
      <c r="E1976" s="1"/>
      <c r="F1976" s="1"/>
      <c r="G1976" s="5"/>
      <c r="H1976" s="5"/>
      <c r="I1976" s="5"/>
      <c r="J1976" s="9"/>
      <c r="K1976" s="5"/>
      <c r="L1976" s="9"/>
      <c r="M1976" s="1"/>
    </row>
    <row r="1977" spans="1:13" ht="13" x14ac:dyDescent="0.3">
      <c r="A1977" s="1"/>
      <c r="B1977" s="1"/>
      <c r="C1977" s="1"/>
      <c r="D1977" s="1"/>
      <c r="E1977" s="1"/>
      <c r="F1977" s="1"/>
      <c r="G1977" s="5"/>
      <c r="H1977" s="5"/>
      <c r="I1977" s="5"/>
      <c r="J1977" s="9"/>
      <c r="K1977" s="5"/>
      <c r="L1977" s="9"/>
      <c r="M1977" s="1"/>
    </row>
    <row r="1978" spans="1:13" ht="13" x14ac:dyDescent="0.3">
      <c r="A1978" s="1"/>
      <c r="B1978" s="1"/>
      <c r="C1978" s="1"/>
      <c r="D1978" s="1"/>
      <c r="E1978" s="1"/>
      <c r="F1978" s="1"/>
      <c r="G1978" s="5"/>
      <c r="H1978" s="5"/>
      <c r="I1978" s="5"/>
      <c r="J1978" s="9"/>
      <c r="K1978" s="5"/>
      <c r="L1978" s="9"/>
      <c r="M1978" s="1"/>
    </row>
    <row r="1979" spans="1:13" ht="13" x14ac:dyDescent="0.3">
      <c r="A1979" s="1"/>
      <c r="B1979" s="1"/>
      <c r="C1979" s="1"/>
      <c r="D1979" s="1"/>
      <c r="E1979" s="1"/>
      <c r="F1979" s="1"/>
      <c r="G1979" s="5"/>
      <c r="H1979" s="5"/>
      <c r="I1979" s="5"/>
      <c r="J1979" s="9"/>
      <c r="K1979" s="5"/>
      <c r="L1979" s="9"/>
      <c r="M1979" s="1"/>
    </row>
    <row r="1980" spans="1:13" ht="13" x14ac:dyDescent="0.3">
      <c r="A1980" s="1"/>
      <c r="B1980" s="1"/>
      <c r="C1980" s="1"/>
      <c r="D1980" s="1"/>
      <c r="E1980" s="1"/>
      <c r="F1980" s="1"/>
      <c r="G1980" s="5"/>
      <c r="H1980" s="5"/>
      <c r="I1980" s="5"/>
      <c r="J1980" s="9"/>
      <c r="K1980" s="5"/>
      <c r="L1980" s="9"/>
      <c r="M1980" s="1"/>
    </row>
    <row r="1981" spans="1:13" ht="13" x14ac:dyDescent="0.3">
      <c r="A1981" s="1"/>
      <c r="B1981" s="1"/>
      <c r="C1981" s="1"/>
      <c r="D1981" s="1"/>
      <c r="E1981" s="1"/>
      <c r="F1981" s="1"/>
      <c r="G1981" s="5"/>
      <c r="H1981" s="5"/>
      <c r="I1981" s="5"/>
      <c r="J1981" s="9"/>
      <c r="K1981" s="5"/>
      <c r="L1981" s="9"/>
      <c r="M1981" s="1"/>
    </row>
    <row r="1982" spans="1:13" ht="13" x14ac:dyDescent="0.3">
      <c r="A1982" s="1"/>
      <c r="B1982" s="1"/>
      <c r="C1982" s="1"/>
      <c r="D1982" s="1"/>
      <c r="E1982" s="1"/>
      <c r="F1982" s="1"/>
      <c r="G1982" s="5"/>
      <c r="H1982" s="5"/>
      <c r="I1982" s="5"/>
      <c r="J1982" s="9"/>
      <c r="K1982" s="5"/>
      <c r="L1982" s="9"/>
      <c r="M1982" s="1"/>
    </row>
    <row r="1983" spans="1:13" ht="13" x14ac:dyDescent="0.3">
      <c r="A1983" s="1"/>
      <c r="B1983" s="1"/>
      <c r="C1983" s="1"/>
      <c r="D1983" s="1"/>
      <c r="E1983" s="1"/>
      <c r="F1983" s="1"/>
      <c r="G1983" s="5"/>
      <c r="H1983" s="5"/>
      <c r="I1983" s="5"/>
      <c r="J1983" s="9"/>
      <c r="K1983" s="5"/>
      <c r="L1983" s="9"/>
      <c r="M1983" s="1"/>
    </row>
    <row r="1984" spans="1:13" ht="13" x14ac:dyDescent="0.3">
      <c r="A1984" s="1"/>
      <c r="B1984" s="1"/>
      <c r="C1984" s="1"/>
      <c r="D1984" s="1"/>
      <c r="E1984" s="1"/>
      <c r="F1984" s="1"/>
      <c r="G1984" s="5"/>
      <c r="H1984" s="5"/>
      <c r="I1984" s="5"/>
      <c r="J1984" s="9"/>
      <c r="K1984" s="5"/>
      <c r="L1984" s="9"/>
      <c r="M1984" s="1"/>
    </row>
    <row r="1985" spans="1:13" ht="13" x14ac:dyDescent="0.3">
      <c r="A1985" s="1"/>
      <c r="B1985" s="1"/>
      <c r="C1985" s="1"/>
      <c r="D1985" s="1"/>
      <c r="E1985" s="1"/>
      <c r="F1985" s="1"/>
      <c r="G1985" s="5"/>
      <c r="H1985" s="5"/>
      <c r="I1985" s="5"/>
      <c r="J1985" s="9"/>
      <c r="K1985" s="5"/>
      <c r="L1985" s="9"/>
      <c r="M1985" s="1"/>
    </row>
    <row r="1986" spans="1:13" ht="13" x14ac:dyDescent="0.3">
      <c r="A1986" s="1"/>
      <c r="B1986" s="1"/>
      <c r="C1986" s="1"/>
      <c r="D1986" s="1"/>
      <c r="E1986" s="1"/>
      <c r="F1986" s="1"/>
      <c r="G1986" s="5"/>
      <c r="H1986" s="5"/>
      <c r="I1986" s="5"/>
      <c r="J1986" s="9"/>
      <c r="K1986" s="5"/>
      <c r="L1986" s="9"/>
      <c r="M1986" s="1"/>
    </row>
    <row r="1987" spans="1:13" ht="13" x14ac:dyDescent="0.3">
      <c r="A1987" s="1"/>
      <c r="B1987" s="1"/>
      <c r="C1987" s="1"/>
      <c r="D1987" s="1"/>
      <c r="E1987" s="1"/>
      <c r="F1987" s="1"/>
      <c r="G1987" s="5"/>
      <c r="H1987" s="5"/>
      <c r="I1987" s="5"/>
      <c r="J1987" s="9"/>
      <c r="K1987" s="5"/>
      <c r="L1987" s="9"/>
      <c r="M1987" s="1"/>
    </row>
    <row r="1988" spans="1:13" ht="13" x14ac:dyDescent="0.3">
      <c r="A1988" s="1"/>
      <c r="B1988" s="1"/>
      <c r="C1988" s="1"/>
      <c r="D1988" s="1"/>
      <c r="E1988" s="1"/>
      <c r="F1988" s="1"/>
      <c r="G1988" s="5"/>
      <c r="H1988" s="5"/>
      <c r="I1988" s="5"/>
      <c r="J1988" s="9"/>
      <c r="K1988" s="5"/>
      <c r="L1988" s="9"/>
      <c r="M1988" s="1"/>
    </row>
    <row r="1989" spans="1:13" ht="13" x14ac:dyDescent="0.3">
      <c r="A1989" s="1"/>
      <c r="B1989" s="1"/>
      <c r="C1989" s="1"/>
      <c r="D1989" s="1"/>
      <c r="E1989" s="1"/>
      <c r="F1989" s="1"/>
      <c r="G1989" s="5"/>
      <c r="H1989" s="5"/>
      <c r="I1989" s="5"/>
      <c r="J1989" s="9"/>
      <c r="K1989" s="5"/>
      <c r="L1989" s="9"/>
      <c r="M1989" s="1"/>
    </row>
    <row r="1990" spans="1:13" ht="13" x14ac:dyDescent="0.3">
      <c r="A1990" s="1"/>
      <c r="B1990" s="1"/>
      <c r="C1990" s="1"/>
      <c r="D1990" s="1"/>
      <c r="E1990" s="1"/>
      <c r="F1990" s="1"/>
      <c r="G1990" s="5"/>
      <c r="H1990" s="5"/>
      <c r="I1990" s="5"/>
      <c r="J1990" s="9"/>
      <c r="K1990" s="5"/>
      <c r="L1990" s="9"/>
      <c r="M1990" s="1"/>
    </row>
    <row r="1991" spans="1:13" ht="13" x14ac:dyDescent="0.3">
      <c r="A1991" s="1"/>
      <c r="B1991" s="1"/>
      <c r="C1991" s="1"/>
      <c r="D1991" s="1"/>
      <c r="E1991" s="1"/>
      <c r="F1991" s="1"/>
      <c r="G1991" s="5"/>
      <c r="H1991" s="5"/>
      <c r="I1991" s="5"/>
      <c r="J1991" s="9"/>
      <c r="K1991" s="5"/>
      <c r="L1991" s="9"/>
      <c r="M1991" s="1"/>
    </row>
    <row r="1992" spans="1:13" ht="13" x14ac:dyDescent="0.3">
      <c r="A1992" s="1"/>
      <c r="B1992" s="1"/>
      <c r="C1992" s="1"/>
      <c r="D1992" s="1"/>
      <c r="E1992" s="1"/>
      <c r="F1992" s="1"/>
      <c r="G1992" s="5"/>
      <c r="H1992" s="5"/>
      <c r="I1992" s="5"/>
      <c r="J1992" s="9"/>
      <c r="K1992" s="5"/>
      <c r="L1992" s="9"/>
      <c r="M1992" s="1"/>
    </row>
    <row r="1993" spans="1:13" ht="13" x14ac:dyDescent="0.3">
      <c r="A1993" s="1"/>
      <c r="B1993" s="1"/>
      <c r="C1993" s="1"/>
      <c r="D1993" s="1"/>
      <c r="E1993" s="1"/>
      <c r="F1993" s="1"/>
      <c r="G1993" s="5"/>
      <c r="H1993" s="5"/>
      <c r="I1993" s="5"/>
      <c r="J1993" s="9"/>
      <c r="K1993" s="5"/>
      <c r="L1993" s="9"/>
      <c r="M1993" s="1"/>
    </row>
    <row r="1994" spans="1:13" ht="13" x14ac:dyDescent="0.3">
      <c r="A1994" s="1"/>
      <c r="B1994" s="1"/>
      <c r="C1994" s="1"/>
      <c r="D1994" s="1"/>
      <c r="E1994" s="1"/>
      <c r="F1994" s="1"/>
      <c r="G1994" s="5"/>
      <c r="H1994" s="5"/>
      <c r="I1994" s="5"/>
      <c r="J1994" s="9"/>
      <c r="K1994" s="5"/>
      <c r="L1994" s="9"/>
      <c r="M1994" s="1"/>
    </row>
    <row r="1995" spans="1:13" ht="13" x14ac:dyDescent="0.3">
      <c r="A1995" s="1"/>
      <c r="B1995" s="1"/>
      <c r="C1995" s="1"/>
      <c r="D1995" s="1"/>
      <c r="E1995" s="1"/>
      <c r="F1995" s="1"/>
      <c r="G1995" s="5"/>
      <c r="H1995" s="5"/>
      <c r="I1995" s="5"/>
      <c r="J1995" s="9"/>
      <c r="K1995" s="5"/>
      <c r="L1995" s="9"/>
      <c r="M1995" s="1"/>
    </row>
    <row r="1996" spans="1:13" ht="13" x14ac:dyDescent="0.3">
      <c r="A1996" s="1"/>
      <c r="B1996" s="1"/>
      <c r="C1996" s="1"/>
      <c r="D1996" s="1"/>
      <c r="E1996" s="1"/>
      <c r="F1996" s="1"/>
      <c r="G1996" s="5"/>
      <c r="H1996" s="5"/>
      <c r="I1996" s="5"/>
      <c r="J1996" s="9"/>
      <c r="K1996" s="5"/>
      <c r="L1996" s="9"/>
      <c r="M1996" s="1"/>
    </row>
    <row r="1997" spans="1:13" ht="13" x14ac:dyDescent="0.3">
      <c r="A1997" s="1"/>
      <c r="B1997" s="1"/>
      <c r="C1997" s="1"/>
      <c r="D1997" s="1"/>
      <c r="E1997" s="1"/>
      <c r="F1997" s="1"/>
      <c r="G1997" s="5"/>
      <c r="H1997" s="5"/>
      <c r="I1997" s="5"/>
      <c r="J1997" s="9"/>
      <c r="K1997" s="5"/>
      <c r="L1997" s="9"/>
      <c r="M1997" s="1"/>
    </row>
    <row r="1998" spans="1:13" ht="13" x14ac:dyDescent="0.3">
      <c r="A1998" s="1"/>
      <c r="B1998" s="1"/>
      <c r="C1998" s="1"/>
      <c r="D1998" s="1"/>
      <c r="E1998" s="1"/>
      <c r="F1998" s="1"/>
      <c r="G1998" s="5"/>
      <c r="H1998" s="5"/>
      <c r="I1998" s="5"/>
      <c r="J1998" s="9"/>
      <c r="K1998" s="5"/>
      <c r="L1998" s="9"/>
      <c r="M1998" s="1"/>
    </row>
    <row r="1999" spans="1:13" ht="13" x14ac:dyDescent="0.3">
      <c r="A1999" s="1"/>
      <c r="B1999" s="1"/>
      <c r="C1999" s="1"/>
      <c r="D1999" s="1"/>
      <c r="E1999" s="1"/>
      <c r="F1999" s="1"/>
      <c r="G1999" s="5"/>
      <c r="H1999" s="5"/>
      <c r="I1999" s="5"/>
      <c r="J1999" s="9"/>
      <c r="K1999" s="5"/>
      <c r="L1999" s="9"/>
      <c r="M1999" s="1"/>
    </row>
    <row r="2000" spans="1:13" ht="13" x14ac:dyDescent="0.3">
      <c r="A2000" s="1"/>
      <c r="B2000" s="1"/>
      <c r="C2000" s="1"/>
      <c r="D2000" s="1"/>
      <c r="E2000" s="1"/>
      <c r="F2000" s="1"/>
      <c r="G2000" s="5"/>
      <c r="H2000" s="5"/>
      <c r="I2000" s="5"/>
      <c r="J2000" s="9"/>
      <c r="K2000" s="5"/>
      <c r="L2000" s="9"/>
      <c r="M2000" s="1"/>
    </row>
    <row r="2001" spans="1:13" ht="13" x14ac:dyDescent="0.3">
      <c r="A2001" s="1"/>
      <c r="B2001" s="1"/>
      <c r="C2001" s="1"/>
      <c r="D2001" s="1"/>
      <c r="E2001" s="1"/>
      <c r="F2001" s="1"/>
      <c r="G2001" s="5"/>
      <c r="H2001" s="5"/>
      <c r="I2001" s="5"/>
      <c r="J2001" s="9"/>
      <c r="K2001" s="5"/>
      <c r="L2001" s="9"/>
      <c r="M2001" s="1"/>
    </row>
    <row r="2002" spans="1:13" ht="13" x14ac:dyDescent="0.3">
      <c r="A2002" s="1"/>
      <c r="B2002" s="1"/>
      <c r="C2002" s="1"/>
      <c r="D2002" s="1"/>
      <c r="E2002" s="1"/>
      <c r="F2002" s="1"/>
      <c r="G2002" s="5"/>
      <c r="H2002" s="5"/>
      <c r="I2002" s="5"/>
      <c r="J2002" s="9"/>
      <c r="K2002" s="5"/>
      <c r="L2002" s="9"/>
      <c r="M2002" s="1"/>
    </row>
    <row r="2003" spans="1:13" ht="13" x14ac:dyDescent="0.3">
      <c r="A2003" s="1"/>
      <c r="B2003" s="1"/>
      <c r="C2003" s="1"/>
      <c r="D2003" s="1"/>
      <c r="E2003" s="1"/>
      <c r="F2003" s="1"/>
      <c r="G2003" s="5"/>
      <c r="H2003" s="5"/>
      <c r="I2003" s="5"/>
      <c r="J2003" s="9"/>
      <c r="K2003" s="5"/>
      <c r="L2003" s="9"/>
      <c r="M2003" s="1"/>
    </row>
    <row r="2004" spans="1:13" ht="13" x14ac:dyDescent="0.3">
      <c r="A2004" s="1"/>
      <c r="B2004" s="1"/>
      <c r="C2004" s="1"/>
      <c r="D2004" s="1"/>
      <c r="E2004" s="1"/>
      <c r="F2004" s="1"/>
      <c r="G2004" s="5"/>
      <c r="H2004" s="5"/>
      <c r="I2004" s="5"/>
      <c r="J2004" s="9"/>
      <c r="K2004" s="5"/>
      <c r="L2004" s="9"/>
      <c r="M2004" s="1"/>
    </row>
    <row r="2005" spans="1:13" ht="13" x14ac:dyDescent="0.3">
      <c r="A2005" s="1"/>
      <c r="B2005" s="1"/>
      <c r="C2005" s="1"/>
      <c r="D2005" s="1"/>
      <c r="E2005" s="1"/>
      <c r="F2005" s="1"/>
      <c r="G2005" s="5"/>
      <c r="H2005" s="5"/>
      <c r="I2005" s="5"/>
      <c r="J2005" s="9"/>
      <c r="K2005" s="5"/>
      <c r="L2005" s="9"/>
      <c r="M2005" s="1"/>
    </row>
    <row r="2006" spans="1:13" ht="13" x14ac:dyDescent="0.3">
      <c r="A2006" s="1"/>
      <c r="B2006" s="1"/>
      <c r="C2006" s="1"/>
      <c r="D2006" s="1"/>
      <c r="E2006" s="1"/>
      <c r="F2006" s="1"/>
      <c r="G2006" s="5"/>
      <c r="H2006" s="5"/>
      <c r="I2006" s="5"/>
      <c r="J2006" s="9"/>
      <c r="K2006" s="5"/>
      <c r="L2006" s="9"/>
      <c r="M2006" s="1"/>
    </row>
    <row r="2007" spans="1:13" ht="13" x14ac:dyDescent="0.3">
      <c r="A2007" s="1"/>
      <c r="B2007" s="1"/>
      <c r="C2007" s="1"/>
      <c r="D2007" s="1"/>
      <c r="E2007" s="1"/>
      <c r="F2007" s="1"/>
      <c r="G2007" s="5"/>
      <c r="H2007" s="5"/>
      <c r="I2007" s="5"/>
      <c r="J2007" s="9"/>
      <c r="K2007" s="5"/>
      <c r="L2007" s="9"/>
      <c r="M2007" s="1"/>
    </row>
    <row r="2008" spans="1:13" ht="13" x14ac:dyDescent="0.3">
      <c r="A2008" s="1"/>
      <c r="B2008" s="1"/>
      <c r="C2008" s="1"/>
      <c r="D2008" s="1"/>
      <c r="E2008" s="1"/>
      <c r="F2008" s="1"/>
      <c r="G2008" s="5"/>
      <c r="H2008" s="5"/>
      <c r="I2008" s="5"/>
      <c r="J2008" s="9"/>
      <c r="K2008" s="5"/>
      <c r="L2008" s="9"/>
      <c r="M2008" s="1"/>
    </row>
    <row r="2009" spans="1:13" ht="13" x14ac:dyDescent="0.3">
      <c r="A2009" s="1"/>
      <c r="B2009" s="1"/>
      <c r="C2009" s="1"/>
      <c r="D2009" s="1"/>
      <c r="E2009" s="1"/>
      <c r="F2009" s="1"/>
      <c r="G2009" s="5"/>
      <c r="H2009" s="5"/>
      <c r="I2009" s="5"/>
      <c r="J2009" s="9"/>
      <c r="K2009" s="5"/>
      <c r="L2009" s="9"/>
      <c r="M2009" s="1"/>
    </row>
    <row r="2010" spans="1:13" ht="13" x14ac:dyDescent="0.3">
      <c r="A2010" s="1"/>
      <c r="B2010" s="1"/>
      <c r="C2010" s="1"/>
      <c r="D2010" s="1"/>
      <c r="E2010" s="1"/>
      <c r="F2010" s="1"/>
      <c r="G2010" s="5"/>
      <c r="H2010" s="5"/>
      <c r="I2010" s="5"/>
      <c r="J2010" s="9"/>
      <c r="K2010" s="5"/>
      <c r="L2010" s="9"/>
      <c r="M2010" s="1"/>
    </row>
    <row r="2011" spans="1:13" ht="13" x14ac:dyDescent="0.3">
      <c r="A2011" s="1"/>
      <c r="B2011" s="1"/>
      <c r="C2011" s="1"/>
      <c r="D2011" s="1"/>
      <c r="E2011" s="1"/>
      <c r="F2011" s="1"/>
      <c r="G2011" s="5"/>
      <c r="H2011" s="5"/>
      <c r="I2011" s="5"/>
      <c r="J2011" s="9"/>
      <c r="K2011" s="5"/>
      <c r="L2011" s="9"/>
      <c r="M2011" s="1"/>
    </row>
    <row r="2012" spans="1:13" ht="13" x14ac:dyDescent="0.3">
      <c r="A2012" s="1"/>
      <c r="B2012" s="1"/>
      <c r="C2012" s="1"/>
      <c r="D2012" s="1"/>
      <c r="E2012" s="1"/>
      <c r="F2012" s="1"/>
      <c r="G2012" s="5"/>
      <c r="H2012" s="5"/>
      <c r="I2012" s="5"/>
      <c r="J2012" s="9"/>
      <c r="K2012" s="5"/>
      <c r="L2012" s="9"/>
      <c r="M2012" s="1"/>
    </row>
    <row r="2013" spans="1:13" ht="13" x14ac:dyDescent="0.3">
      <c r="A2013" s="1"/>
      <c r="B2013" s="1"/>
      <c r="C2013" s="1"/>
      <c r="D2013" s="1"/>
      <c r="E2013" s="1"/>
      <c r="F2013" s="1"/>
      <c r="G2013" s="5"/>
      <c r="H2013" s="5"/>
      <c r="I2013" s="5"/>
      <c r="J2013" s="9"/>
      <c r="K2013" s="5"/>
      <c r="L2013" s="9"/>
      <c r="M2013" s="1"/>
    </row>
    <row r="2014" spans="1:13" ht="13" x14ac:dyDescent="0.3">
      <c r="A2014" s="1"/>
      <c r="B2014" s="1"/>
      <c r="C2014" s="1"/>
      <c r="D2014" s="1"/>
      <c r="E2014" s="1"/>
      <c r="F2014" s="1"/>
      <c r="G2014" s="5"/>
      <c r="H2014" s="5"/>
      <c r="I2014" s="5"/>
      <c r="J2014" s="9"/>
      <c r="K2014" s="5"/>
      <c r="L2014" s="9"/>
      <c r="M2014" s="1"/>
    </row>
    <row r="2015" spans="1:13" ht="13" x14ac:dyDescent="0.3">
      <c r="A2015" s="1"/>
      <c r="B2015" s="1"/>
      <c r="C2015" s="1"/>
      <c r="D2015" s="1"/>
      <c r="E2015" s="1"/>
      <c r="F2015" s="1"/>
      <c r="G2015" s="5"/>
      <c r="H2015" s="5"/>
      <c r="I2015" s="5"/>
      <c r="J2015" s="9"/>
      <c r="K2015" s="5"/>
      <c r="L2015" s="9"/>
      <c r="M2015" s="1"/>
    </row>
    <row r="2016" spans="1:13" ht="13" x14ac:dyDescent="0.3">
      <c r="A2016" s="1"/>
      <c r="B2016" s="1"/>
      <c r="C2016" s="1"/>
      <c r="D2016" s="1"/>
      <c r="E2016" s="1"/>
      <c r="F2016" s="1"/>
      <c r="G2016" s="5"/>
      <c r="H2016" s="5"/>
      <c r="I2016" s="5"/>
      <c r="J2016" s="9"/>
      <c r="K2016" s="5"/>
      <c r="L2016" s="9"/>
      <c r="M2016" s="1"/>
    </row>
    <row r="2017" spans="1:13" ht="13" x14ac:dyDescent="0.3">
      <c r="A2017" s="1"/>
      <c r="B2017" s="1"/>
      <c r="C2017" s="1"/>
      <c r="D2017" s="1"/>
      <c r="E2017" s="1"/>
      <c r="F2017" s="1"/>
      <c r="G2017" s="5"/>
      <c r="H2017" s="5"/>
      <c r="I2017" s="5"/>
      <c r="J2017" s="9"/>
      <c r="K2017" s="5"/>
      <c r="L2017" s="9"/>
      <c r="M2017" s="1"/>
    </row>
    <row r="2018" spans="1:13" ht="13" x14ac:dyDescent="0.3">
      <c r="A2018" s="1"/>
      <c r="B2018" s="1"/>
      <c r="C2018" s="1"/>
      <c r="D2018" s="1"/>
      <c r="E2018" s="1"/>
      <c r="F2018" s="1"/>
      <c r="G2018" s="5"/>
      <c r="H2018" s="5"/>
      <c r="I2018" s="5"/>
      <c r="J2018" s="9"/>
      <c r="K2018" s="5"/>
      <c r="L2018" s="9"/>
      <c r="M2018" s="1"/>
    </row>
    <row r="2019" spans="1:13" ht="13" x14ac:dyDescent="0.3">
      <c r="A2019" s="1"/>
      <c r="B2019" s="1"/>
      <c r="C2019" s="1"/>
      <c r="D2019" s="1"/>
      <c r="E2019" s="1"/>
      <c r="F2019" s="1"/>
      <c r="G2019" s="5"/>
      <c r="H2019" s="5"/>
      <c r="I2019" s="5"/>
      <c r="J2019" s="9"/>
      <c r="K2019" s="5"/>
      <c r="L2019" s="9"/>
      <c r="M2019" s="1"/>
    </row>
    <row r="2020" spans="1:13" ht="13" x14ac:dyDescent="0.3">
      <c r="A2020" s="1"/>
      <c r="B2020" s="1"/>
      <c r="C2020" s="1"/>
      <c r="D2020" s="1"/>
      <c r="E2020" s="1"/>
      <c r="F2020" s="1"/>
      <c r="G2020" s="5"/>
      <c r="H2020" s="5"/>
      <c r="I2020" s="5"/>
      <c r="J2020" s="9"/>
      <c r="K2020" s="5"/>
      <c r="L2020" s="9"/>
      <c r="M2020" s="1"/>
    </row>
    <row r="2021" spans="1:13" ht="13" x14ac:dyDescent="0.3">
      <c r="A2021" s="1"/>
      <c r="B2021" s="1"/>
      <c r="C2021" s="1"/>
      <c r="D2021" s="1"/>
      <c r="E2021" s="1"/>
      <c r="F2021" s="1"/>
      <c r="G2021" s="5"/>
      <c r="H2021" s="5"/>
      <c r="I2021" s="5"/>
      <c r="J2021" s="9"/>
      <c r="K2021" s="5"/>
      <c r="L2021" s="9"/>
      <c r="M2021" s="1"/>
    </row>
    <row r="2022" spans="1:13" ht="13" x14ac:dyDescent="0.3">
      <c r="A2022" s="1"/>
      <c r="B2022" s="1"/>
      <c r="C2022" s="1"/>
      <c r="D2022" s="1"/>
      <c r="E2022" s="1"/>
      <c r="F2022" s="1"/>
      <c r="G2022" s="5"/>
      <c r="H2022" s="5"/>
      <c r="I2022" s="5"/>
      <c r="J2022" s="9"/>
      <c r="K2022" s="5"/>
      <c r="L2022" s="9"/>
      <c r="M2022" s="1"/>
    </row>
    <row r="2023" spans="1:13" ht="13" x14ac:dyDescent="0.3">
      <c r="A2023" s="1"/>
      <c r="B2023" s="1"/>
      <c r="C2023" s="1"/>
      <c r="D2023" s="1"/>
      <c r="E2023" s="1"/>
      <c r="F2023" s="1"/>
      <c r="G2023" s="5"/>
      <c r="H2023" s="5"/>
      <c r="I2023" s="5"/>
      <c r="J2023" s="9"/>
      <c r="K2023" s="5"/>
      <c r="L2023" s="9"/>
      <c r="M2023" s="1"/>
    </row>
    <row r="2024" spans="1:13" ht="13" x14ac:dyDescent="0.3">
      <c r="A2024" s="1"/>
      <c r="B2024" s="1"/>
      <c r="C2024" s="1"/>
      <c r="D2024" s="1"/>
      <c r="E2024" s="1"/>
      <c r="F2024" s="1"/>
      <c r="G2024" s="5"/>
      <c r="H2024" s="5"/>
      <c r="I2024" s="5"/>
      <c r="J2024" s="9"/>
      <c r="K2024" s="5"/>
      <c r="L2024" s="9"/>
      <c r="M2024" s="1"/>
    </row>
    <row r="2025" spans="1:13" ht="13" x14ac:dyDescent="0.3">
      <c r="A2025" s="1"/>
      <c r="B2025" s="1"/>
      <c r="C2025" s="1"/>
      <c r="D2025" s="1"/>
      <c r="E2025" s="1"/>
      <c r="F2025" s="1"/>
      <c r="G2025" s="5"/>
      <c r="H2025" s="5"/>
      <c r="I2025" s="5"/>
      <c r="J2025" s="9"/>
      <c r="K2025" s="5"/>
      <c r="L2025" s="9"/>
      <c r="M2025" s="1"/>
    </row>
    <row r="2026" spans="1:13" ht="13" x14ac:dyDescent="0.3">
      <c r="A2026" s="1"/>
      <c r="B2026" s="1"/>
      <c r="C2026" s="1"/>
      <c r="D2026" s="1"/>
      <c r="E2026" s="1"/>
      <c r="F2026" s="1"/>
      <c r="G2026" s="5"/>
      <c r="H2026" s="5"/>
      <c r="I2026" s="5"/>
      <c r="J2026" s="9"/>
      <c r="K2026" s="5"/>
      <c r="L2026" s="9"/>
      <c r="M2026" s="1"/>
    </row>
    <row r="2027" spans="1:13" ht="13" x14ac:dyDescent="0.3">
      <c r="A2027" s="1"/>
      <c r="B2027" s="1"/>
      <c r="C2027" s="1"/>
      <c r="D2027" s="1"/>
      <c r="E2027" s="1"/>
      <c r="F2027" s="1"/>
      <c r="G2027" s="5"/>
      <c r="H2027" s="5"/>
      <c r="I2027" s="5"/>
      <c r="J2027" s="9"/>
      <c r="K2027" s="5"/>
      <c r="L2027" s="9"/>
      <c r="M2027" s="1"/>
    </row>
    <row r="2028" spans="1:13" ht="13" x14ac:dyDescent="0.3">
      <c r="A2028" s="1"/>
      <c r="B2028" s="1"/>
      <c r="C2028" s="1"/>
      <c r="D2028" s="1"/>
      <c r="E2028" s="1"/>
      <c r="F2028" s="1"/>
      <c r="G2028" s="5"/>
      <c r="H2028" s="5"/>
      <c r="I2028" s="5"/>
      <c r="J2028" s="9"/>
      <c r="K2028" s="5"/>
      <c r="L2028" s="9"/>
      <c r="M2028" s="1"/>
    </row>
    <row r="2029" spans="1:13" ht="13" x14ac:dyDescent="0.3">
      <c r="A2029" s="1"/>
      <c r="B2029" s="1"/>
      <c r="C2029" s="1"/>
      <c r="D2029" s="1"/>
      <c r="E2029" s="1"/>
      <c r="F2029" s="1"/>
      <c r="G2029" s="5"/>
      <c r="H2029" s="5"/>
      <c r="I2029" s="5"/>
      <c r="J2029" s="9"/>
      <c r="K2029" s="5"/>
      <c r="L2029" s="9"/>
      <c r="M2029" s="1"/>
    </row>
    <row r="2030" spans="1:13" ht="13" x14ac:dyDescent="0.3">
      <c r="A2030" s="1"/>
      <c r="B2030" s="1"/>
      <c r="C2030" s="1"/>
      <c r="D2030" s="1"/>
      <c r="E2030" s="1"/>
      <c r="F2030" s="1"/>
      <c r="G2030" s="5"/>
      <c r="H2030" s="5"/>
      <c r="I2030" s="5"/>
      <c r="J2030" s="9"/>
      <c r="K2030" s="5"/>
      <c r="L2030" s="9"/>
      <c r="M2030" s="1"/>
    </row>
    <row r="2031" spans="1:13" ht="13" x14ac:dyDescent="0.3">
      <c r="A2031" s="1"/>
      <c r="B2031" s="1"/>
      <c r="C2031" s="1"/>
      <c r="D2031" s="1"/>
      <c r="E2031" s="1"/>
      <c r="F2031" s="1"/>
      <c r="G2031" s="5"/>
      <c r="H2031" s="5"/>
      <c r="I2031" s="5"/>
      <c r="J2031" s="9"/>
      <c r="K2031" s="5"/>
      <c r="L2031" s="9"/>
      <c r="M2031" s="1"/>
    </row>
    <row r="2032" spans="1:13" ht="13" x14ac:dyDescent="0.3">
      <c r="A2032" s="1"/>
      <c r="B2032" s="1"/>
      <c r="C2032" s="1"/>
      <c r="D2032" s="1"/>
      <c r="E2032" s="1"/>
      <c r="F2032" s="1"/>
      <c r="G2032" s="5"/>
      <c r="H2032" s="5"/>
      <c r="I2032" s="5"/>
      <c r="J2032" s="9"/>
      <c r="K2032" s="5"/>
      <c r="L2032" s="9"/>
      <c r="M2032" s="1"/>
    </row>
    <row r="2033" spans="1:13" ht="13" x14ac:dyDescent="0.3">
      <c r="A2033" s="1"/>
      <c r="B2033" s="1"/>
      <c r="C2033" s="1"/>
      <c r="D2033" s="1"/>
      <c r="E2033" s="1"/>
      <c r="F2033" s="1"/>
      <c r="G2033" s="5"/>
      <c r="H2033" s="5"/>
      <c r="I2033" s="5"/>
      <c r="J2033" s="9"/>
      <c r="K2033" s="5"/>
      <c r="L2033" s="9"/>
      <c r="M2033" s="1"/>
    </row>
    <row r="2034" spans="1:13" ht="13" x14ac:dyDescent="0.3">
      <c r="A2034" s="1"/>
      <c r="B2034" s="1"/>
      <c r="C2034" s="1"/>
      <c r="D2034" s="1"/>
      <c r="E2034" s="1"/>
      <c r="F2034" s="1"/>
      <c r="G2034" s="5"/>
      <c r="H2034" s="5"/>
      <c r="I2034" s="5"/>
      <c r="J2034" s="9"/>
      <c r="K2034" s="5"/>
      <c r="L2034" s="9"/>
      <c r="M2034" s="1"/>
    </row>
    <row r="2035" spans="1:13" ht="13" x14ac:dyDescent="0.3">
      <c r="A2035" s="1"/>
      <c r="B2035" s="1"/>
      <c r="C2035" s="1"/>
      <c r="D2035" s="1"/>
      <c r="E2035" s="1"/>
      <c r="F2035" s="1"/>
      <c r="G2035" s="5"/>
      <c r="H2035" s="5"/>
      <c r="I2035" s="5"/>
      <c r="J2035" s="9"/>
      <c r="K2035" s="5"/>
      <c r="L2035" s="9"/>
      <c r="M2035" s="1"/>
    </row>
    <row r="2036" spans="1:13" ht="13" x14ac:dyDescent="0.3">
      <c r="A2036" s="1"/>
      <c r="B2036" s="1"/>
      <c r="C2036" s="1"/>
      <c r="D2036" s="1"/>
      <c r="E2036" s="1"/>
      <c r="F2036" s="1"/>
      <c r="G2036" s="5"/>
      <c r="H2036" s="5"/>
      <c r="I2036" s="5"/>
      <c r="J2036" s="9"/>
      <c r="K2036" s="5"/>
      <c r="L2036" s="9"/>
      <c r="M2036" s="1"/>
    </row>
    <row r="2037" spans="1:13" ht="13" x14ac:dyDescent="0.3">
      <c r="A2037" s="1"/>
      <c r="B2037" s="1"/>
      <c r="C2037" s="1"/>
      <c r="D2037" s="1"/>
      <c r="E2037" s="1"/>
      <c r="F2037" s="1"/>
      <c r="G2037" s="5"/>
      <c r="H2037" s="5"/>
      <c r="I2037" s="5"/>
      <c r="J2037" s="9"/>
      <c r="K2037" s="5"/>
      <c r="L2037" s="9"/>
      <c r="M2037" s="1"/>
    </row>
    <row r="2038" spans="1:13" ht="13" x14ac:dyDescent="0.3">
      <c r="A2038" s="1"/>
      <c r="B2038" s="1"/>
      <c r="C2038" s="1"/>
      <c r="D2038" s="1"/>
      <c r="E2038" s="1"/>
      <c r="F2038" s="1"/>
      <c r="G2038" s="5"/>
      <c r="H2038" s="5"/>
      <c r="I2038" s="5"/>
      <c r="J2038" s="9"/>
      <c r="K2038" s="5"/>
      <c r="L2038" s="9"/>
      <c r="M2038" s="1"/>
    </row>
    <row r="2039" spans="1:13" ht="13" x14ac:dyDescent="0.3">
      <c r="A2039" s="1"/>
      <c r="B2039" s="1"/>
      <c r="C2039" s="1"/>
      <c r="D2039" s="1"/>
      <c r="E2039" s="1"/>
      <c r="F2039" s="1"/>
      <c r="G2039" s="5"/>
      <c r="H2039" s="5"/>
      <c r="I2039" s="5"/>
      <c r="J2039" s="9"/>
      <c r="K2039" s="5"/>
      <c r="L2039" s="9"/>
      <c r="M2039" s="1"/>
    </row>
    <row r="2040" spans="1:13" ht="13" x14ac:dyDescent="0.3">
      <c r="A2040" s="1"/>
      <c r="B2040" s="1"/>
      <c r="C2040" s="1"/>
      <c r="D2040" s="1"/>
      <c r="E2040" s="1"/>
      <c r="F2040" s="1"/>
      <c r="G2040" s="5"/>
      <c r="H2040" s="5"/>
      <c r="I2040" s="5"/>
      <c r="J2040" s="9"/>
      <c r="K2040" s="5"/>
      <c r="L2040" s="9"/>
      <c r="M2040" s="1"/>
    </row>
    <row r="2041" spans="1:13" ht="13" x14ac:dyDescent="0.3">
      <c r="A2041" s="1"/>
      <c r="B2041" s="1"/>
      <c r="C2041" s="1"/>
      <c r="D2041" s="1"/>
      <c r="E2041" s="1"/>
      <c r="F2041" s="1"/>
      <c r="G2041" s="5"/>
      <c r="H2041" s="5"/>
      <c r="I2041" s="5"/>
      <c r="J2041" s="9"/>
      <c r="K2041" s="5"/>
      <c r="L2041" s="9"/>
      <c r="M2041" s="1"/>
    </row>
    <row r="2042" spans="1:13" ht="13" x14ac:dyDescent="0.3">
      <c r="A2042" s="1"/>
      <c r="B2042" s="1"/>
      <c r="C2042" s="1"/>
      <c r="D2042" s="1"/>
      <c r="E2042" s="1"/>
      <c r="F2042" s="1"/>
      <c r="G2042" s="5"/>
      <c r="H2042" s="5"/>
      <c r="I2042" s="5"/>
      <c r="J2042" s="9"/>
      <c r="K2042" s="5"/>
      <c r="L2042" s="9"/>
      <c r="M2042" s="1"/>
    </row>
    <row r="2043" spans="1:13" ht="13" x14ac:dyDescent="0.3">
      <c r="A2043" s="1"/>
      <c r="B2043" s="1"/>
      <c r="C2043" s="1"/>
      <c r="D2043" s="1"/>
      <c r="E2043" s="1"/>
      <c r="F2043" s="1"/>
      <c r="G2043" s="5"/>
      <c r="H2043" s="5"/>
      <c r="I2043" s="5"/>
      <c r="J2043" s="9"/>
      <c r="K2043" s="5"/>
      <c r="L2043" s="9"/>
      <c r="M2043" s="1"/>
    </row>
    <row r="2044" spans="1:13" ht="13" x14ac:dyDescent="0.3">
      <c r="A2044" s="1"/>
      <c r="B2044" s="1"/>
      <c r="C2044" s="1"/>
      <c r="D2044" s="1"/>
      <c r="E2044" s="1"/>
      <c r="F2044" s="1"/>
      <c r="G2044" s="5"/>
      <c r="H2044" s="5"/>
      <c r="I2044" s="5"/>
      <c r="J2044" s="9"/>
      <c r="K2044" s="5"/>
      <c r="L2044" s="9"/>
      <c r="M2044" s="1"/>
    </row>
    <row r="2045" spans="1:13" ht="13" x14ac:dyDescent="0.3">
      <c r="A2045" s="1"/>
      <c r="B2045" s="1"/>
      <c r="C2045" s="1"/>
      <c r="D2045" s="1"/>
      <c r="E2045" s="1"/>
      <c r="F2045" s="1"/>
      <c r="G2045" s="5"/>
      <c r="H2045" s="5"/>
      <c r="I2045" s="5"/>
      <c r="J2045" s="9"/>
      <c r="K2045" s="5"/>
      <c r="L2045" s="9"/>
      <c r="M2045" s="1"/>
    </row>
    <row r="2046" spans="1:13" ht="13" x14ac:dyDescent="0.3">
      <c r="A2046" s="1"/>
      <c r="B2046" s="1"/>
      <c r="C2046" s="1"/>
      <c r="D2046" s="1"/>
      <c r="E2046" s="1"/>
      <c r="F2046" s="1"/>
      <c r="G2046" s="5"/>
      <c r="H2046" s="5"/>
      <c r="I2046" s="5"/>
      <c r="J2046" s="9"/>
      <c r="K2046" s="5"/>
      <c r="L2046" s="9"/>
      <c r="M2046" s="1"/>
    </row>
    <row r="2047" spans="1:13" ht="13" x14ac:dyDescent="0.3">
      <c r="A2047" s="1"/>
      <c r="B2047" s="1"/>
      <c r="C2047" s="1"/>
      <c r="D2047" s="1"/>
      <c r="E2047" s="1"/>
      <c r="F2047" s="1"/>
      <c r="G2047" s="5"/>
      <c r="H2047" s="5"/>
      <c r="I2047" s="5"/>
      <c r="J2047" s="9"/>
      <c r="K2047" s="5"/>
      <c r="L2047" s="9"/>
      <c r="M2047" s="1"/>
    </row>
    <row r="2048" spans="1:13" ht="13" x14ac:dyDescent="0.3">
      <c r="A2048" s="1"/>
      <c r="B2048" s="1"/>
      <c r="C2048" s="1"/>
      <c r="D2048" s="1"/>
      <c r="E2048" s="1"/>
      <c r="F2048" s="1"/>
      <c r="G2048" s="5"/>
      <c r="H2048" s="5"/>
      <c r="I2048" s="5"/>
      <c r="J2048" s="9"/>
      <c r="K2048" s="5"/>
      <c r="L2048" s="9"/>
      <c r="M2048" s="1"/>
    </row>
    <row r="2049" spans="1:13" ht="13" x14ac:dyDescent="0.3">
      <c r="A2049" s="1"/>
      <c r="B2049" s="1"/>
      <c r="C2049" s="1"/>
      <c r="D2049" s="1"/>
      <c r="E2049" s="1"/>
      <c r="F2049" s="1"/>
      <c r="G2049" s="5"/>
      <c r="H2049" s="5"/>
      <c r="I2049" s="5"/>
      <c r="J2049" s="9"/>
      <c r="K2049" s="5"/>
      <c r="L2049" s="9"/>
      <c r="M2049" s="1"/>
    </row>
    <row r="2050" spans="1:13" ht="13" x14ac:dyDescent="0.3">
      <c r="A2050" s="1"/>
      <c r="B2050" s="1"/>
      <c r="C2050" s="1"/>
      <c r="D2050" s="1"/>
      <c r="E2050" s="1"/>
      <c r="F2050" s="1"/>
      <c r="G2050" s="5"/>
      <c r="H2050" s="5"/>
      <c r="I2050" s="5"/>
      <c r="J2050" s="9"/>
      <c r="K2050" s="5"/>
      <c r="L2050" s="9"/>
      <c r="M2050" s="1"/>
    </row>
    <row r="2051" spans="1:13" ht="13" x14ac:dyDescent="0.3">
      <c r="A2051" s="1"/>
      <c r="B2051" s="1"/>
      <c r="C2051" s="1"/>
      <c r="D2051" s="1"/>
      <c r="E2051" s="1"/>
      <c r="F2051" s="1"/>
      <c r="G2051" s="5"/>
      <c r="H2051" s="5"/>
      <c r="I2051" s="5"/>
      <c r="J2051" s="9"/>
      <c r="K2051" s="5"/>
      <c r="L2051" s="9"/>
      <c r="M2051" s="1"/>
    </row>
    <row r="2052" spans="1:13" ht="13" x14ac:dyDescent="0.3">
      <c r="A2052" s="1"/>
      <c r="B2052" s="1"/>
      <c r="C2052" s="1"/>
      <c r="D2052" s="1"/>
      <c r="E2052" s="1"/>
      <c r="F2052" s="1"/>
      <c r="G2052" s="5"/>
      <c r="H2052" s="5"/>
      <c r="I2052" s="5"/>
      <c r="J2052" s="9"/>
      <c r="K2052" s="5"/>
      <c r="L2052" s="9"/>
      <c r="M2052" s="1"/>
    </row>
    <row r="2053" spans="1:13" ht="13" x14ac:dyDescent="0.3">
      <c r="A2053" s="1"/>
      <c r="B2053" s="1"/>
      <c r="C2053" s="1"/>
      <c r="D2053" s="1"/>
      <c r="E2053" s="1"/>
      <c r="F2053" s="1"/>
      <c r="G2053" s="5"/>
      <c r="H2053" s="5"/>
      <c r="I2053" s="5"/>
      <c r="J2053" s="9"/>
      <c r="K2053" s="5"/>
      <c r="L2053" s="9"/>
      <c r="M2053" s="1"/>
    </row>
    <row r="2054" spans="1:13" ht="13" x14ac:dyDescent="0.3">
      <c r="A2054" s="1"/>
      <c r="B2054" s="1"/>
      <c r="C2054" s="1"/>
      <c r="D2054" s="1"/>
      <c r="E2054" s="1"/>
      <c r="F2054" s="1"/>
      <c r="G2054" s="5"/>
      <c r="H2054" s="5"/>
      <c r="I2054" s="5"/>
      <c r="J2054" s="9"/>
      <c r="K2054" s="5"/>
      <c r="L2054" s="9"/>
      <c r="M2054" s="1"/>
    </row>
    <row r="2055" spans="1:13" ht="13" x14ac:dyDescent="0.3">
      <c r="A2055" s="1"/>
      <c r="B2055" s="1"/>
      <c r="C2055" s="1"/>
      <c r="D2055" s="1"/>
      <c r="E2055" s="1"/>
      <c r="F2055" s="1"/>
      <c r="G2055" s="5"/>
      <c r="H2055" s="5"/>
      <c r="I2055" s="5"/>
      <c r="J2055" s="9"/>
      <c r="K2055" s="5"/>
      <c r="L2055" s="9"/>
      <c r="M2055" s="1"/>
    </row>
    <row r="2056" spans="1:13" ht="13" x14ac:dyDescent="0.3">
      <c r="A2056" s="1"/>
      <c r="B2056" s="1"/>
      <c r="C2056" s="1"/>
      <c r="D2056" s="1"/>
      <c r="E2056" s="1"/>
      <c r="F2056" s="1"/>
      <c r="G2056" s="5"/>
      <c r="H2056" s="5"/>
      <c r="I2056" s="5"/>
      <c r="J2056" s="9"/>
      <c r="K2056" s="5"/>
      <c r="L2056" s="9"/>
      <c r="M2056" s="1"/>
    </row>
    <row r="2057" spans="1:13" ht="13" x14ac:dyDescent="0.3">
      <c r="A2057" s="1"/>
      <c r="B2057" s="1"/>
      <c r="C2057" s="1"/>
      <c r="D2057" s="1"/>
      <c r="E2057" s="1"/>
      <c r="F2057" s="1"/>
      <c r="G2057" s="5"/>
      <c r="H2057" s="5"/>
      <c r="I2057" s="5"/>
      <c r="J2057" s="9"/>
      <c r="K2057" s="5"/>
      <c r="L2057" s="9"/>
      <c r="M2057" s="1"/>
    </row>
    <row r="2058" spans="1:13" ht="13" x14ac:dyDescent="0.3">
      <c r="A2058" s="1"/>
      <c r="B2058" s="1"/>
      <c r="C2058" s="1"/>
      <c r="D2058" s="1"/>
      <c r="E2058" s="1"/>
      <c r="F2058" s="1"/>
      <c r="G2058" s="5"/>
      <c r="H2058" s="5"/>
      <c r="I2058" s="5"/>
      <c r="J2058" s="9"/>
      <c r="K2058" s="5"/>
      <c r="L2058" s="9"/>
      <c r="M2058" s="1"/>
    </row>
    <row r="2059" spans="1:13" ht="13" x14ac:dyDescent="0.3">
      <c r="A2059" s="1"/>
      <c r="B2059" s="1"/>
      <c r="C2059" s="1"/>
      <c r="D2059" s="1"/>
      <c r="E2059" s="1"/>
      <c r="F2059" s="1"/>
      <c r="G2059" s="5"/>
      <c r="H2059" s="5"/>
      <c r="I2059" s="5"/>
      <c r="J2059" s="9"/>
      <c r="K2059" s="5"/>
      <c r="L2059" s="9"/>
      <c r="M2059" s="1"/>
    </row>
    <row r="2060" spans="1:13" ht="13" x14ac:dyDescent="0.3">
      <c r="A2060" s="1"/>
      <c r="B2060" s="1"/>
      <c r="C2060" s="1"/>
      <c r="D2060" s="1"/>
      <c r="E2060" s="1"/>
      <c r="F2060" s="1"/>
      <c r="G2060" s="5"/>
      <c r="H2060" s="5"/>
      <c r="I2060" s="5"/>
      <c r="J2060" s="9"/>
      <c r="K2060" s="5"/>
      <c r="L2060" s="9"/>
      <c r="M2060" s="1"/>
    </row>
    <row r="2061" spans="1:13" ht="13" x14ac:dyDescent="0.3">
      <c r="A2061" s="1"/>
      <c r="B2061" s="1"/>
      <c r="C2061" s="1"/>
      <c r="D2061" s="1"/>
      <c r="E2061" s="1"/>
      <c r="F2061" s="1"/>
      <c r="G2061" s="5"/>
      <c r="H2061" s="5"/>
      <c r="I2061" s="5"/>
      <c r="J2061" s="9"/>
      <c r="K2061" s="5"/>
      <c r="L2061" s="9"/>
      <c r="M2061" s="1"/>
    </row>
    <row r="2062" spans="1:13" ht="13" x14ac:dyDescent="0.3">
      <c r="A2062" s="1"/>
      <c r="B2062" s="1"/>
      <c r="C2062" s="1"/>
      <c r="D2062" s="1"/>
      <c r="E2062" s="1"/>
      <c r="F2062" s="1"/>
      <c r="G2062" s="5"/>
      <c r="H2062" s="5"/>
      <c r="I2062" s="5"/>
      <c r="J2062" s="9"/>
      <c r="K2062" s="5"/>
      <c r="L2062" s="9"/>
      <c r="M2062" s="1"/>
    </row>
    <row r="2063" spans="1:13" ht="13" x14ac:dyDescent="0.3">
      <c r="A2063" s="1"/>
      <c r="B2063" s="1"/>
      <c r="C2063" s="1"/>
      <c r="D2063" s="1"/>
      <c r="E2063" s="1"/>
      <c r="F2063" s="1"/>
      <c r="G2063" s="5"/>
      <c r="H2063" s="5"/>
      <c r="I2063" s="5"/>
      <c r="J2063" s="9"/>
      <c r="K2063" s="5"/>
      <c r="L2063" s="9"/>
      <c r="M2063" s="1"/>
    </row>
    <row r="2064" spans="1:13" ht="13" x14ac:dyDescent="0.3">
      <c r="A2064" s="1"/>
      <c r="B2064" s="1"/>
      <c r="C2064" s="1"/>
      <c r="D2064" s="1"/>
      <c r="E2064" s="1"/>
      <c r="F2064" s="1"/>
      <c r="G2064" s="5"/>
      <c r="H2064" s="5"/>
      <c r="I2064" s="5"/>
      <c r="J2064" s="9"/>
      <c r="K2064" s="5"/>
      <c r="L2064" s="9"/>
      <c r="M2064" s="1"/>
    </row>
    <row r="2065" spans="1:13" ht="13" x14ac:dyDescent="0.3">
      <c r="A2065" s="1"/>
      <c r="B2065" s="1"/>
      <c r="C2065" s="1"/>
      <c r="D2065" s="1"/>
      <c r="E2065" s="1"/>
      <c r="F2065" s="1"/>
      <c r="G2065" s="5"/>
      <c r="H2065" s="5"/>
      <c r="I2065" s="5"/>
      <c r="J2065" s="9"/>
      <c r="K2065" s="5"/>
      <c r="L2065" s="9"/>
      <c r="M2065" s="1"/>
    </row>
    <row r="2066" spans="1:13" ht="13" x14ac:dyDescent="0.3">
      <c r="A2066" s="1"/>
      <c r="B2066" s="1"/>
      <c r="C2066" s="1"/>
      <c r="D2066" s="1"/>
      <c r="E2066" s="1"/>
      <c r="F2066" s="1"/>
      <c r="G2066" s="5"/>
      <c r="H2066" s="5"/>
      <c r="I2066" s="5"/>
      <c r="J2066" s="9"/>
      <c r="K2066" s="5"/>
      <c r="L2066" s="9"/>
      <c r="M2066" s="1"/>
    </row>
    <row r="2067" spans="1:13" ht="13" x14ac:dyDescent="0.3">
      <c r="A2067" s="1"/>
      <c r="B2067" s="1"/>
      <c r="C2067" s="1"/>
      <c r="D2067" s="1"/>
      <c r="E2067" s="1"/>
      <c r="F2067" s="1"/>
      <c r="G2067" s="5"/>
      <c r="H2067" s="5"/>
      <c r="I2067" s="5"/>
      <c r="J2067" s="9"/>
      <c r="K2067" s="5"/>
      <c r="L2067" s="9"/>
      <c r="M2067" s="1"/>
    </row>
    <row r="2068" spans="1:13" ht="13" x14ac:dyDescent="0.3">
      <c r="A2068" s="1"/>
      <c r="B2068" s="1"/>
      <c r="C2068" s="1"/>
      <c r="D2068" s="1"/>
      <c r="E2068" s="1"/>
      <c r="F2068" s="1"/>
      <c r="G2068" s="5"/>
      <c r="H2068" s="5"/>
      <c r="I2068" s="5"/>
      <c r="J2068" s="9"/>
      <c r="K2068" s="5"/>
      <c r="L2068" s="9"/>
      <c r="M2068" s="1"/>
    </row>
    <row r="2069" spans="1:13" ht="13" x14ac:dyDescent="0.3">
      <c r="A2069" s="1"/>
      <c r="B2069" s="1"/>
      <c r="C2069" s="1"/>
      <c r="D2069" s="1"/>
      <c r="E2069" s="1"/>
      <c r="F2069" s="1"/>
      <c r="G2069" s="5"/>
      <c r="H2069" s="5"/>
      <c r="I2069" s="5"/>
      <c r="J2069" s="9"/>
      <c r="K2069" s="5"/>
      <c r="L2069" s="9"/>
      <c r="M2069" s="1"/>
    </row>
    <row r="2070" spans="1:13" ht="13" x14ac:dyDescent="0.3">
      <c r="A2070" s="1"/>
      <c r="B2070" s="1"/>
      <c r="C2070" s="1"/>
      <c r="D2070" s="1"/>
      <c r="E2070" s="1"/>
      <c r="F2070" s="1"/>
      <c r="G2070" s="5"/>
      <c r="H2070" s="5"/>
      <c r="I2070" s="5"/>
      <c r="J2070" s="9"/>
      <c r="K2070" s="5"/>
      <c r="L2070" s="9"/>
      <c r="M2070" s="1"/>
    </row>
    <row r="2071" spans="1:13" ht="13" x14ac:dyDescent="0.3">
      <c r="A2071" s="1"/>
      <c r="B2071" s="1"/>
      <c r="C2071" s="1"/>
      <c r="D2071" s="1"/>
      <c r="E2071" s="1"/>
      <c r="F2071" s="1"/>
      <c r="G2071" s="5"/>
      <c r="H2071" s="5"/>
      <c r="I2071" s="5"/>
      <c r="J2071" s="9"/>
      <c r="K2071" s="5"/>
      <c r="L2071" s="9"/>
      <c r="M2071" s="1"/>
    </row>
    <row r="2072" spans="1:13" ht="13" x14ac:dyDescent="0.3">
      <c r="A2072" s="1"/>
      <c r="B2072" s="1"/>
      <c r="C2072" s="1"/>
      <c r="D2072" s="1"/>
      <c r="E2072" s="1"/>
      <c r="F2072" s="1"/>
      <c r="G2072" s="5"/>
      <c r="H2072" s="5"/>
      <c r="I2072" s="5"/>
      <c r="J2072" s="9"/>
      <c r="K2072" s="5"/>
      <c r="L2072" s="9"/>
      <c r="M2072" s="1"/>
    </row>
    <row r="2073" spans="1:13" ht="13" x14ac:dyDescent="0.3">
      <c r="A2073" s="1"/>
      <c r="B2073" s="1"/>
      <c r="C2073" s="1"/>
      <c r="D2073" s="1"/>
      <c r="E2073" s="1"/>
      <c r="F2073" s="1"/>
      <c r="G2073" s="5"/>
      <c r="H2073" s="5"/>
      <c r="I2073" s="5"/>
      <c r="J2073" s="9"/>
      <c r="K2073" s="5"/>
      <c r="L2073" s="9"/>
      <c r="M2073" s="1"/>
    </row>
    <row r="2074" spans="1:13" ht="13" x14ac:dyDescent="0.3">
      <c r="A2074" s="1"/>
      <c r="B2074" s="1"/>
      <c r="C2074" s="1"/>
      <c r="D2074" s="1"/>
      <c r="E2074" s="1"/>
      <c r="F2074" s="1"/>
      <c r="G2074" s="5"/>
      <c r="H2074" s="5"/>
      <c r="I2074" s="5"/>
      <c r="J2074" s="9"/>
      <c r="K2074" s="5"/>
      <c r="L2074" s="9"/>
      <c r="M2074" s="1"/>
    </row>
    <row r="2075" spans="1:13" ht="13" x14ac:dyDescent="0.3">
      <c r="A2075" s="1"/>
      <c r="B2075" s="1"/>
      <c r="C2075" s="1"/>
      <c r="D2075" s="1"/>
      <c r="E2075" s="1"/>
      <c r="F2075" s="1"/>
      <c r="G2075" s="5"/>
      <c r="H2075" s="5"/>
      <c r="I2075" s="5"/>
      <c r="J2075" s="9"/>
      <c r="K2075" s="5"/>
      <c r="L2075" s="9"/>
      <c r="M2075" s="1"/>
    </row>
    <row r="2076" spans="1:13" ht="13" x14ac:dyDescent="0.3">
      <c r="A2076" s="1"/>
      <c r="B2076" s="1"/>
      <c r="C2076" s="1"/>
      <c r="D2076" s="1"/>
      <c r="E2076" s="1"/>
      <c r="F2076" s="1"/>
      <c r="G2076" s="5"/>
      <c r="H2076" s="5"/>
      <c r="I2076" s="5"/>
      <c r="J2076" s="9"/>
      <c r="K2076" s="5"/>
      <c r="L2076" s="9"/>
      <c r="M2076" s="1"/>
    </row>
    <row r="2077" spans="1:13" ht="13" x14ac:dyDescent="0.3">
      <c r="A2077" s="1"/>
      <c r="B2077" s="1"/>
      <c r="C2077" s="1"/>
      <c r="D2077" s="1"/>
      <c r="E2077" s="1"/>
      <c r="F2077" s="1"/>
      <c r="G2077" s="5"/>
      <c r="H2077" s="5"/>
      <c r="I2077" s="5"/>
      <c r="J2077" s="9"/>
      <c r="K2077" s="5"/>
      <c r="L2077" s="9"/>
      <c r="M2077" s="1"/>
    </row>
    <row r="2078" spans="1:13" ht="13" x14ac:dyDescent="0.3">
      <c r="A2078" s="1"/>
      <c r="B2078" s="1"/>
      <c r="C2078" s="1"/>
      <c r="D2078" s="1"/>
      <c r="E2078" s="1"/>
      <c r="F2078" s="1"/>
      <c r="G2078" s="5"/>
      <c r="H2078" s="5"/>
      <c r="I2078" s="5"/>
      <c r="J2078" s="9"/>
      <c r="K2078" s="5"/>
      <c r="L2078" s="9"/>
      <c r="M2078" s="1"/>
    </row>
    <row r="2079" spans="1:13" ht="13" x14ac:dyDescent="0.3">
      <c r="A2079" s="1"/>
      <c r="B2079" s="1"/>
      <c r="C2079" s="1"/>
      <c r="D2079" s="1"/>
      <c r="E2079" s="1"/>
      <c r="F2079" s="1"/>
      <c r="G2079" s="5"/>
      <c r="H2079" s="5"/>
      <c r="I2079" s="5"/>
      <c r="J2079" s="9"/>
      <c r="K2079" s="5"/>
      <c r="L2079" s="9"/>
      <c r="M2079" s="1"/>
    </row>
    <row r="2080" spans="1:13" ht="13" x14ac:dyDescent="0.3">
      <c r="A2080" s="1"/>
      <c r="B2080" s="1"/>
      <c r="C2080" s="1"/>
      <c r="D2080" s="1"/>
      <c r="E2080" s="1"/>
      <c r="F2080" s="1"/>
      <c r="G2080" s="5"/>
      <c r="H2080" s="5"/>
      <c r="I2080" s="5"/>
      <c r="J2080" s="9"/>
      <c r="K2080" s="5"/>
      <c r="L2080" s="9"/>
      <c r="M2080" s="1"/>
    </row>
    <row r="2081" spans="1:13" ht="13" x14ac:dyDescent="0.3">
      <c r="A2081" s="1"/>
      <c r="B2081" s="1"/>
      <c r="C2081" s="1"/>
      <c r="D2081" s="1"/>
      <c r="E2081" s="1"/>
      <c r="F2081" s="1"/>
      <c r="G2081" s="5"/>
      <c r="H2081" s="5"/>
      <c r="I2081" s="5"/>
      <c r="J2081" s="9"/>
      <c r="K2081" s="5"/>
      <c r="L2081" s="9"/>
      <c r="M2081" s="1"/>
    </row>
    <row r="2082" spans="1:13" ht="13" x14ac:dyDescent="0.3">
      <c r="A2082" s="1"/>
      <c r="B2082" s="1"/>
      <c r="C2082" s="1"/>
      <c r="D2082" s="1"/>
      <c r="E2082" s="1"/>
      <c r="F2082" s="1"/>
      <c r="G2082" s="5"/>
      <c r="H2082" s="5"/>
      <c r="I2082" s="5"/>
      <c r="J2082" s="9"/>
      <c r="K2082" s="5"/>
      <c r="L2082" s="9"/>
      <c r="M2082" s="1"/>
    </row>
    <row r="2083" spans="1:13" ht="13" x14ac:dyDescent="0.3">
      <c r="A2083" s="1"/>
      <c r="B2083" s="1"/>
      <c r="C2083" s="1"/>
      <c r="D2083" s="1"/>
      <c r="E2083" s="1"/>
      <c r="F2083" s="1"/>
      <c r="G2083" s="5"/>
      <c r="H2083" s="5"/>
      <c r="I2083" s="5"/>
      <c r="J2083" s="9"/>
      <c r="K2083" s="5"/>
      <c r="L2083" s="9"/>
      <c r="M2083" s="1"/>
    </row>
    <row r="2084" spans="1:13" ht="13" x14ac:dyDescent="0.3">
      <c r="A2084" s="1"/>
      <c r="B2084" s="1"/>
      <c r="C2084" s="1"/>
      <c r="D2084" s="1"/>
      <c r="E2084" s="1"/>
      <c r="F2084" s="1"/>
      <c r="G2084" s="5"/>
      <c r="H2084" s="5"/>
      <c r="I2084" s="5"/>
      <c r="J2084" s="9"/>
      <c r="K2084" s="5"/>
      <c r="L2084" s="9"/>
      <c r="M2084" s="1"/>
    </row>
    <row r="2085" spans="1:13" ht="13" x14ac:dyDescent="0.3">
      <c r="A2085" s="1"/>
      <c r="B2085" s="1"/>
      <c r="C2085" s="1"/>
      <c r="D2085" s="1"/>
      <c r="E2085" s="1"/>
      <c r="F2085" s="1"/>
      <c r="G2085" s="5"/>
      <c r="H2085" s="5"/>
      <c r="I2085" s="5"/>
      <c r="J2085" s="9"/>
      <c r="K2085" s="5"/>
      <c r="L2085" s="9"/>
      <c r="M2085" s="1"/>
    </row>
    <row r="2086" spans="1:13" ht="13" x14ac:dyDescent="0.3">
      <c r="A2086" s="1"/>
      <c r="B2086" s="1"/>
      <c r="C2086" s="1"/>
      <c r="D2086" s="1"/>
      <c r="E2086" s="1"/>
      <c r="F2086" s="1"/>
      <c r="G2086" s="5"/>
      <c r="H2086" s="5"/>
      <c r="I2086" s="5"/>
      <c r="J2086" s="9"/>
      <c r="K2086" s="5"/>
      <c r="L2086" s="9"/>
      <c r="M2086" s="1"/>
    </row>
    <row r="2087" spans="1:13" ht="13" x14ac:dyDescent="0.3">
      <c r="A2087" s="1"/>
      <c r="B2087" s="1"/>
      <c r="C2087" s="1"/>
      <c r="D2087" s="1"/>
      <c r="E2087" s="1"/>
      <c r="F2087" s="1"/>
      <c r="G2087" s="5"/>
      <c r="H2087" s="5"/>
      <c r="I2087" s="5"/>
      <c r="J2087" s="9"/>
      <c r="K2087" s="5"/>
      <c r="L2087" s="9"/>
      <c r="M2087" s="1"/>
    </row>
    <row r="2088" spans="1:13" ht="13" x14ac:dyDescent="0.3">
      <c r="A2088" s="1"/>
      <c r="B2088" s="1"/>
      <c r="C2088" s="1"/>
      <c r="D2088" s="1"/>
      <c r="E2088" s="1"/>
      <c r="F2088" s="1"/>
      <c r="G2088" s="5"/>
      <c r="H2088" s="5"/>
      <c r="I2088" s="5"/>
      <c r="J2088" s="9"/>
      <c r="K2088" s="5"/>
      <c r="L2088" s="9"/>
      <c r="M2088" s="1"/>
    </row>
    <row r="2089" spans="1:13" ht="13" x14ac:dyDescent="0.3">
      <c r="A2089" s="1"/>
      <c r="B2089" s="1"/>
      <c r="C2089" s="1"/>
      <c r="D2089" s="1"/>
      <c r="E2089" s="1"/>
      <c r="F2089" s="1"/>
      <c r="G2089" s="5"/>
      <c r="H2089" s="5"/>
      <c r="I2089" s="5"/>
      <c r="J2089" s="9"/>
      <c r="K2089" s="5"/>
      <c r="L2089" s="9"/>
      <c r="M2089" s="1"/>
    </row>
    <row r="2090" spans="1:13" ht="13" x14ac:dyDescent="0.3">
      <c r="A2090" s="1"/>
      <c r="B2090" s="1"/>
      <c r="C2090" s="1"/>
      <c r="D2090" s="1"/>
      <c r="E2090" s="1"/>
      <c r="F2090" s="1"/>
      <c r="G2090" s="5"/>
      <c r="H2090" s="5"/>
      <c r="I2090" s="5"/>
      <c r="J2090" s="9"/>
      <c r="K2090" s="5"/>
      <c r="L2090" s="9"/>
      <c r="M2090" s="1"/>
    </row>
    <row r="2091" spans="1:13" ht="13" x14ac:dyDescent="0.3">
      <c r="A2091" s="1"/>
      <c r="B2091" s="1"/>
      <c r="C2091" s="1"/>
      <c r="D2091" s="1"/>
      <c r="E2091" s="1"/>
      <c r="F2091" s="1"/>
      <c r="G2091" s="5"/>
      <c r="H2091" s="5"/>
      <c r="I2091" s="5"/>
      <c r="J2091" s="9"/>
      <c r="K2091" s="5"/>
      <c r="L2091" s="9"/>
      <c r="M2091" s="1"/>
    </row>
    <row r="2092" spans="1:13" ht="13" x14ac:dyDescent="0.3">
      <c r="A2092" s="1"/>
      <c r="B2092" s="1"/>
      <c r="C2092" s="1"/>
      <c r="D2092" s="1"/>
      <c r="E2092" s="1"/>
      <c r="F2092" s="1"/>
      <c r="G2092" s="5"/>
      <c r="H2092" s="5"/>
      <c r="I2092" s="5"/>
      <c r="J2092" s="9"/>
      <c r="K2092" s="5"/>
      <c r="L2092" s="9"/>
      <c r="M2092" s="1"/>
    </row>
    <row r="2093" spans="1:13" ht="13" x14ac:dyDescent="0.3">
      <c r="A2093" s="1"/>
      <c r="B2093" s="1"/>
      <c r="C2093" s="1"/>
      <c r="D2093" s="1"/>
      <c r="E2093" s="1"/>
      <c r="F2093" s="1"/>
      <c r="G2093" s="5"/>
      <c r="H2093" s="5"/>
      <c r="I2093" s="5"/>
      <c r="J2093" s="9"/>
      <c r="K2093" s="5"/>
      <c r="L2093" s="9"/>
      <c r="M2093" s="1"/>
    </row>
    <row r="2094" spans="1:13" ht="13" x14ac:dyDescent="0.3">
      <c r="A2094" s="1"/>
      <c r="B2094" s="1"/>
      <c r="C2094" s="1"/>
      <c r="D2094" s="1"/>
      <c r="E2094" s="1"/>
      <c r="F2094" s="1"/>
      <c r="G2094" s="5"/>
      <c r="H2094" s="5"/>
      <c r="I2094" s="5"/>
      <c r="J2094" s="9"/>
      <c r="K2094" s="5"/>
      <c r="L2094" s="9"/>
      <c r="M2094" s="1"/>
    </row>
    <row r="2095" spans="1:13" ht="13" x14ac:dyDescent="0.3">
      <c r="A2095" s="1"/>
      <c r="B2095" s="1"/>
      <c r="C2095" s="1"/>
      <c r="D2095" s="1"/>
      <c r="E2095" s="1"/>
      <c r="F2095" s="1"/>
      <c r="G2095" s="5"/>
      <c r="H2095" s="5"/>
      <c r="I2095" s="5"/>
      <c r="J2095" s="9"/>
      <c r="K2095" s="5"/>
      <c r="L2095" s="9"/>
      <c r="M2095" s="1"/>
    </row>
    <row r="2096" spans="1:13" ht="13" x14ac:dyDescent="0.3">
      <c r="A2096" s="1"/>
      <c r="B2096" s="1"/>
      <c r="C2096" s="1"/>
      <c r="D2096" s="1"/>
      <c r="E2096" s="1"/>
      <c r="F2096" s="1"/>
      <c r="G2096" s="5"/>
      <c r="H2096" s="5"/>
      <c r="I2096" s="5"/>
      <c r="J2096" s="9"/>
      <c r="K2096" s="5"/>
      <c r="L2096" s="9"/>
      <c r="M2096" s="1"/>
    </row>
    <row r="2097" spans="1:13" ht="13" x14ac:dyDescent="0.3">
      <c r="A2097" s="1"/>
      <c r="B2097" s="1"/>
      <c r="C2097" s="1"/>
      <c r="D2097" s="1"/>
      <c r="E2097" s="1"/>
      <c r="F2097" s="1"/>
      <c r="G2097" s="5"/>
      <c r="H2097" s="5"/>
      <c r="I2097" s="5"/>
      <c r="J2097" s="9"/>
      <c r="K2097" s="5"/>
      <c r="L2097" s="9"/>
      <c r="M2097" s="1"/>
    </row>
    <row r="2098" spans="1:13" ht="13" x14ac:dyDescent="0.3">
      <c r="A2098" s="1"/>
      <c r="B2098" s="1"/>
      <c r="C2098" s="1"/>
      <c r="D2098" s="1"/>
      <c r="E2098" s="1"/>
      <c r="F2098" s="1"/>
      <c r="G2098" s="5"/>
      <c r="H2098" s="5"/>
      <c r="I2098" s="5"/>
      <c r="J2098" s="9"/>
      <c r="K2098" s="5"/>
      <c r="L2098" s="9"/>
      <c r="M2098" s="1"/>
    </row>
    <row r="2099" spans="1:13" ht="13" x14ac:dyDescent="0.3">
      <c r="A2099" s="1"/>
      <c r="B2099" s="1"/>
      <c r="C2099" s="1"/>
      <c r="D2099" s="1"/>
      <c r="E2099" s="1"/>
      <c r="F2099" s="1"/>
      <c r="G2099" s="5"/>
      <c r="H2099" s="5"/>
      <c r="I2099" s="5"/>
      <c r="J2099" s="9"/>
      <c r="K2099" s="5"/>
      <c r="L2099" s="9"/>
      <c r="M2099" s="1"/>
    </row>
    <row r="2100" spans="1:13" ht="13" x14ac:dyDescent="0.3">
      <c r="A2100" s="1"/>
      <c r="B2100" s="1"/>
      <c r="C2100" s="1"/>
      <c r="D2100" s="1"/>
      <c r="E2100" s="1"/>
      <c r="F2100" s="1"/>
      <c r="G2100" s="5"/>
      <c r="H2100" s="5"/>
      <c r="I2100" s="5"/>
      <c r="J2100" s="9"/>
      <c r="K2100" s="5"/>
      <c r="L2100" s="9"/>
      <c r="M2100" s="1"/>
    </row>
    <row r="2101" spans="1:13" ht="13" x14ac:dyDescent="0.3">
      <c r="A2101" s="1"/>
      <c r="B2101" s="1"/>
      <c r="C2101" s="1"/>
      <c r="D2101" s="1"/>
      <c r="E2101" s="1"/>
      <c r="F2101" s="1"/>
      <c r="G2101" s="5"/>
      <c r="H2101" s="5"/>
      <c r="I2101" s="5"/>
      <c r="J2101" s="9"/>
      <c r="K2101" s="5"/>
      <c r="L2101" s="9"/>
      <c r="M2101" s="1"/>
    </row>
    <row r="2102" spans="1:13" ht="13" x14ac:dyDescent="0.3">
      <c r="A2102" s="1"/>
      <c r="B2102" s="1"/>
      <c r="C2102" s="1"/>
      <c r="D2102" s="1"/>
      <c r="E2102" s="1"/>
      <c r="F2102" s="1"/>
      <c r="G2102" s="5"/>
      <c r="H2102" s="5"/>
      <c r="I2102" s="5"/>
      <c r="J2102" s="9"/>
      <c r="K2102" s="5"/>
      <c r="L2102" s="9"/>
      <c r="M2102" s="1"/>
    </row>
    <row r="2103" spans="1:13" ht="13" x14ac:dyDescent="0.3">
      <c r="A2103" s="1"/>
      <c r="B2103" s="1"/>
      <c r="C2103" s="1"/>
      <c r="D2103" s="1"/>
      <c r="E2103" s="1"/>
      <c r="F2103" s="1"/>
      <c r="G2103" s="5"/>
      <c r="H2103" s="5"/>
      <c r="I2103" s="5"/>
      <c r="J2103" s="9"/>
      <c r="K2103" s="5"/>
      <c r="L2103" s="9"/>
      <c r="M2103" s="1"/>
    </row>
    <row r="2104" spans="1:13" ht="13" x14ac:dyDescent="0.3">
      <c r="A2104" s="1"/>
      <c r="B2104" s="1"/>
      <c r="C2104" s="1"/>
      <c r="D2104" s="1"/>
      <c r="E2104" s="1"/>
      <c r="F2104" s="1"/>
      <c r="G2104" s="5"/>
      <c r="H2104" s="5"/>
      <c r="I2104" s="5"/>
      <c r="J2104" s="9"/>
      <c r="K2104" s="5"/>
      <c r="L2104" s="9"/>
      <c r="M2104" s="1"/>
    </row>
    <row r="2105" spans="1:13" ht="13" x14ac:dyDescent="0.3">
      <c r="A2105" s="1"/>
      <c r="B2105" s="1"/>
      <c r="C2105" s="1"/>
      <c r="D2105" s="1"/>
      <c r="E2105" s="1"/>
      <c r="F2105" s="1"/>
      <c r="G2105" s="5"/>
      <c r="H2105" s="5"/>
      <c r="I2105" s="5"/>
      <c r="J2105" s="9"/>
      <c r="K2105" s="5"/>
      <c r="L2105" s="9"/>
      <c r="M2105" s="1"/>
    </row>
    <row r="2106" spans="1:13" ht="13" x14ac:dyDescent="0.3">
      <c r="A2106" s="1"/>
      <c r="B2106" s="1"/>
      <c r="C2106" s="1"/>
      <c r="D2106" s="1"/>
      <c r="E2106" s="1"/>
      <c r="F2106" s="1"/>
      <c r="G2106" s="5"/>
      <c r="H2106" s="5"/>
      <c r="I2106" s="5"/>
      <c r="J2106" s="9"/>
      <c r="K2106" s="5"/>
      <c r="L2106" s="9"/>
      <c r="M2106" s="1"/>
    </row>
    <row r="2107" spans="1:13" ht="13" x14ac:dyDescent="0.3">
      <c r="A2107" s="1"/>
      <c r="B2107" s="1"/>
      <c r="C2107" s="1"/>
      <c r="D2107" s="1"/>
      <c r="E2107" s="1"/>
      <c r="F2107" s="1"/>
      <c r="G2107" s="1"/>
      <c r="H2107" s="5"/>
      <c r="I2107" s="5"/>
      <c r="J2107" s="9"/>
      <c r="K2107" s="5"/>
      <c r="L2107" s="9"/>
      <c r="M2107" s="1"/>
    </row>
    <row r="2108" spans="1:13" ht="13" x14ac:dyDescent="0.3">
      <c r="A2108" s="1"/>
      <c r="B2108" s="1"/>
      <c r="C2108" s="1"/>
      <c r="D2108" s="1"/>
      <c r="E2108" s="1"/>
      <c r="F2108" s="1"/>
      <c r="G2108" s="1"/>
      <c r="H2108" s="5"/>
      <c r="I2108" s="5"/>
      <c r="J2108" s="9"/>
      <c r="K2108" s="5"/>
      <c r="L2108" s="9"/>
      <c r="M2108" s="1"/>
    </row>
    <row r="2109" spans="1:13" ht="13" x14ac:dyDescent="0.3">
      <c r="A2109" s="1"/>
      <c r="B2109" s="1"/>
      <c r="C2109" s="1"/>
      <c r="D2109" s="1"/>
      <c r="E2109" s="1"/>
      <c r="F2109" s="1"/>
      <c r="G2109" s="1"/>
      <c r="H2109" s="5"/>
      <c r="I2109" s="5"/>
      <c r="J2109" s="9"/>
      <c r="K2109" s="5"/>
      <c r="L2109" s="9"/>
      <c r="M2109" s="1"/>
    </row>
    <row r="2110" spans="1:13" ht="13" x14ac:dyDescent="0.3">
      <c r="A2110" s="1"/>
      <c r="B2110" s="1"/>
      <c r="C2110" s="1"/>
      <c r="D2110" s="1"/>
      <c r="E2110" s="1"/>
      <c r="F2110" s="1"/>
      <c r="G2110" s="1"/>
      <c r="H2110" s="5"/>
      <c r="I2110" s="5"/>
      <c r="J2110" s="9"/>
      <c r="K2110" s="5"/>
      <c r="L2110" s="9"/>
      <c r="M2110" s="1"/>
    </row>
    <row r="2111" spans="1:13" ht="13" x14ac:dyDescent="0.3">
      <c r="A2111" s="1"/>
      <c r="B2111" s="1"/>
      <c r="C2111" s="1"/>
      <c r="D2111" s="1"/>
      <c r="E2111" s="1"/>
      <c r="F2111" s="1"/>
      <c r="G2111" s="1"/>
      <c r="H2111" s="5"/>
      <c r="I2111" s="5"/>
      <c r="J2111" s="9"/>
      <c r="K2111" s="5"/>
      <c r="L2111" s="9"/>
      <c r="M2111" s="1"/>
    </row>
    <row r="2112" spans="1:13" ht="13" x14ac:dyDescent="0.3">
      <c r="A2112" s="1"/>
      <c r="B2112" s="1"/>
      <c r="C2112" s="1"/>
      <c r="D2112" s="1"/>
      <c r="E2112" s="1"/>
      <c r="F2112" s="1"/>
      <c r="G2112" s="1"/>
      <c r="H2112" s="5"/>
      <c r="I2112" s="5"/>
      <c r="J2112" s="9"/>
      <c r="K2112" s="5"/>
      <c r="L2112" s="9"/>
      <c r="M2112" s="1"/>
    </row>
    <row r="2113" spans="1:13" ht="13" x14ac:dyDescent="0.3">
      <c r="A2113" s="1"/>
      <c r="B2113" s="1"/>
      <c r="C2113" s="1"/>
      <c r="D2113" s="1"/>
      <c r="E2113" s="1"/>
      <c r="F2113" s="1"/>
      <c r="G2113" s="1"/>
      <c r="H2113" s="5"/>
      <c r="I2113" s="5"/>
      <c r="J2113" s="9"/>
      <c r="K2113" s="5"/>
      <c r="L2113" s="9"/>
      <c r="M2113" s="1"/>
    </row>
    <row r="2114" spans="1:13" ht="13" x14ac:dyDescent="0.3">
      <c r="A2114" s="1"/>
      <c r="B2114" s="1"/>
      <c r="C2114" s="1"/>
      <c r="D2114" s="1"/>
      <c r="E2114" s="1"/>
      <c r="F2114" s="1"/>
      <c r="G2114" s="1"/>
      <c r="H2114" s="5"/>
      <c r="I2114" s="5"/>
      <c r="J2114" s="9"/>
      <c r="K2114" s="5"/>
      <c r="L2114" s="9"/>
      <c r="M2114" s="1"/>
    </row>
    <row r="2115" spans="1:13" ht="13" x14ac:dyDescent="0.3">
      <c r="A2115" s="1"/>
      <c r="B2115" s="1"/>
      <c r="C2115" s="1"/>
      <c r="D2115" s="1"/>
      <c r="E2115" s="1"/>
      <c r="F2115" s="1"/>
      <c r="G2115" s="1"/>
      <c r="H2115" s="5"/>
      <c r="I2115" s="5"/>
      <c r="J2115" s="9"/>
      <c r="K2115" s="5"/>
      <c r="L2115" s="9"/>
      <c r="M2115" s="1"/>
    </row>
    <row r="2116" spans="1:13" ht="13" x14ac:dyDescent="0.3">
      <c r="A2116" s="1"/>
      <c r="B2116" s="1"/>
      <c r="C2116" s="1"/>
      <c r="D2116" s="1"/>
      <c r="E2116" s="1"/>
      <c r="F2116" s="1"/>
      <c r="G2116" s="1"/>
      <c r="H2116" s="5"/>
      <c r="I2116" s="5"/>
      <c r="J2116" s="9"/>
      <c r="K2116" s="5"/>
      <c r="L2116" s="9"/>
      <c r="M2116" s="1"/>
    </row>
    <row r="2117" spans="1:13" ht="13" x14ac:dyDescent="0.3">
      <c r="A2117" s="1"/>
      <c r="B2117" s="1"/>
      <c r="C2117" s="1"/>
      <c r="D2117" s="1"/>
      <c r="E2117" s="1"/>
      <c r="F2117" s="1"/>
      <c r="G2117" s="1"/>
      <c r="H2117" s="5"/>
      <c r="I2117" s="5"/>
      <c r="J2117" s="9"/>
      <c r="K2117" s="5"/>
      <c r="L2117" s="9"/>
      <c r="M2117" s="1"/>
    </row>
    <row r="2118" spans="1:13" ht="13" x14ac:dyDescent="0.3">
      <c r="A2118" s="1"/>
      <c r="B2118" s="1"/>
      <c r="C2118" s="1"/>
      <c r="D2118" s="1"/>
      <c r="E2118" s="1"/>
      <c r="F2118" s="1"/>
      <c r="G2118" s="1"/>
      <c r="H2118" s="5"/>
      <c r="I2118" s="5"/>
      <c r="J2118" s="9"/>
      <c r="K2118" s="5"/>
      <c r="L2118" s="9"/>
      <c r="M2118" s="1"/>
    </row>
    <row r="2119" spans="1:13" ht="13" x14ac:dyDescent="0.3">
      <c r="A2119" s="1"/>
      <c r="B2119" s="1"/>
      <c r="C2119" s="1"/>
      <c r="D2119" s="1"/>
      <c r="E2119" s="1"/>
      <c r="F2119" s="1"/>
      <c r="G2119" s="1"/>
      <c r="H2119" s="5"/>
      <c r="I2119" s="5"/>
      <c r="J2119" s="9"/>
      <c r="K2119" s="5"/>
      <c r="L2119" s="9"/>
      <c r="M2119" s="1"/>
    </row>
    <row r="2120" spans="1:13" ht="13" x14ac:dyDescent="0.3">
      <c r="A2120" s="1"/>
      <c r="B2120" s="1"/>
      <c r="C2120" s="1"/>
      <c r="D2120" s="1"/>
      <c r="E2120" s="1"/>
      <c r="F2120" s="1"/>
      <c r="G2120" s="1"/>
      <c r="H2120" s="5"/>
      <c r="I2120" s="5"/>
      <c r="J2120" s="9"/>
      <c r="K2120" s="5"/>
      <c r="L2120" s="9"/>
      <c r="M2120" s="1"/>
    </row>
    <row r="2121" spans="1:13" ht="13" x14ac:dyDescent="0.3">
      <c r="A2121" s="1"/>
      <c r="B2121" s="1"/>
      <c r="C2121" s="1"/>
      <c r="D2121" s="1"/>
      <c r="E2121" s="1"/>
      <c r="F2121" s="1"/>
      <c r="G2121" s="1"/>
      <c r="H2121" s="5"/>
      <c r="I2121" s="5"/>
      <c r="J2121" s="9"/>
      <c r="K2121" s="5"/>
      <c r="L2121" s="9"/>
      <c r="M2121" s="1"/>
    </row>
    <row r="2122" spans="1:13" ht="13" x14ac:dyDescent="0.3">
      <c r="A2122" s="1"/>
      <c r="B2122" s="1"/>
      <c r="C2122" s="1"/>
      <c r="D2122" s="1"/>
      <c r="E2122" s="1"/>
      <c r="F2122" s="1"/>
      <c r="G2122" s="1"/>
      <c r="H2122" s="5"/>
      <c r="I2122" s="5"/>
      <c r="J2122" s="9"/>
      <c r="K2122" s="5"/>
      <c r="L2122" s="9"/>
      <c r="M2122" s="1"/>
    </row>
    <row r="2123" spans="1:13" ht="13" x14ac:dyDescent="0.3">
      <c r="A2123" s="1"/>
      <c r="B2123" s="1"/>
      <c r="C2123" s="1"/>
      <c r="D2123" s="1"/>
      <c r="E2123" s="1"/>
      <c r="F2123" s="1"/>
      <c r="G2123" s="1"/>
      <c r="H2123" s="5"/>
      <c r="I2123" s="5"/>
      <c r="J2123" s="9"/>
      <c r="K2123" s="5"/>
      <c r="L2123" s="9"/>
      <c r="M2123" s="1"/>
    </row>
    <row r="2124" spans="1:13" ht="13" x14ac:dyDescent="0.3">
      <c r="A2124" s="1"/>
      <c r="B2124" s="1"/>
      <c r="C2124" s="1"/>
      <c r="D2124" s="1"/>
      <c r="E2124" s="1"/>
      <c r="F2124" s="1"/>
      <c r="G2124" s="1"/>
      <c r="H2124" s="5"/>
      <c r="I2124" s="5"/>
      <c r="J2124" s="9"/>
      <c r="K2124" s="5"/>
      <c r="L2124" s="9"/>
      <c r="M2124" s="1"/>
    </row>
    <row r="2125" spans="1:13" ht="13" x14ac:dyDescent="0.3">
      <c r="A2125" s="1"/>
      <c r="B2125" s="1"/>
      <c r="C2125" s="1"/>
      <c r="D2125" s="1"/>
      <c r="E2125" s="1"/>
      <c r="F2125" s="1"/>
      <c r="G2125" s="1"/>
      <c r="H2125" s="5"/>
      <c r="I2125" s="5"/>
      <c r="J2125" s="9"/>
      <c r="K2125" s="5"/>
      <c r="L2125" s="9"/>
      <c r="M2125" s="1"/>
    </row>
    <row r="2126" spans="1:13" ht="13" x14ac:dyDescent="0.3">
      <c r="A2126" s="1"/>
      <c r="B2126" s="1"/>
      <c r="C2126" s="1"/>
      <c r="D2126" s="1"/>
      <c r="E2126" s="1"/>
      <c r="F2126" s="1"/>
      <c r="G2126" s="1"/>
      <c r="H2126" s="5"/>
      <c r="I2126" s="5"/>
      <c r="J2126" s="9"/>
      <c r="K2126" s="5"/>
      <c r="L2126" s="9"/>
      <c r="M2126" s="1"/>
    </row>
    <row r="2127" spans="1:13" ht="13" x14ac:dyDescent="0.3">
      <c r="A2127" s="1"/>
      <c r="B2127" s="1"/>
      <c r="C2127" s="1"/>
      <c r="D2127" s="1"/>
      <c r="E2127" s="1"/>
      <c r="F2127" s="1"/>
      <c r="G2127" s="1"/>
      <c r="H2127" s="5"/>
      <c r="I2127" s="5"/>
      <c r="J2127" s="9"/>
      <c r="K2127" s="5"/>
      <c r="L2127" s="9"/>
      <c r="M2127" s="1"/>
    </row>
    <row r="2128" spans="1:13" ht="13" x14ac:dyDescent="0.3">
      <c r="A2128" s="1"/>
      <c r="B2128" s="1"/>
      <c r="C2128" s="1"/>
      <c r="D2128" s="1"/>
      <c r="E2128" s="1"/>
      <c r="F2128" s="1"/>
      <c r="G2128" s="1"/>
      <c r="H2128" s="5"/>
      <c r="I2128" s="5"/>
      <c r="J2128" s="9"/>
      <c r="K2128" s="5"/>
      <c r="L2128" s="9"/>
      <c r="M2128" s="1"/>
    </row>
    <row r="2129" spans="1:13" ht="13" x14ac:dyDescent="0.3">
      <c r="A2129" s="1"/>
      <c r="B2129" s="1"/>
      <c r="C2129" s="1"/>
      <c r="D2129" s="1"/>
      <c r="E2129" s="1"/>
      <c r="F2129" s="1"/>
      <c r="G2129" s="1"/>
      <c r="H2129" s="5"/>
      <c r="I2129" s="5"/>
      <c r="J2129" s="9"/>
      <c r="K2129" s="5"/>
      <c r="L2129" s="9"/>
      <c r="M2129" s="1"/>
    </row>
    <row r="2130" spans="1:13" ht="13" x14ac:dyDescent="0.3">
      <c r="A2130" s="1"/>
      <c r="B2130" s="1"/>
      <c r="C2130" s="1"/>
      <c r="D2130" s="1"/>
      <c r="E2130" s="1"/>
      <c r="F2130" s="1"/>
      <c r="G2130" s="1"/>
      <c r="H2130" s="5"/>
      <c r="I2130" s="5"/>
      <c r="J2130" s="9"/>
      <c r="K2130" s="5"/>
      <c r="L2130" s="9"/>
      <c r="M2130" s="1"/>
    </row>
    <row r="2131" spans="1:13" ht="13" x14ac:dyDescent="0.3">
      <c r="A2131" s="1"/>
      <c r="B2131" s="1"/>
      <c r="C2131" s="1"/>
      <c r="D2131" s="1"/>
      <c r="E2131" s="1"/>
      <c r="F2131" s="1"/>
      <c r="G2131" s="1"/>
      <c r="H2131" s="5"/>
      <c r="I2131" s="5"/>
      <c r="J2131" s="9"/>
      <c r="K2131" s="5"/>
      <c r="L2131" s="9"/>
      <c r="M2131" s="1"/>
    </row>
    <row r="2132" spans="1:13" ht="13" x14ac:dyDescent="0.3">
      <c r="A2132" s="1"/>
      <c r="B2132" s="1"/>
      <c r="C2132" s="1"/>
      <c r="D2132" s="1"/>
      <c r="E2132" s="1"/>
      <c r="F2132" s="1"/>
      <c r="G2132" s="1"/>
      <c r="H2132" s="5"/>
      <c r="I2132" s="5"/>
      <c r="J2132" s="9"/>
      <c r="K2132" s="5"/>
      <c r="L2132" s="9"/>
      <c r="M2132" s="1"/>
    </row>
    <row r="2133" spans="1:13" ht="13" x14ac:dyDescent="0.3">
      <c r="A2133" s="1"/>
      <c r="B2133" s="1"/>
      <c r="C2133" s="1"/>
      <c r="D2133" s="1"/>
      <c r="E2133" s="1"/>
      <c r="F2133" s="1"/>
      <c r="G2133" s="1"/>
      <c r="H2133" s="5"/>
      <c r="I2133" s="5"/>
      <c r="J2133" s="9"/>
      <c r="K2133" s="5"/>
      <c r="L2133" s="9"/>
      <c r="M2133" s="1"/>
    </row>
    <row r="2134" spans="1:13" ht="13" x14ac:dyDescent="0.3">
      <c r="A2134" s="1"/>
      <c r="B2134" s="1"/>
      <c r="C2134" s="1"/>
      <c r="D2134" s="1"/>
      <c r="E2134" s="1"/>
      <c r="F2134" s="1"/>
      <c r="G2134" s="1"/>
      <c r="H2134" s="5"/>
      <c r="I2134" s="5"/>
      <c r="J2134" s="9"/>
      <c r="K2134" s="5"/>
      <c r="L2134" s="9"/>
      <c r="M2134" s="1"/>
    </row>
    <row r="2135" spans="1:13" ht="13" x14ac:dyDescent="0.3">
      <c r="A2135" s="1"/>
      <c r="B2135" s="1"/>
      <c r="C2135" s="1"/>
      <c r="D2135" s="1"/>
      <c r="E2135" s="1"/>
      <c r="F2135" s="1"/>
      <c r="G2135" s="1"/>
      <c r="H2135" s="5"/>
      <c r="I2135" s="5"/>
      <c r="J2135" s="9"/>
      <c r="K2135" s="5"/>
      <c r="L2135" s="9"/>
      <c r="M2135" s="1"/>
    </row>
    <row r="2136" spans="1:13" ht="13" x14ac:dyDescent="0.3">
      <c r="A2136" s="1"/>
      <c r="B2136" s="1"/>
      <c r="C2136" s="1"/>
      <c r="D2136" s="1"/>
      <c r="E2136" s="1"/>
      <c r="F2136" s="1"/>
      <c r="G2136" s="1"/>
      <c r="H2136" s="5"/>
      <c r="I2136" s="5"/>
      <c r="J2136" s="9"/>
      <c r="K2136" s="5"/>
      <c r="L2136" s="9"/>
      <c r="M2136" s="1"/>
    </row>
    <row r="2137" spans="1:13" ht="13" x14ac:dyDescent="0.3">
      <c r="A2137" s="1"/>
      <c r="B2137" s="1"/>
      <c r="C2137" s="1"/>
      <c r="D2137" s="1"/>
      <c r="E2137" s="1"/>
      <c r="F2137" s="1"/>
      <c r="G2137" s="1"/>
      <c r="H2137" s="5"/>
      <c r="I2137" s="5"/>
      <c r="J2137" s="9"/>
      <c r="K2137" s="5"/>
      <c r="L2137" s="9"/>
      <c r="M2137" s="1"/>
    </row>
    <row r="2138" spans="1:13" ht="13" x14ac:dyDescent="0.3">
      <c r="A2138" s="1"/>
      <c r="B2138" s="1"/>
      <c r="C2138" s="1"/>
      <c r="D2138" s="1"/>
      <c r="E2138" s="1"/>
      <c r="F2138" s="1"/>
      <c r="G2138" s="1"/>
      <c r="H2138" s="5"/>
      <c r="I2138" s="5"/>
      <c r="J2138" s="9"/>
      <c r="K2138" s="5"/>
      <c r="L2138" s="9"/>
      <c r="M2138" s="1"/>
    </row>
    <row r="2139" spans="1:13" ht="13" x14ac:dyDescent="0.3">
      <c r="A2139" s="1"/>
      <c r="B2139" s="1"/>
      <c r="C2139" s="1"/>
      <c r="D2139" s="1"/>
      <c r="E2139" s="1"/>
      <c r="F2139" s="1"/>
      <c r="G2139" s="1"/>
      <c r="H2139" s="5"/>
      <c r="I2139" s="5"/>
      <c r="J2139" s="9"/>
      <c r="K2139" s="5"/>
      <c r="L2139" s="9"/>
      <c r="M2139" s="1"/>
    </row>
    <row r="2140" spans="1:13" ht="13" x14ac:dyDescent="0.3">
      <c r="A2140" s="1"/>
      <c r="B2140" s="1"/>
      <c r="C2140" s="1"/>
      <c r="D2140" s="1"/>
      <c r="E2140" s="1"/>
      <c r="F2140" s="1"/>
      <c r="G2140" s="1"/>
      <c r="H2140" s="5"/>
      <c r="I2140" s="5"/>
      <c r="J2140" s="9"/>
      <c r="K2140" s="5"/>
      <c r="L2140" s="9"/>
      <c r="M2140" s="1"/>
    </row>
    <row r="2141" spans="1:13" ht="13" x14ac:dyDescent="0.3">
      <c r="A2141" s="1"/>
      <c r="B2141" s="1"/>
      <c r="C2141" s="1"/>
      <c r="D2141" s="1"/>
      <c r="E2141" s="1"/>
      <c r="F2141" s="1"/>
      <c r="G2141" s="1"/>
      <c r="H2141" s="5"/>
      <c r="I2141" s="5"/>
      <c r="J2141" s="9"/>
      <c r="K2141" s="5"/>
      <c r="L2141" s="9"/>
      <c r="M2141" s="1"/>
    </row>
    <row r="2142" spans="1:13" ht="13" x14ac:dyDescent="0.3">
      <c r="A2142" s="1"/>
      <c r="B2142" s="1"/>
      <c r="C2142" s="1"/>
      <c r="D2142" s="1"/>
      <c r="E2142" s="1"/>
      <c r="F2142" s="1"/>
      <c r="G2142" s="1"/>
      <c r="H2142" s="5"/>
      <c r="I2142" s="5"/>
      <c r="J2142" s="9"/>
      <c r="K2142" s="5"/>
      <c r="L2142" s="9"/>
      <c r="M2142" s="1"/>
    </row>
    <row r="2143" spans="1:13" ht="13" x14ac:dyDescent="0.3">
      <c r="A2143" s="1"/>
      <c r="B2143" s="1"/>
      <c r="C2143" s="1"/>
      <c r="D2143" s="1"/>
      <c r="E2143" s="1"/>
      <c r="F2143" s="1"/>
      <c r="G2143" s="1"/>
      <c r="H2143" s="5"/>
      <c r="I2143" s="5"/>
      <c r="J2143" s="9"/>
      <c r="K2143" s="5"/>
      <c r="L2143" s="9"/>
      <c r="M2143" s="1"/>
    </row>
    <row r="2144" spans="1:13" ht="13" x14ac:dyDescent="0.3">
      <c r="A2144" s="1"/>
      <c r="B2144" s="1"/>
      <c r="C2144" s="1"/>
      <c r="D2144" s="1"/>
      <c r="E2144" s="1"/>
      <c r="F2144" s="1"/>
      <c r="G2144" s="1"/>
      <c r="H2144" s="5"/>
      <c r="I2144" s="5"/>
      <c r="J2144" s="9"/>
      <c r="K2144" s="5"/>
      <c r="L2144" s="9"/>
      <c r="M2144" s="1"/>
    </row>
    <row r="2145" spans="1:13" ht="13" x14ac:dyDescent="0.3">
      <c r="A2145" s="1"/>
      <c r="B2145" s="1"/>
      <c r="C2145" s="1"/>
      <c r="D2145" s="1"/>
      <c r="E2145" s="1"/>
      <c r="F2145" s="1"/>
      <c r="G2145" s="1"/>
      <c r="H2145" s="5"/>
      <c r="I2145" s="5"/>
      <c r="J2145" s="9"/>
      <c r="K2145" s="5"/>
      <c r="L2145" s="9"/>
      <c r="M2145" s="1"/>
    </row>
    <row r="2146" spans="1:13" ht="13" x14ac:dyDescent="0.3">
      <c r="A2146" s="1"/>
      <c r="B2146" s="1"/>
      <c r="C2146" s="1"/>
      <c r="D2146" s="1"/>
      <c r="E2146" s="1"/>
      <c r="F2146" s="1"/>
      <c r="G2146" s="1"/>
      <c r="H2146" s="5"/>
      <c r="I2146" s="5"/>
      <c r="J2146" s="9"/>
      <c r="K2146" s="5"/>
      <c r="L2146" s="9"/>
      <c r="M2146" s="1"/>
    </row>
    <row r="2147" spans="1:13" ht="13" x14ac:dyDescent="0.3">
      <c r="A2147" s="1"/>
      <c r="B2147" s="1"/>
      <c r="C2147" s="1"/>
      <c r="D2147" s="1"/>
      <c r="E2147" s="1"/>
      <c r="F2147" s="1"/>
      <c r="G2147" s="1"/>
      <c r="H2147" s="5"/>
      <c r="I2147" s="5"/>
      <c r="J2147" s="9"/>
      <c r="K2147" s="5"/>
      <c r="L2147" s="9"/>
      <c r="M2147" s="1"/>
    </row>
    <row r="2148" spans="1:13" ht="13" x14ac:dyDescent="0.3">
      <c r="A2148" s="1"/>
      <c r="B2148" s="1"/>
      <c r="C2148" s="1"/>
      <c r="D2148" s="1"/>
      <c r="E2148" s="1"/>
      <c r="F2148" s="1"/>
      <c r="G2148" s="1"/>
      <c r="H2148" s="5"/>
      <c r="I2148" s="5"/>
      <c r="J2148" s="9"/>
      <c r="K2148" s="5"/>
      <c r="L2148" s="9"/>
      <c r="M2148" s="1"/>
    </row>
    <row r="2149" spans="1:13" ht="13" x14ac:dyDescent="0.3">
      <c r="A2149" s="1"/>
      <c r="B2149" s="1"/>
      <c r="C2149" s="1"/>
      <c r="D2149" s="1"/>
      <c r="E2149" s="1"/>
      <c r="F2149" s="1"/>
      <c r="G2149" s="1"/>
      <c r="H2149" s="5"/>
      <c r="I2149" s="5"/>
      <c r="J2149" s="9"/>
      <c r="K2149" s="5"/>
      <c r="L2149" s="9"/>
      <c r="M2149" s="1"/>
    </row>
    <row r="2150" spans="1:13" ht="13" x14ac:dyDescent="0.3">
      <c r="A2150" s="1"/>
      <c r="B2150" s="1"/>
      <c r="C2150" s="1"/>
      <c r="D2150" s="1"/>
      <c r="E2150" s="1"/>
      <c r="F2150" s="1"/>
      <c r="G2150" s="1"/>
      <c r="H2150" s="5"/>
      <c r="I2150" s="5"/>
      <c r="J2150" s="9"/>
      <c r="K2150" s="5"/>
      <c r="L2150" s="9"/>
      <c r="M2150" s="1"/>
    </row>
    <row r="2151" spans="1:13" ht="13" x14ac:dyDescent="0.3">
      <c r="A2151" s="1"/>
      <c r="B2151" s="1"/>
      <c r="C2151" s="1"/>
      <c r="D2151" s="1"/>
      <c r="E2151" s="1"/>
      <c r="F2151" s="1"/>
      <c r="G2151" s="1"/>
      <c r="H2151" s="5"/>
      <c r="I2151" s="5"/>
      <c r="J2151" s="9"/>
      <c r="K2151" s="5"/>
      <c r="L2151" s="9"/>
      <c r="M2151" s="1"/>
    </row>
    <row r="2152" spans="1:13" ht="13" x14ac:dyDescent="0.3">
      <c r="A2152" s="1"/>
      <c r="B2152" s="1"/>
      <c r="C2152" s="1"/>
      <c r="D2152" s="1"/>
      <c r="E2152" s="1"/>
      <c r="F2152" s="1"/>
      <c r="G2152" s="1"/>
      <c r="H2152" s="5"/>
      <c r="I2152" s="5"/>
      <c r="J2152" s="9"/>
      <c r="K2152" s="5"/>
      <c r="L2152" s="9"/>
      <c r="M2152" s="1"/>
    </row>
    <row r="2153" spans="1:13" ht="13" x14ac:dyDescent="0.3">
      <c r="A2153" s="1"/>
      <c r="B2153" s="1"/>
      <c r="C2153" s="1"/>
      <c r="D2153" s="1"/>
      <c r="E2153" s="1"/>
      <c r="F2153" s="1"/>
      <c r="G2153" s="1"/>
      <c r="H2153" s="5"/>
      <c r="I2153" s="5"/>
      <c r="J2153" s="9"/>
      <c r="K2153" s="5"/>
      <c r="L2153" s="9"/>
      <c r="M2153" s="1"/>
    </row>
    <row r="2154" spans="1:13" ht="13" x14ac:dyDescent="0.3">
      <c r="A2154" s="1"/>
      <c r="B2154" s="1"/>
      <c r="C2154" s="1"/>
      <c r="D2154" s="1"/>
      <c r="E2154" s="1"/>
      <c r="F2154" s="1"/>
      <c r="G2154" s="1"/>
      <c r="H2154" s="5"/>
      <c r="I2154" s="5"/>
      <c r="J2154" s="9"/>
      <c r="K2154" s="5"/>
      <c r="L2154" s="9"/>
      <c r="M2154" s="1"/>
    </row>
    <row r="2155" spans="1:13" ht="13" x14ac:dyDescent="0.3">
      <c r="A2155" s="1"/>
      <c r="B2155" s="1"/>
      <c r="C2155" s="1"/>
      <c r="D2155" s="1"/>
      <c r="E2155" s="1"/>
      <c r="F2155" s="1"/>
      <c r="G2155" s="1"/>
      <c r="H2155" s="5"/>
      <c r="I2155" s="5"/>
      <c r="J2155" s="9"/>
      <c r="K2155" s="5"/>
      <c r="L2155" s="9"/>
      <c r="M2155" s="1"/>
    </row>
    <row r="2156" spans="1:13" ht="13" x14ac:dyDescent="0.3">
      <c r="A2156" s="1"/>
      <c r="B2156" s="1"/>
      <c r="C2156" s="1"/>
      <c r="D2156" s="1"/>
      <c r="E2156" s="1"/>
      <c r="F2156" s="1"/>
      <c r="G2156" s="1"/>
      <c r="H2156" s="5"/>
      <c r="I2156" s="5"/>
      <c r="J2156" s="9"/>
      <c r="K2156" s="5"/>
      <c r="L2156" s="9"/>
      <c r="M2156" s="1"/>
    </row>
    <row r="2157" spans="1:13" ht="13" x14ac:dyDescent="0.3">
      <c r="A2157" s="1"/>
      <c r="B2157" s="1"/>
      <c r="C2157" s="1"/>
      <c r="D2157" s="1"/>
      <c r="E2157" s="1"/>
      <c r="F2157" s="1"/>
      <c r="G2157" s="1"/>
      <c r="H2157" s="5"/>
      <c r="I2157" s="5"/>
      <c r="J2157" s="9"/>
      <c r="K2157" s="5"/>
      <c r="L2157" s="9"/>
      <c r="M2157" s="1"/>
    </row>
    <row r="2158" spans="1:13" ht="13" x14ac:dyDescent="0.3">
      <c r="A2158" s="1"/>
      <c r="B2158" s="1"/>
      <c r="C2158" s="1"/>
      <c r="D2158" s="1"/>
      <c r="E2158" s="1"/>
      <c r="F2158" s="1"/>
      <c r="G2158" s="1"/>
      <c r="H2158" s="5"/>
      <c r="I2158" s="5"/>
      <c r="J2158" s="9"/>
      <c r="K2158" s="5"/>
      <c r="L2158" s="9"/>
      <c r="M2158" s="1"/>
    </row>
    <row r="2159" spans="1:13" ht="13" x14ac:dyDescent="0.3">
      <c r="A2159" s="1"/>
      <c r="B2159" s="1"/>
      <c r="C2159" s="1"/>
      <c r="D2159" s="1"/>
      <c r="E2159" s="1"/>
      <c r="F2159" s="1"/>
      <c r="G2159" s="1"/>
      <c r="H2159" s="5"/>
      <c r="I2159" s="5"/>
      <c r="J2159" s="9"/>
      <c r="K2159" s="5"/>
      <c r="L2159" s="9"/>
      <c r="M2159" s="1"/>
    </row>
    <row r="2160" spans="1:13" ht="13" x14ac:dyDescent="0.3">
      <c r="A2160" s="1"/>
      <c r="B2160" s="1"/>
      <c r="C2160" s="1"/>
      <c r="D2160" s="1"/>
      <c r="E2160" s="1"/>
      <c r="F2160" s="1"/>
      <c r="G2160" s="1"/>
      <c r="H2160" s="5"/>
      <c r="I2160" s="5"/>
      <c r="J2160" s="9"/>
      <c r="K2160" s="5"/>
      <c r="L2160" s="9"/>
      <c r="M2160" s="1"/>
    </row>
    <row r="2161" spans="1:13" ht="13" x14ac:dyDescent="0.3">
      <c r="A2161" s="1"/>
      <c r="B2161" s="1"/>
      <c r="C2161" s="1"/>
      <c r="D2161" s="1"/>
      <c r="E2161" s="1"/>
      <c r="F2161" s="1"/>
      <c r="G2161" s="1"/>
      <c r="H2161" s="5"/>
      <c r="I2161" s="5"/>
      <c r="J2161" s="9"/>
      <c r="K2161" s="5"/>
      <c r="L2161" s="9"/>
      <c r="M2161" s="1"/>
    </row>
    <row r="2162" spans="1:13" ht="13" x14ac:dyDescent="0.3">
      <c r="A2162" s="1"/>
      <c r="B2162" s="1"/>
      <c r="C2162" s="1"/>
      <c r="D2162" s="1"/>
      <c r="E2162" s="1"/>
      <c r="F2162" s="1"/>
      <c r="G2162" s="1"/>
      <c r="H2162" s="5"/>
      <c r="I2162" s="5"/>
      <c r="J2162" s="9"/>
      <c r="K2162" s="5"/>
      <c r="L2162" s="9"/>
      <c r="M2162" s="1"/>
    </row>
    <row r="2163" spans="1:13" ht="13" x14ac:dyDescent="0.3">
      <c r="A2163" s="1"/>
      <c r="B2163" s="1"/>
      <c r="C2163" s="1"/>
      <c r="D2163" s="1"/>
      <c r="E2163" s="1"/>
      <c r="F2163" s="1"/>
      <c r="G2163" s="1"/>
      <c r="H2163" s="5"/>
      <c r="I2163" s="5"/>
      <c r="J2163" s="9"/>
      <c r="K2163" s="5"/>
      <c r="L2163" s="9"/>
      <c r="M2163" s="1"/>
    </row>
    <row r="2164" spans="1:13" ht="13" x14ac:dyDescent="0.3">
      <c r="A2164" s="1"/>
      <c r="B2164" s="1"/>
      <c r="C2164" s="1"/>
      <c r="D2164" s="1"/>
      <c r="E2164" s="1"/>
      <c r="F2164" s="1"/>
      <c r="G2164" s="1"/>
      <c r="H2164" s="5"/>
      <c r="I2164" s="5"/>
      <c r="J2164" s="9"/>
      <c r="K2164" s="5"/>
      <c r="L2164" s="9"/>
      <c r="M2164" s="1"/>
    </row>
    <row r="2165" spans="1:13" ht="13" x14ac:dyDescent="0.3">
      <c r="A2165" s="1"/>
      <c r="B2165" s="1"/>
      <c r="C2165" s="1"/>
      <c r="D2165" s="1"/>
      <c r="E2165" s="1"/>
      <c r="F2165" s="1"/>
      <c r="G2165" s="1"/>
      <c r="H2165" s="5"/>
      <c r="I2165" s="5"/>
      <c r="J2165" s="9"/>
      <c r="K2165" s="5"/>
      <c r="L2165" s="9"/>
      <c r="M2165" s="1"/>
    </row>
    <row r="2166" spans="1:13" ht="13" x14ac:dyDescent="0.3">
      <c r="A2166" s="1"/>
      <c r="B2166" s="1"/>
      <c r="C2166" s="1"/>
      <c r="D2166" s="1"/>
      <c r="E2166" s="1"/>
      <c r="F2166" s="1"/>
      <c r="G2166" s="1"/>
      <c r="H2166" s="5"/>
      <c r="I2166" s="5"/>
      <c r="J2166" s="9"/>
      <c r="K2166" s="5"/>
      <c r="L2166" s="9"/>
      <c r="M2166" s="1"/>
    </row>
    <row r="2167" spans="1:13" ht="13" x14ac:dyDescent="0.3">
      <c r="A2167" s="1"/>
      <c r="B2167" s="1"/>
      <c r="C2167" s="1"/>
      <c r="D2167" s="1"/>
      <c r="E2167" s="1"/>
      <c r="F2167" s="1"/>
      <c r="G2167" s="1"/>
      <c r="H2167" s="5"/>
      <c r="I2167" s="5"/>
      <c r="J2167" s="9"/>
      <c r="K2167" s="5"/>
      <c r="L2167" s="9"/>
      <c r="M2167" s="1"/>
    </row>
    <row r="2168" spans="1:13" ht="13" x14ac:dyDescent="0.3">
      <c r="A2168" s="1"/>
      <c r="B2168" s="1"/>
      <c r="C2168" s="1"/>
      <c r="D2168" s="1"/>
      <c r="E2168" s="1"/>
      <c r="F2168" s="1"/>
      <c r="G2168" s="1"/>
      <c r="H2168" s="5"/>
      <c r="I2168" s="5"/>
      <c r="J2168" s="9"/>
      <c r="K2168" s="5"/>
      <c r="L2168" s="9"/>
      <c r="M2168" s="1"/>
    </row>
    <row r="2169" spans="1:13" ht="13" x14ac:dyDescent="0.3">
      <c r="A2169" s="1"/>
      <c r="B2169" s="1"/>
      <c r="C2169" s="1"/>
      <c r="D2169" s="1"/>
      <c r="E2169" s="1"/>
      <c r="F2169" s="1"/>
      <c r="G2169" s="1"/>
      <c r="H2169" s="5"/>
      <c r="I2169" s="5"/>
      <c r="J2169" s="9"/>
      <c r="K2169" s="5"/>
      <c r="L2169" s="9"/>
      <c r="M2169" s="1"/>
    </row>
    <row r="2170" spans="1:13" ht="13" x14ac:dyDescent="0.3">
      <c r="A2170" s="1"/>
      <c r="B2170" s="1"/>
      <c r="C2170" s="1"/>
      <c r="D2170" s="1"/>
      <c r="E2170" s="1"/>
      <c r="F2170" s="1"/>
      <c r="G2170" s="1"/>
      <c r="H2170" s="5"/>
      <c r="I2170" s="5"/>
      <c r="J2170" s="9"/>
      <c r="K2170" s="5"/>
      <c r="L2170" s="9"/>
      <c r="M2170" s="1"/>
    </row>
    <row r="2171" spans="1:13" ht="13" x14ac:dyDescent="0.3">
      <c r="A2171" s="1"/>
      <c r="B2171" s="1"/>
      <c r="C2171" s="1"/>
      <c r="D2171" s="1"/>
      <c r="E2171" s="1"/>
      <c r="F2171" s="1"/>
      <c r="G2171" s="1"/>
      <c r="H2171" s="5"/>
      <c r="I2171" s="5"/>
      <c r="J2171" s="9"/>
      <c r="K2171" s="5"/>
      <c r="L2171" s="9"/>
      <c r="M2171" s="1"/>
    </row>
    <row r="2172" spans="1:13" ht="13" x14ac:dyDescent="0.3">
      <c r="A2172" s="1"/>
      <c r="B2172" s="1"/>
      <c r="C2172" s="1"/>
      <c r="D2172" s="1"/>
      <c r="E2172" s="1"/>
      <c r="F2172" s="1"/>
      <c r="G2172" s="1"/>
      <c r="H2172" s="5"/>
      <c r="I2172" s="5"/>
      <c r="J2172" s="9"/>
      <c r="K2172" s="5"/>
      <c r="L2172" s="9"/>
      <c r="M2172" s="1"/>
    </row>
    <row r="2173" spans="1:13" ht="13" x14ac:dyDescent="0.3">
      <c r="A2173" s="1"/>
      <c r="B2173" s="1"/>
      <c r="C2173" s="1"/>
      <c r="D2173" s="1"/>
      <c r="E2173" s="1"/>
      <c r="F2173" s="1"/>
      <c r="G2173" s="1"/>
      <c r="H2173" s="5"/>
      <c r="I2173" s="5"/>
      <c r="J2173" s="9"/>
      <c r="K2173" s="5"/>
      <c r="L2173" s="9"/>
      <c r="M2173" s="1"/>
    </row>
    <row r="2174" spans="1:13" ht="13" x14ac:dyDescent="0.3">
      <c r="A2174" s="1"/>
      <c r="B2174" s="1"/>
      <c r="C2174" s="1"/>
      <c r="D2174" s="1"/>
      <c r="E2174" s="1"/>
      <c r="F2174" s="1"/>
      <c r="G2174" s="1"/>
      <c r="H2174" s="5"/>
      <c r="I2174" s="5"/>
      <c r="J2174" s="9"/>
      <c r="K2174" s="5"/>
      <c r="L2174" s="9"/>
      <c r="M2174" s="1"/>
    </row>
    <row r="2175" spans="1:13" ht="13" x14ac:dyDescent="0.3">
      <c r="A2175" s="1"/>
      <c r="B2175" s="1"/>
      <c r="C2175" s="1"/>
      <c r="D2175" s="1"/>
      <c r="E2175" s="1"/>
      <c r="F2175" s="1"/>
      <c r="G2175" s="1"/>
      <c r="H2175" s="5"/>
      <c r="I2175" s="5"/>
      <c r="J2175" s="9"/>
      <c r="K2175" s="5"/>
      <c r="L2175" s="9"/>
      <c r="M2175" s="1"/>
    </row>
    <row r="2176" spans="1:13" ht="13" x14ac:dyDescent="0.3">
      <c r="A2176" s="1"/>
      <c r="B2176" s="1"/>
      <c r="C2176" s="1"/>
      <c r="D2176" s="1"/>
      <c r="E2176" s="1"/>
      <c r="F2176" s="1"/>
      <c r="G2176" s="1"/>
      <c r="H2176" s="5"/>
      <c r="I2176" s="5"/>
      <c r="J2176" s="9"/>
      <c r="K2176" s="5"/>
      <c r="L2176" s="9"/>
      <c r="M2176" s="1"/>
    </row>
    <row r="2177" spans="1:13" ht="13" x14ac:dyDescent="0.3">
      <c r="A2177" s="1"/>
      <c r="B2177" s="1"/>
      <c r="C2177" s="1"/>
      <c r="D2177" s="1"/>
      <c r="E2177" s="1"/>
      <c r="F2177" s="1"/>
      <c r="G2177" s="1"/>
      <c r="H2177" s="5"/>
      <c r="I2177" s="5"/>
      <c r="J2177" s="9"/>
      <c r="K2177" s="5"/>
      <c r="L2177" s="9"/>
      <c r="M2177" s="1"/>
    </row>
    <row r="2178" spans="1:13" ht="13" x14ac:dyDescent="0.3">
      <c r="A2178" s="1"/>
      <c r="B2178" s="1"/>
      <c r="C2178" s="1"/>
      <c r="D2178" s="1"/>
      <c r="E2178" s="1"/>
      <c r="F2178" s="1"/>
      <c r="G2178" s="1"/>
      <c r="H2178" s="5"/>
      <c r="I2178" s="5"/>
      <c r="J2178" s="9"/>
      <c r="K2178" s="5"/>
      <c r="L2178" s="9"/>
      <c r="M2178" s="1"/>
    </row>
    <row r="2179" spans="1:13" ht="13" x14ac:dyDescent="0.3">
      <c r="A2179" s="1"/>
      <c r="B2179" s="1"/>
      <c r="C2179" s="1"/>
      <c r="D2179" s="1"/>
      <c r="E2179" s="1"/>
      <c r="F2179" s="1"/>
      <c r="G2179" s="1"/>
      <c r="H2179" s="5"/>
      <c r="I2179" s="5"/>
      <c r="J2179" s="9"/>
      <c r="K2179" s="5"/>
      <c r="L2179" s="9"/>
      <c r="M2179" s="1"/>
    </row>
    <row r="2180" spans="1:13" ht="13" x14ac:dyDescent="0.3">
      <c r="H2180" s="5"/>
      <c r="I2180" s="5"/>
      <c r="J2180" s="9"/>
      <c r="K2180" s="5"/>
      <c r="L2180" s="9"/>
    </row>
    <row r="2181" spans="1:13" ht="13" x14ac:dyDescent="0.3">
      <c r="H2181" s="5"/>
      <c r="I2181" s="5"/>
      <c r="J2181" s="9"/>
      <c r="K2181" s="5"/>
      <c r="L2181" s="9"/>
    </row>
    <row r="2182" spans="1:13" ht="13" x14ac:dyDescent="0.3">
      <c r="H2182" s="5"/>
      <c r="I2182" s="5"/>
      <c r="J2182" s="9"/>
      <c r="K2182" s="5"/>
      <c r="L2182" s="9"/>
    </row>
    <row r="2183" spans="1:13" ht="13" x14ac:dyDescent="0.3">
      <c r="H2183" s="5"/>
      <c r="I2183" s="5"/>
      <c r="J2183" s="9"/>
      <c r="K2183" s="5"/>
      <c r="L2183" s="9"/>
    </row>
    <row r="2184" spans="1:13" ht="13" x14ac:dyDescent="0.3">
      <c r="H2184" s="5"/>
      <c r="I2184" s="5"/>
      <c r="J2184" s="9"/>
      <c r="K2184" s="5"/>
      <c r="L2184" s="9"/>
    </row>
    <row r="2185" spans="1:13" ht="13" x14ac:dyDescent="0.3">
      <c r="H2185" s="5"/>
      <c r="I2185" s="5"/>
      <c r="J2185" s="9"/>
      <c r="K2185" s="5"/>
      <c r="L2185" s="9"/>
    </row>
    <row r="2186" spans="1:13" ht="13" x14ac:dyDescent="0.3">
      <c r="H2186" s="5"/>
      <c r="I2186" s="5"/>
      <c r="J2186" s="9"/>
      <c r="K2186" s="5"/>
      <c r="L2186" s="9"/>
    </row>
    <row r="2187" spans="1:13" ht="13" x14ac:dyDescent="0.3">
      <c r="H2187" s="5"/>
      <c r="I2187" s="5"/>
      <c r="J2187" s="9"/>
      <c r="K2187" s="5"/>
      <c r="L2187" s="9"/>
    </row>
    <row r="2188" spans="1:13" ht="13" x14ac:dyDescent="0.3">
      <c r="H2188" s="5"/>
      <c r="I2188" s="5"/>
      <c r="J2188" s="9"/>
      <c r="K2188" s="5"/>
      <c r="L2188" s="9"/>
    </row>
    <row r="2189" spans="1:13" ht="13" x14ac:dyDescent="0.3">
      <c r="H2189" s="5"/>
      <c r="I2189" s="5"/>
      <c r="J2189" s="9"/>
      <c r="K2189" s="5"/>
      <c r="L2189" s="9"/>
    </row>
    <row r="2190" spans="1:13" ht="13" x14ac:dyDescent="0.3">
      <c r="H2190" s="5"/>
      <c r="I2190" s="5"/>
      <c r="J2190" s="9"/>
      <c r="K2190" s="5"/>
      <c r="L2190" s="9"/>
    </row>
    <row r="2191" spans="1:13" ht="13" x14ac:dyDescent="0.3">
      <c r="H2191" s="5"/>
      <c r="I2191" s="5"/>
      <c r="J2191" s="9"/>
      <c r="K2191" s="5"/>
      <c r="L2191" s="9"/>
    </row>
    <row r="2192" spans="1:13" ht="13" x14ac:dyDescent="0.3">
      <c r="H2192" s="5"/>
      <c r="I2192" s="5"/>
      <c r="J2192" s="9"/>
      <c r="K2192" s="5"/>
      <c r="L2192" s="9"/>
    </row>
    <row r="2193" spans="8:12" ht="13" x14ac:dyDescent="0.3">
      <c r="H2193" s="5"/>
      <c r="I2193" s="5"/>
      <c r="J2193" s="9"/>
      <c r="K2193" s="5"/>
      <c r="L2193" s="9"/>
    </row>
    <row r="2194" spans="8:12" ht="13" x14ac:dyDescent="0.3">
      <c r="H2194" s="5"/>
      <c r="I2194" s="5"/>
      <c r="J2194" s="9"/>
      <c r="K2194" s="5"/>
      <c r="L2194" s="9"/>
    </row>
    <row r="2195" spans="8:12" ht="13" x14ac:dyDescent="0.3">
      <c r="H2195" s="5"/>
      <c r="I2195" s="5"/>
      <c r="J2195" s="9"/>
      <c r="K2195" s="5"/>
      <c r="L2195" s="9"/>
    </row>
    <row r="2196" spans="8:12" ht="13" x14ac:dyDescent="0.3">
      <c r="H2196" s="5"/>
      <c r="I2196" s="5"/>
      <c r="J2196" s="9"/>
      <c r="K2196" s="5"/>
      <c r="L2196" s="9"/>
    </row>
    <row r="2197" spans="8:12" ht="13" x14ac:dyDescent="0.3">
      <c r="H2197" s="5"/>
      <c r="I2197" s="5"/>
      <c r="J2197" s="9"/>
      <c r="K2197" s="5"/>
      <c r="L2197" s="9"/>
    </row>
    <row r="2198" spans="8:12" ht="13" x14ac:dyDescent="0.3">
      <c r="H2198" s="5"/>
      <c r="I2198" s="5"/>
      <c r="J2198" s="9"/>
      <c r="K2198" s="5"/>
      <c r="L2198" s="9"/>
    </row>
    <row r="2199" spans="8:12" ht="13" x14ac:dyDescent="0.3">
      <c r="H2199" s="5"/>
      <c r="I2199" s="5"/>
      <c r="J2199" s="9"/>
      <c r="K2199" s="5"/>
      <c r="L2199" s="9"/>
    </row>
    <row r="2200" spans="8:12" ht="13" x14ac:dyDescent="0.3">
      <c r="H2200" s="5"/>
      <c r="I2200" s="5"/>
      <c r="J2200" s="9"/>
      <c r="K2200" s="5"/>
      <c r="L2200" s="9"/>
    </row>
    <row r="2201" spans="8:12" ht="13" x14ac:dyDescent="0.3">
      <c r="H2201" s="5"/>
      <c r="I2201" s="5"/>
      <c r="J2201" s="9"/>
      <c r="K2201" s="5"/>
      <c r="L2201" s="9"/>
    </row>
    <row r="2202" spans="8:12" ht="13" x14ac:dyDescent="0.3">
      <c r="H2202" s="5"/>
      <c r="I2202" s="5"/>
      <c r="J2202" s="9"/>
      <c r="K2202" s="5"/>
      <c r="L2202" s="9"/>
    </row>
    <row r="2203" spans="8:12" ht="13" x14ac:dyDescent="0.3">
      <c r="H2203" s="5"/>
      <c r="I2203" s="5"/>
      <c r="J2203" s="9"/>
      <c r="K2203" s="5"/>
      <c r="L2203" s="9"/>
    </row>
    <row r="2204" spans="8:12" ht="13" x14ac:dyDescent="0.3">
      <c r="H2204" s="5"/>
      <c r="I2204" s="5"/>
      <c r="J2204" s="9"/>
      <c r="K2204" s="5"/>
      <c r="L2204" s="9"/>
    </row>
    <row r="2205" spans="8:12" ht="13" x14ac:dyDescent="0.3">
      <c r="H2205" s="5"/>
      <c r="I2205" s="5"/>
      <c r="J2205" s="9"/>
      <c r="K2205" s="5"/>
      <c r="L2205" s="9"/>
    </row>
    <row r="2206" spans="8:12" ht="13" x14ac:dyDescent="0.3">
      <c r="H2206" s="5"/>
      <c r="I2206" s="5"/>
      <c r="J2206" s="9"/>
      <c r="K2206" s="5"/>
      <c r="L2206" s="9"/>
    </row>
    <row r="2207" spans="8:12" ht="13" x14ac:dyDescent="0.3">
      <c r="H2207" s="5"/>
      <c r="I2207" s="5"/>
      <c r="J2207" s="9"/>
      <c r="K2207" s="5"/>
      <c r="L2207" s="9"/>
    </row>
    <row r="2208" spans="8:12" ht="13" x14ac:dyDescent="0.3">
      <c r="H2208" s="5"/>
      <c r="I2208" s="5"/>
      <c r="J2208" s="9"/>
      <c r="K2208" s="5"/>
      <c r="L2208" s="9"/>
    </row>
    <row r="2209" spans="8:12" ht="13" x14ac:dyDescent="0.3">
      <c r="H2209" s="5"/>
      <c r="I2209" s="5"/>
      <c r="J2209" s="9"/>
      <c r="K2209" s="5"/>
      <c r="L2209" s="9"/>
    </row>
    <row r="2210" spans="8:12" ht="13" x14ac:dyDescent="0.3">
      <c r="H2210" s="5"/>
      <c r="I2210" s="5"/>
      <c r="J2210" s="9"/>
      <c r="K2210" s="5"/>
      <c r="L2210" s="9"/>
    </row>
    <row r="2211" spans="8:12" ht="13" x14ac:dyDescent="0.3">
      <c r="H2211" s="5"/>
      <c r="I2211" s="5"/>
      <c r="J2211" s="9"/>
      <c r="K2211" s="5"/>
      <c r="L2211" s="9"/>
    </row>
    <row r="2212" spans="8:12" ht="13" x14ac:dyDescent="0.3">
      <c r="H2212" s="5"/>
      <c r="I2212" s="5"/>
      <c r="J2212" s="9"/>
      <c r="K2212" s="5"/>
      <c r="L2212" s="9"/>
    </row>
    <row r="2213" spans="8:12" ht="13" x14ac:dyDescent="0.3">
      <c r="H2213" s="5"/>
      <c r="I2213" s="5"/>
      <c r="J2213" s="9"/>
      <c r="K2213" s="5"/>
      <c r="L2213" s="9"/>
    </row>
    <row r="2214" spans="8:12" ht="13" x14ac:dyDescent="0.3">
      <c r="H2214" s="5"/>
      <c r="I2214" s="5"/>
      <c r="J2214" s="9"/>
      <c r="K2214" s="5"/>
      <c r="L2214" s="9"/>
    </row>
    <row r="2215" spans="8:12" ht="13" x14ac:dyDescent="0.3">
      <c r="H2215" s="5"/>
      <c r="I2215" s="5"/>
      <c r="J2215" s="9"/>
      <c r="K2215" s="5"/>
      <c r="L2215" s="9"/>
    </row>
    <row r="2216" spans="8:12" ht="13" x14ac:dyDescent="0.3">
      <c r="H2216" s="5"/>
      <c r="I2216" s="5"/>
      <c r="J2216" s="9"/>
      <c r="K2216" s="5"/>
      <c r="L2216" s="9"/>
    </row>
    <row r="2217" spans="8:12" ht="13" x14ac:dyDescent="0.3">
      <c r="H2217" s="5"/>
      <c r="I2217" s="5"/>
      <c r="J2217" s="9"/>
      <c r="K2217" s="5"/>
      <c r="L2217" s="9"/>
    </row>
    <row r="2218" spans="8:12" ht="13" x14ac:dyDescent="0.3">
      <c r="H2218" s="5"/>
      <c r="I2218" s="5"/>
      <c r="J2218" s="9"/>
      <c r="K2218" s="5"/>
      <c r="L2218" s="9"/>
    </row>
    <row r="2219" spans="8:12" ht="13" x14ac:dyDescent="0.3">
      <c r="H2219" s="5"/>
      <c r="I2219" s="5"/>
      <c r="J2219" s="9"/>
      <c r="K2219" s="5"/>
      <c r="L2219" s="9"/>
    </row>
    <row r="2220" spans="8:12" ht="13" x14ac:dyDescent="0.3">
      <c r="H2220" s="5"/>
      <c r="I2220" s="5"/>
      <c r="J2220" s="9"/>
      <c r="K2220" s="5"/>
      <c r="L2220" s="9"/>
    </row>
    <row r="2221" spans="8:12" ht="13" x14ac:dyDescent="0.3">
      <c r="H2221" s="5"/>
      <c r="I2221" s="5"/>
      <c r="J2221" s="9"/>
      <c r="K2221" s="5"/>
      <c r="L2221" s="9"/>
    </row>
    <row r="2222" spans="8:12" ht="13" x14ac:dyDescent="0.3">
      <c r="H2222" s="5"/>
      <c r="I2222" s="5"/>
      <c r="J2222" s="9"/>
      <c r="K2222" s="5"/>
      <c r="L2222" s="9"/>
    </row>
    <row r="2223" spans="8:12" ht="13" x14ac:dyDescent="0.3">
      <c r="H2223" s="5"/>
      <c r="I2223" s="5"/>
      <c r="J2223" s="9"/>
      <c r="K2223" s="5"/>
      <c r="L2223" s="9"/>
    </row>
    <row r="2224" spans="8:12" ht="13" x14ac:dyDescent="0.3">
      <c r="H2224" s="5"/>
      <c r="I2224" s="5"/>
      <c r="J2224" s="9"/>
      <c r="K2224" s="5"/>
      <c r="L2224" s="9"/>
    </row>
    <row r="2225" spans="8:12" ht="13" x14ac:dyDescent="0.3">
      <c r="H2225" s="5"/>
      <c r="I2225" s="5"/>
      <c r="J2225" s="9"/>
      <c r="K2225" s="5"/>
      <c r="L2225" s="9"/>
    </row>
    <row r="2226" spans="8:12" ht="13" x14ac:dyDescent="0.3">
      <c r="H2226" s="5"/>
      <c r="I2226" s="5"/>
      <c r="J2226" s="9"/>
      <c r="K2226" s="5"/>
      <c r="L2226" s="9"/>
    </row>
    <row r="2227" spans="8:12" ht="13" x14ac:dyDescent="0.3">
      <c r="H2227" s="5"/>
      <c r="I2227" s="5"/>
      <c r="J2227" s="9"/>
      <c r="K2227" s="5"/>
      <c r="L2227" s="9"/>
    </row>
    <row r="2228" spans="8:12" ht="13" x14ac:dyDescent="0.3">
      <c r="H2228" s="5"/>
      <c r="I2228" s="5"/>
      <c r="J2228" s="9"/>
      <c r="K2228" s="5"/>
      <c r="L2228" s="9"/>
    </row>
    <row r="2229" spans="8:12" ht="13" x14ac:dyDescent="0.3">
      <c r="H2229" s="5"/>
      <c r="I2229" s="5"/>
      <c r="J2229" s="9"/>
      <c r="K2229" s="5"/>
      <c r="L2229" s="9"/>
    </row>
    <row r="2230" spans="8:12" ht="13" x14ac:dyDescent="0.3">
      <c r="H2230" s="5"/>
      <c r="I2230" s="5"/>
      <c r="J2230" s="9"/>
      <c r="K2230" s="5"/>
      <c r="L2230" s="9"/>
    </row>
    <row r="2231" spans="8:12" ht="13" x14ac:dyDescent="0.3">
      <c r="H2231" s="5"/>
      <c r="I2231" s="5"/>
      <c r="J2231" s="9"/>
      <c r="K2231" s="5"/>
      <c r="L2231" s="9"/>
    </row>
    <row r="2232" spans="8:12" ht="13" x14ac:dyDescent="0.3">
      <c r="H2232" s="5"/>
      <c r="I2232" s="5"/>
      <c r="J2232" s="9"/>
      <c r="K2232" s="5"/>
      <c r="L2232" s="9"/>
    </row>
    <row r="2233" spans="8:12" ht="13" x14ac:dyDescent="0.3">
      <c r="H2233" s="5"/>
      <c r="I2233" s="5"/>
      <c r="J2233" s="9"/>
      <c r="K2233" s="5"/>
      <c r="L2233" s="9"/>
    </row>
    <row r="2234" spans="8:12" ht="13" x14ac:dyDescent="0.3">
      <c r="H2234" s="5"/>
      <c r="I2234" s="5"/>
      <c r="J2234" s="9"/>
      <c r="K2234" s="5"/>
      <c r="L2234" s="9"/>
    </row>
    <row r="2235" spans="8:12" ht="13" x14ac:dyDescent="0.3">
      <c r="H2235" s="5"/>
      <c r="I2235" s="5"/>
      <c r="J2235" s="9"/>
      <c r="K2235" s="5"/>
      <c r="L2235" s="9"/>
    </row>
    <row r="2236" spans="8:12" ht="13" x14ac:dyDescent="0.3">
      <c r="H2236" s="5"/>
      <c r="I2236" s="5"/>
      <c r="J2236" s="9"/>
      <c r="K2236" s="5"/>
      <c r="L2236" s="9"/>
    </row>
    <row r="2237" spans="8:12" ht="13" x14ac:dyDescent="0.3">
      <c r="H2237" s="5"/>
      <c r="I2237" s="5"/>
      <c r="J2237" s="9"/>
      <c r="K2237" s="5"/>
      <c r="L2237" s="9"/>
    </row>
    <row r="2238" spans="8:12" ht="13" x14ac:dyDescent="0.3">
      <c r="H2238" s="5"/>
      <c r="I2238" s="5"/>
      <c r="J2238" s="9"/>
      <c r="K2238" s="5"/>
      <c r="L2238" s="9"/>
    </row>
    <row r="2239" spans="8:12" ht="13" x14ac:dyDescent="0.3">
      <c r="H2239" s="5"/>
      <c r="I2239" s="5"/>
      <c r="J2239" s="9"/>
      <c r="K2239" s="5"/>
      <c r="L2239" s="9"/>
    </row>
    <row r="2240" spans="8:12" ht="13" x14ac:dyDescent="0.3">
      <c r="H2240" s="5"/>
      <c r="I2240" s="5"/>
      <c r="J2240" s="9"/>
      <c r="K2240" s="5"/>
      <c r="L2240" s="9"/>
    </row>
    <row r="2241" spans="8:12" ht="13" x14ac:dyDescent="0.3">
      <c r="H2241" s="5"/>
      <c r="I2241" s="5"/>
      <c r="J2241" s="9"/>
      <c r="K2241" s="5"/>
      <c r="L2241" s="9"/>
    </row>
    <row r="2242" spans="8:12" ht="13" x14ac:dyDescent="0.3">
      <c r="H2242" s="5"/>
      <c r="I2242" s="5"/>
      <c r="J2242" s="9"/>
      <c r="K2242" s="5"/>
      <c r="L2242" s="9"/>
    </row>
    <row r="2243" spans="8:12" ht="13" x14ac:dyDescent="0.3">
      <c r="H2243" s="5"/>
      <c r="I2243" s="5"/>
      <c r="J2243" s="9"/>
      <c r="K2243" s="5"/>
      <c r="L2243" s="9"/>
    </row>
    <row r="2244" spans="8:12" ht="13" x14ac:dyDescent="0.3">
      <c r="H2244" s="5"/>
      <c r="I2244" s="5"/>
      <c r="J2244" s="9"/>
      <c r="K2244" s="5"/>
      <c r="L2244" s="9"/>
    </row>
    <row r="2245" spans="8:12" ht="13" x14ac:dyDescent="0.3">
      <c r="H2245" s="5"/>
      <c r="I2245" s="5"/>
      <c r="J2245" s="9"/>
      <c r="K2245" s="5"/>
      <c r="L2245" s="9"/>
    </row>
    <row r="2246" spans="8:12" ht="13" x14ac:dyDescent="0.3">
      <c r="H2246" s="5"/>
      <c r="I2246" s="5"/>
      <c r="J2246" s="9"/>
      <c r="K2246" s="5"/>
      <c r="L2246" s="9"/>
    </row>
    <row r="2247" spans="8:12" ht="13" x14ac:dyDescent="0.3">
      <c r="H2247" s="5"/>
      <c r="I2247" s="5"/>
      <c r="J2247" s="9"/>
      <c r="K2247" s="5"/>
      <c r="L2247" s="9"/>
    </row>
    <row r="2248" spans="8:12" ht="13" x14ac:dyDescent="0.3">
      <c r="H2248" s="5"/>
      <c r="I2248" s="5"/>
      <c r="J2248" s="9"/>
      <c r="K2248" s="5"/>
      <c r="L2248" s="9"/>
    </row>
    <row r="2249" spans="8:12" ht="13" x14ac:dyDescent="0.3">
      <c r="H2249" s="5"/>
      <c r="I2249" s="5"/>
      <c r="J2249" s="9"/>
      <c r="K2249" s="5"/>
      <c r="L2249" s="9"/>
    </row>
    <row r="2250" spans="8:12" ht="13" x14ac:dyDescent="0.3">
      <c r="H2250" s="5"/>
      <c r="I2250" s="5"/>
      <c r="J2250" s="9"/>
      <c r="K2250" s="5"/>
      <c r="L2250" s="9"/>
    </row>
    <row r="2251" spans="8:12" ht="13" x14ac:dyDescent="0.3">
      <c r="H2251" s="5"/>
      <c r="I2251" s="5"/>
      <c r="J2251" s="9"/>
      <c r="K2251" s="5"/>
      <c r="L2251" s="9"/>
    </row>
    <row r="2252" spans="8:12" ht="13" x14ac:dyDescent="0.3">
      <c r="H2252" s="5"/>
      <c r="I2252" s="5"/>
      <c r="J2252" s="9"/>
      <c r="K2252" s="5"/>
      <c r="L2252" s="9"/>
    </row>
    <row r="2253" spans="8:12" ht="13" x14ac:dyDescent="0.3">
      <c r="H2253" s="5"/>
      <c r="I2253" s="5"/>
      <c r="J2253" s="9"/>
      <c r="K2253" s="5"/>
      <c r="L2253" s="9"/>
    </row>
    <row r="2254" spans="8:12" ht="13" x14ac:dyDescent="0.3">
      <c r="H2254" s="5"/>
      <c r="I2254" s="5"/>
      <c r="J2254" s="9"/>
      <c r="K2254" s="5"/>
      <c r="L2254" s="9"/>
    </row>
    <row r="2255" spans="8:12" ht="13" x14ac:dyDescent="0.3">
      <c r="H2255" s="5"/>
      <c r="I2255" s="5"/>
      <c r="J2255" s="9"/>
      <c r="K2255" s="5"/>
      <c r="L2255" s="9"/>
    </row>
    <row r="2256" spans="8:12" ht="13" x14ac:dyDescent="0.3">
      <c r="H2256" s="5"/>
      <c r="I2256" s="5"/>
      <c r="J2256" s="9"/>
      <c r="K2256" s="5"/>
      <c r="L2256" s="9"/>
    </row>
    <row r="2257" spans="8:12" ht="13" x14ac:dyDescent="0.3">
      <c r="H2257" s="5"/>
      <c r="I2257" s="5"/>
      <c r="J2257" s="9"/>
      <c r="K2257" s="5"/>
      <c r="L2257" s="9"/>
    </row>
    <row r="2258" spans="8:12" ht="13" x14ac:dyDescent="0.3">
      <c r="H2258" s="5"/>
      <c r="I2258" s="5"/>
      <c r="J2258" s="9"/>
      <c r="K2258" s="5"/>
      <c r="L2258" s="9"/>
    </row>
    <row r="2259" spans="8:12" ht="13" x14ac:dyDescent="0.3">
      <c r="H2259" s="5"/>
      <c r="I2259" s="5"/>
      <c r="J2259" s="9"/>
      <c r="K2259" s="5"/>
      <c r="L2259" s="9"/>
    </row>
    <row r="2260" spans="8:12" ht="13" x14ac:dyDescent="0.3">
      <c r="H2260" s="5"/>
      <c r="I2260" s="5"/>
      <c r="J2260" s="9"/>
      <c r="K2260" s="5"/>
      <c r="L2260" s="9"/>
    </row>
    <row r="2261" spans="8:12" ht="13" x14ac:dyDescent="0.3">
      <c r="H2261" s="5"/>
      <c r="I2261" s="5"/>
      <c r="J2261" s="9"/>
      <c r="K2261" s="5"/>
      <c r="L2261" s="9"/>
    </row>
    <row r="2262" spans="8:12" ht="13" x14ac:dyDescent="0.3">
      <c r="H2262" s="5"/>
      <c r="I2262" s="5"/>
      <c r="J2262" s="9"/>
      <c r="K2262" s="5"/>
      <c r="L2262" s="9"/>
    </row>
    <row r="2263" spans="8:12" ht="13" x14ac:dyDescent="0.3">
      <c r="H2263" s="5"/>
      <c r="I2263" s="5"/>
      <c r="J2263" s="9"/>
      <c r="K2263" s="5"/>
      <c r="L2263" s="9"/>
    </row>
    <row r="2264" spans="8:12" ht="13" x14ac:dyDescent="0.3">
      <c r="H2264" s="5"/>
      <c r="I2264" s="5"/>
      <c r="J2264" s="9"/>
      <c r="K2264" s="5"/>
      <c r="L2264" s="9"/>
    </row>
    <row r="2265" spans="8:12" ht="13" x14ac:dyDescent="0.3">
      <c r="H2265" s="5"/>
      <c r="I2265" s="5"/>
      <c r="J2265" s="9"/>
      <c r="K2265" s="5"/>
      <c r="L2265" s="9"/>
    </row>
    <row r="2266" spans="8:12" ht="13" x14ac:dyDescent="0.3">
      <c r="H2266" s="5"/>
      <c r="I2266" s="5"/>
      <c r="J2266" s="9"/>
      <c r="K2266" s="5"/>
      <c r="L2266" s="9"/>
    </row>
    <row r="2267" spans="8:12" ht="13" x14ac:dyDescent="0.3">
      <c r="H2267" s="5"/>
      <c r="I2267" s="5"/>
      <c r="J2267" s="9"/>
      <c r="K2267" s="5"/>
      <c r="L2267" s="9"/>
    </row>
    <row r="2268" spans="8:12" ht="13" x14ac:dyDescent="0.3">
      <c r="H2268" s="5"/>
      <c r="I2268" s="5"/>
      <c r="J2268" s="9"/>
      <c r="K2268" s="5"/>
      <c r="L2268" s="9"/>
    </row>
    <row r="2269" spans="8:12" ht="13" x14ac:dyDescent="0.3">
      <c r="H2269" s="5"/>
      <c r="I2269" s="5"/>
      <c r="J2269" s="9"/>
      <c r="K2269" s="5"/>
      <c r="L2269" s="9"/>
    </row>
    <row r="2270" spans="8:12" ht="13" x14ac:dyDescent="0.3">
      <c r="H2270" s="5"/>
      <c r="I2270" s="5"/>
      <c r="J2270" s="9"/>
      <c r="K2270" s="5"/>
      <c r="L2270" s="9"/>
    </row>
    <row r="2271" spans="8:12" ht="13" x14ac:dyDescent="0.3">
      <c r="H2271" s="5"/>
      <c r="I2271" s="5"/>
      <c r="J2271" s="9"/>
      <c r="K2271" s="5"/>
      <c r="L2271" s="9"/>
    </row>
    <row r="2272" spans="8:12" ht="13" x14ac:dyDescent="0.3">
      <c r="H2272" s="5"/>
      <c r="I2272" s="5"/>
      <c r="J2272" s="9"/>
      <c r="K2272" s="5"/>
      <c r="L2272" s="9"/>
    </row>
    <row r="2273" spans="8:12" ht="13" x14ac:dyDescent="0.3">
      <c r="H2273" s="5"/>
      <c r="I2273" s="5"/>
      <c r="J2273" s="9"/>
      <c r="K2273" s="5"/>
      <c r="L2273" s="9"/>
    </row>
    <row r="2274" spans="8:12" ht="13" x14ac:dyDescent="0.3">
      <c r="H2274" s="5"/>
      <c r="I2274" s="5"/>
      <c r="J2274" s="9"/>
      <c r="K2274" s="5"/>
      <c r="L2274" s="9"/>
    </row>
    <row r="2275" spans="8:12" ht="13" x14ac:dyDescent="0.3">
      <c r="H2275" s="5"/>
      <c r="I2275" s="5"/>
      <c r="J2275" s="9"/>
      <c r="K2275" s="5"/>
      <c r="L2275" s="9"/>
    </row>
    <row r="2276" spans="8:12" ht="13" x14ac:dyDescent="0.3">
      <c r="H2276" s="5"/>
      <c r="I2276" s="5"/>
      <c r="J2276" s="9"/>
      <c r="K2276" s="5"/>
      <c r="L2276" s="9"/>
    </row>
    <row r="2277" spans="8:12" ht="13" x14ac:dyDescent="0.3">
      <c r="H2277" s="5"/>
      <c r="I2277" s="5"/>
      <c r="J2277" s="9"/>
      <c r="K2277" s="5"/>
      <c r="L2277" s="9"/>
    </row>
    <row r="2278" spans="8:12" ht="13" x14ac:dyDescent="0.3">
      <c r="H2278" s="5"/>
      <c r="I2278" s="5"/>
      <c r="J2278" s="9"/>
      <c r="K2278" s="5"/>
      <c r="L2278" s="9"/>
    </row>
    <row r="2279" spans="8:12" ht="13" x14ac:dyDescent="0.3">
      <c r="H2279" s="5"/>
      <c r="I2279" s="5"/>
      <c r="J2279" s="9"/>
      <c r="K2279" s="5"/>
      <c r="L2279" s="9"/>
    </row>
    <row r="2280" spans="8:12" ht="13" x14ac:dyDescent="0.3">
      <c r="H2280" s="5"/>
      <c r="I2280" s="5"/>
      <c r="J2280" s="9"/>
      <c r="K2280" s="5"/>
      <c r="L2280" s="9"/>
    </row>
    <row r="2281" spans="8:12" ht="13" x14ac:dyDescent="0.3">
      <c r="H2281" s="5"/>
      <c r="I2281" s="5"/>
      <c r="J2281" s="9"/>
      <c r="K2281" s="5"/>
      <c r="L2281" s="9"/>
    </row>
    <row r="2282" spans="8:12" ht="13" x14ac:dyDescent="0.3">
      <c r="H2282" s="5"/>
      <c r="I2282" s="5"/>
      <c r="J2282" s="9"/>
      <c r="K2282" s="5"/>
      <c r="L2282" s="9"/>
    </row>
    <row r="2283" spans="8:12" ht="13" x14ac:dyDescent="0.3">
      <c r="H2283" s="5"/>
      <c r="I2283" s="5"/>
      <c r="J2283" s="9"/>
      <c r="K2283" s="5"/>
      <c r="L2283" s="9"/>
    </row>
    <row r="2284" spans="8:12" ht="13" x14ac:dyDescent="0.3">
      <c r="H2284" s="5"/>
      <c r="I2284" s="5"/>
      <c r="J2284" s="9"/>
      <c r="K2284" s="5"/>
      <c r="L2284" s="9"/>
    </row>
    <row r="2285" spans="8:12" ht="13" x14ac:dyDescent="0.3">
      <c r="H2285" s="5"/>
      <c r="I2285" s="5"/>
      <c r="J2285" s="9"/>
      <c r="K2285" s="5"/>
      <c r="L2285" s="9"/>
    </row>
    <row r="2286" spans="8:12" ht="13" x14ac:dyDescent="0.3">
      <c r="H2286" s="5"/>
      <c r="I2286" s="5"/>
      <c r="J2286" s="9"/>
      <c r="K2286" s="5"/>
      <c r="L2286" s="9"/>
    </row>
    <row r="2287" spans="8:12" ht="13" x14ac:dyDescent="0.3">
      <c r="H2287" s="5"/>
      <c r="I2287" s="5"/>
      <c r="J2287" s="9"/>
      <c r="K2287" s="5"/>
      <c r="L2287" s="9"/>
    </row>
    <row r="2288" spans="8:12" ht="13" x14ac:dyDescent="0.3">
      <c r="H2288" s="5"/>
      <c r="I2288" s="5"/>
      <c r="J2288" s="9"/>
      <c r="K2288" s="5"/>
      <c r="L2288" s="9"/>
    </row>
    <row r="2289" spans="8:12" ht="13" x14ac:dyDescent="0.3">
      <c r="H2289" s="5"/>
      <c r="I2289" s="5"/>
      <c r="J2289" s="9"/>
      <c r="K2289" s="5"/>
      <c r="L2289" s="9"/>
    </row>
    <row r="2290" spans="8:12" ht="13" x14ac:dyDescent="0.3">
      <c r="H2290" s="5"/>
      <c r="I2290" s="5"/>
      <c r="J2290" s="9"/>
      <c r="K2290" s="5"/>
      <c r="L2290" s="9"/>
    </row>
    <row r="2291" spans="8:12" ht="13" x14ac:dyDescent="0.3">
      <c r="H2291" s="5"/>
      <c r="I2291" s="5"/>
      <c r="J2291" s="9"/>
      <c r="K2291" s="5"/>
      <c r="L2291" s="9"/>
    </row>
    <row r="2292" spans="8:12" ht="13" x14ac:dyDescent="0.3">
      <c r="H2292" s="5"/>
      <c r="I2292" s="5"/>
      <c r="J2292" s="9"/>
      <c r="K2292" s="5"/>
      <c r="L2292" s="9"/>
    </row>
    <row r="2293" spans="8:12" ht="13" x14ac:dyDescent="0.3">
      <c r="H2293" s="5"/>
      <c r="I2293" s="5"/>
      <c r="J2293" s="9"/>
      <c r="K2293" s="5"/>
      <c r="L2293" s="9"/>
    </row>
    <row r="2294" spans="8:12" ht="13" x14ac:dyDescent="0.3">
      <c r="H2294" s="5"/>
      <c r="I2294" s="5"/>
      <c r="J2294" s="9"/>
      <c r="K2294" s="5"/>
      <c r="L2294" s="9"/>
    </row>
    <row r="2295" spans="8:12" ht="13" x14ac:dyDescent="0.3">
      <c r="H2295" s="5"/>
      <c r="I2295" s="5"/>
      <c r="J2295" s="9"/>
      <c r="K2295" s="5"/>
      <c r="L2295" s="9"/>
    </row>
    <row r="2296" spans="8:12" ht="13" x14ac:dyDescent="0.3">
      <c r="H2296" s="5"/>
      <c r="I2296" s="5"/>
      <c r="J2296" s="9"/>
      <c r="K2296" s="5"/>
      <c r="L2296" s="9"/>
    </row>
    <row r="2297" spans="8:12" ht="13" x14ac:dyDescent="0.3">
      <c r="H2297" s="5"/>
      <c r="I2297" s="5"/>
      <c r="J2297" s="9"/>
      <c r="K2297" s="5"/>
      <c r="L2297" s="9"/>
    </row>
    <row r="2298" spans="8:12" ht="13" x14ac:dyDescent="0.3">
      <c r="H2298" s="5"/>
      <c r="I2298" s="5"/>
      <c r="J2298" s="9"/>
      <c r="K2298" s="5"/>
      <c r="L2298" s="9"/>
    </row>
    <row r="2299" spans="8:12" ht="13" x14ac:dyDescent="0.3">
      <c r="H2299" s="5"/>
      <c r="I2299" s="5"/>
      <c r="J2299" s="9"/>
      <c r="K2299" s="5"/>
      <c r="L2299" s="9"/>
    </row>
    <row r="2300" spans="8:12" ht="13" x14ac:dyDescent="0.3">
      <c r="H2300" s="5"/>
      <c r="I2300" s="5"/>
      <c r="J2300" s="9"/>
      <c r="K2300" s="5"/>
      <c r="L2300" s="9"/>
    </row>
    <row r="2301" spans="8:12" ht="13" x14ac:dyDescent="0.3">
      <c r="H2301" s="5"/>
      <c r="I2301" s="5"/>
      <c r="J2301" s="9"/>
      <c r="K2301" s="5"/>
      <c r="L2301" s="9"/>
    </row>
    <row r="2302" spans="8:12" ht="13" x14ac:dyDescent="0.3">
      <c r="H2302" s="5"/>
      <c r="I2302" s="5"/>
      <c r="J2302" s="9"/>
      <c r="K2302" s="5"/>
      <c r="L2302" s="9"/>
    </row>
    <row r="2303" spans="8:12" ht="13" x14ac:dyDescent="0.3">
      <c r="H2303" s="5"/>
      <c r="I2303" s="5"/>
      <c r="J2303" s="9"/>
      <c r="K2303" s="5"/>
      <c r="L2303" s="9"/>
    </row>
    <row r="2304" spans="8:12" ht="13" x14ac:dyDescent="0.3">
      <c r="H2304" s="5"/>
      <c r="I2304" s="5"/>
      <c r="J2304" s="9"/>
      <c r="K2304" s="5"/>
      <c r="L2304" s="9"/>
    </row>
    <row r="2305" spans="8:12" ht="13" x14ac:dyDescent="0.3">
      <c r="H2305" s="5"/>
      <c r="I2305" s="5"/>
      <c r="J2305" s="9"/>
      <c r="K2305" s="5"/>
      <c r="L2305" s="9"/>
    </row>
    <row r="2306" spans="8:12" ht="13" x14ac:dyDescent="0.3">
      <c r="H2306" s="5"/>
      <c r="I2306" s="5"/>
      <c r="J2306" s="9"/>
      <c r="K2306" s="5"/>
      <c r="L2306" s="9"/>
    </row>
    <row r="2307" spans="8:12" ht="13" x14ac:dyDescent="0.3">
      <c r="H2307" s="5"/>
      <c r="I2307" s="5"/>
      <c r="J2307" s="9"/>
      <c r="K2307" s="5"/>
      <c r="L2307" s="9"/>
    </row>
    <row r="2308" spans="8:12" ht="13" x14ac:dyDescent="0.3">
      <c r="H2308" s="5"/>
      <c r="I2308" s="5"/>
      <c r="J2308" s="9"/>
      <c r="K2308" s="5"/>
      <c r="L2308" s="9"/>
    </row>
    <row r="2309" spans="8:12" ht="13" x14ac:dyDescent="0.3">
      <c r="H2309" s="5"/>
      <c r="I2309" s="5"/>
      <c r="J2309" s="9"/>
      <c r="K2309" s="5"/>
      <c r="L2309" s="9"/>
    </row>
    <row r="2310" spans="8:12" ht="13" x14ac:dyDescent="0.3">
      <c r="H2310" s="5"/>
      <c r="I2310" s="5"/>
      <c r="J2310" s="9"/>
      <c r="K2310" s="5"/>
      <c r="L2310" s="9"/>
    </row>
    <row r="2311" spans="8:12" ht="13" x14ac:dyDescent="0.3">
      <c r="H2311" s="5"/>
      <c r="I2311" s="5"/>
      <c r="J2311" s="9"/>
      <c r="K2311" s="5"/>
      <c r="L2311" s="9"/>
    </row>
    <row r="2312" spans="8:12" ht="13" x14ac:dyDescent="0.3">
      <c r="H2312" s="5"/>
      <c r="I2312" s="5"/>
      <c r="J2312" s="9"/>
      <c r="K2312" s="5"/>
      <c r="L2312" s="9"/>
    </row>
    <row r="2313" spans="8:12" ht="13" x14ac:dyDescent="0.3">
      <c r="H2313" s="5"/>
      <c r="I2313" s="5"/>
      <c r="J2313" s="9"/>
      <c r="K2313" s="5"/>
      <c r="L2313" s="9"/>
    </row>
    <row r="2314" spans="8:12" ht="13" x14ac:dyDescent="0.3">
      <c r="H2314" s="5"/>
      <c r="I2314" s="5"/>
      <c r="J2314" s="9"/>
      <c r="K2314" s="5"/>
      <c r="L2314" s="9"/>
    </row>
    <row r="2315" spans="8:12" ht="13" x14ac:dyDescent="0.3">
      <c r="H2315" s="5"/>
      <c r="I2315" s="5"/>
      <c r="J2315" s="9"/>
      <c r="K2315" s="5"/>
      <c r="L2315" s="9"/>
    </row>
    <row r="2316" spans="8:12" ht="13" x14ac:dyDescent="0.3">
      <c r="H2316" s="5"/>
      <c r="I2316" s="5"/>
      <c r="J2316" s="9"/>
      <c r="K2316" s="5"/>
      <c r="L2316" s="9"/>
    </row>
    <row r="2317" spans="8:12" ht="13" x14ac:dyDescent="0.3">
      <c r="H2317" s="5"/>
      <c r="I2317" s="5"/>
      <c r="J2317" s="9"/>
      <c r="K2317" s="5"/>
      <c r="L2317" s="9"/>
    </row>
    <row r="2318" spans="8:12" ht="13" x14ac:dyDescent="0.3">
      <c r="H2318" s="5"/>
      <c r="I2318" s="5"/>
      <c r="J2318" s="9"/>
      <c r="K2318" s="5"/>
      <c r="L2318" s="9"/>
    </row>
    <row r="2319" spans="8:12" ht="13" x14ac:dyDescent="0.3">
      <c r="H2319" s="5"/>
      <c r="I2319" s="5"/>
      <c r="J2319" s="9"/>
      <c r="K2319" s="5"/>
      <c r="L2319" s="9"/>
    </row>
    <row r="2320" spans="8:12" ht="13" x14ac:dyDescent="0.3">
      <c r="H2320" s="5"/>
      <c r="I2320" s="5"/>
      <c r="J2320" s="9"/>
      <c r="K2320" s="5"/>
      <c r="L2320" s="9"/>
    </row>
    <row r="2321" spans="8:12" ht="13" x14ac:dyDescent="0.3">
      <c r="H2321" s="5"/>
      <c r="I2321" s="5"/>
      <c r="J2321" s="9"/>
      <c r="K2321" s="5"/>
      <c r="L2321" s="9"/>
    </row>
    <row r="2322" spans="8:12" ht="13" x14ac:dyDescent="0.3">
      <c r="H2322" s="5"/>
      <c r="I2322" s="5"/>
      <c r="J2322" s="9"/>
      <c r="K2322" s="5"/>
      <c r="L2322" s="9"/>
    </row>
    <row r="2323" spans="8:12" ht="13" x14ac:dyDescent="0.3">
      <c r="H2323" s="5"/>
      <c r="I2323" s="5"/>
      <c r="J2323" s="9"/>
      <c r="K2323" s="5"/>
      <c r="L2323" s="9"/>
    </row>
    <row r="2324" spans="8:12" ht="13" x14ac:dyDescent="0.3">
      <c r="H2324" s="5"/>
      <c r="I2324" s="5"/>
      <c r="J2324" s="9"/>
      <c r="K2324" s="5"/>
      <c r="L2324" s="9"/>
    </row>
    <row r="2325" spans="8:12" ht="13" x14ac:dyDescent="0.3">
      <c r="H2325" s="5"/>
      <c r="I2325" s="5"/>
      <c r="J2325" s="9"/>
      <c r="K2325" s="5"/>
      <c r="L2325" s="9"/>
    </row>
    <row r="2326" spans="8:12" ht="13" x14ac:dyDescent="0.3">
      <c r="H2326" s="5"/>
      <c r="I2326" s="5"/>
      <c r="J2326" s="9"/>
      <c r="K2326" s="5"/>
      <c r="L2326" s="9"/>
    </row>
    <row r="2327" spans="8:12" ht="13" x14ac:dyDescent="0.3">
      <c r="H2327" s="5"/>
      <c r="I2327" s="5"/>
      <c r="J2327" s="9"/>
      <c r="K2327" s="5"/>
      <c r="L2327" s="9"/>
    </row>
    <row r="2328" spans="8:12" ht="13" x14ac:dyDescent="0.3">
      <c r="H2328" s="5"/>
      <c r="I2328" s="5"/>
      <c r="J2328" s="9"/>
      <c r="K2328" s="5"/>
      <c r="L2328" s="9"/>
    </row>
    <row r="2329" spans="8:12" ht="13" x14ac:dyDescent="0.3">
      <c r="H2329" s="5"/>
      <c r="I2329" s="5"/>
      <c r="J2329" s="9"/>
      <c r="K2329" s="5"/>
      <c r="L2329" s="9"/>
    </row>
    <row r="2330" spans="8:12" ht="13" x14ac:dyDescent="0.3">
      <c r="H2330" s="5"/>
      <c r="I2330" s="5"/>
      <c r="J2330" s="9"/>
      <c r="K2330" s="5"/>
      <c r="L2330" s="9"/>
    </row>
    <row r="2331" spans="8:12" ht="13" x14ac:dyDescent="0.3">
      <c r="H2331" s="5"/>
      <c r="I2331" s="5"/>
      <c r="J2331" s="9"/>
      <c r="K2331" s="5"/>
      <c r="L2331" s="9"/>
    </row>
    <row r="2332" spans="8:12" ht="13" x14ac:dyDescent="0.3">
      <c r="H2332" s="5"/>
      <c r="I2332" s="5"/>
      <c r="J2332" s="9"/>
      <c r="K2332" s="5"/>
      <c r="L2332" s="9"/>
    </row>
    <row r="2333" spans="8:12" ht="13" x14ac:dyDescent="0.3">
      <c r="H2333" s="5"/>
      <c r="I2333" s="5"/>
      <c r="J2333" s="9"/>
      <c r="K2333" s="5"/>
      <c r="L2333" s="9"/>
    </row>
    <row r="2334" spans="8:12" ht="13" x14ac:dyDescent="0.3">
      <c r="H2334" s="5"/>
      <c r="I2334" s="5"/>
      <c r="J2334" s="9"/>
      <c r="K2334" s="5"/>
      <c r="L2334" s="9"/>
    </row>
    <row r="2335" spans="8:12" ht="13" x14ac:dyDescent="0.3">
      <c r="H2335" s="5"/>
      <c r="I2335" s="5"/>
      <c r="J2335" s="9"/>
      <c r="K2335" s="5"/>
      <c r="L2335" s="9"/>
    </row>
    <row r="2336" spans="8:12" ht="13" x14ac:dyDescent="0.3">
      <c r="H2336" s="5"/>
      <c r="I2336" s="5"/>
      <c r="J2336" s="9"/>
      <c r="K2336" s="5"/>
      <c r="L2336" s="9"/>
    </row>
    <row r="2337" spans="8:12" ht="13" x14ac:dyDescent="0.3">
      <c r="H2337" s="5"/>
      <c r="I2337" s="5"/>
      <c r="J2337" s="9"/>
      <c r="K2337" s="5"/>
      <c r="L2337" s="9"/>
    </row>
    <row r="2338" spans="8:12" ht="13" x14ac:dyDescent="0.3">
      <c r="H2338" s="5"/>
      <c r="I2338" s="5"/>
      <c r="J2338" s="9"/>
      <c r="K2338" s="5"/>
      <c r="L2338" s="9"/>
    </row>
    <row r="2339" spans="8:12" ht="13" x14ac:dyDescent="0.3">
      <c r="H2339" s="5"/>
      <c r="I2339" s="5"/>
      <c r="J2339" s="9"/>
      <c r="K2339" s="5"/>
      <c r="L2339" s="9"/>
    </row>
    <row r="2340" spans="8:12" ht="13" x14ac:dyDescent="0.3">
      <c r="H2340" s="5"/>
      <c r="I2340" s="5"/>
      <c r="J2340" s="9"/>
      <c r="K2340" s="5"/>
      <c r="L2340" s="9"/>
    </row>
    <row r="2341" spans="8:12" ht="13" x14ac:dyDescent="0.3">
      <c r="H2341" s="5"/>
      <c r="I2341" s="5"/>
      <c r="J2341" s="9"/>
      <c r="K2341" s="5"/>
      <c r="L2341" s="9"/>
    </row>
    <row r="2342" spans="8:12" ht="13" x14ac:dyDescent="0.3">
      <c r="H2342" s="5"/>
      <c r="I2342" s="5"/>
      <c r="J2342" s="9"/>
      <c r="K2342" s="5"/>
      <c r="L2342" s="9"/>
    </row>
    <row r="2343" spans="8:12" ht="13" x14ac:dyDescent="0.3">
      <c r="H2343" s="5"/>
      <c r="I2343" s="5"/>
      <c r="J2343" s="9"/>
      <c r="K2343" s="5"/>
      <c r="L2343" s="9"/>
    </row>
    <row r="2344" spans="8:12" ht="13" x14ac:dyDescent="0.3">
      <c r="H2344" s="5"/>
      <c r="I2344" s="5"/>
      <c r="J2344" s="9"/>
      <c r="K2344" s="5"/>
      <c r="L2344" s="9"/>
    </row>
    <row r="2345" spans="8:12" ht="13" x14ac:dyDescent="0.3">
      <c r="H2345" s="5"/>
      <c r="I2345" s="5"/>
      <c r="J2345" s="9"/>
      <c r="K2345" s="5"/>
      <c r="L2345" s="9"/>
    </row>
    <row r="2346" spans="8:12" ht="13" x14ac:dyDescent="0.3">
      <c r="H2346" s="5"/>
      <c r="I2346" s="5"/>
      <c r="J2346" s="9"/>
      <c r="K2346" s="5"/>
      <c r="L2346" s="9"/>
    </row>
    <row r="2347" spans="8:12" ht="13" x14ac:dyDescent="0.3">
      <c r="H2347" s="5"/>
      <c r="I2347" s="5"/>
      <c r="J2347" s="9"/>
      <c r="K2347" s="5"/>
      <c r="L2347" s="9"/>
    </row>
    <row r="2348" spans="8:12" ht="13" x14ac:dyDescent="0.3">
      <c r="H2348" s="5"/>
      <c r="I2348" s="5"/>
      <c r="J2348" s="9"/>
      <c r="K2348" s="5"/>
      <c r="L2348" s="9"/>
    </row>
    <row r="2349" spans="8:12" ht="13" x14ac:dyDescent="0.3">
      <c r="H2349" s="5"/>
      <c r="I2349" s="5"/>
      <c r="J2349" s="9"/>
      <c r="K2349" s="5"/>
      <c r="L2349" s="9"/>
    </row>
    <row r="2350" spans="8:12" ht="13" x14ac:dyDescent="0.3">
      <c r="H2350" s="5"/>
      <c r="I2350" s="5"/>
      <c r="J2350" s="9"/>
      <c r="K2350" s="5"/>
      <c r="L2350" s="9"/>
    </row>
    <row r="2351" spans="8:12" ht="13" x14ac:dyDescent="0.3">
      <c r="H2351" s="5"/>
      <c r="I2351" s="5"/>
      <c r="J2351" s="9"/>
      <c r="K2351" s="5"/>
      <c r="L2351" s="9"/>
    </row>
    <row r="2352" spans="8:12" ht="13" x14ac:dyDescent="0.3">
      <c r="H2352" s="5"/>
      <c r="I2352" s="5"/>
      <c r="J2352" s="9"/>
      <c r="K2352" s="5"/>
      <c r="L2352" s="9"/>
    </row>
    <row r="2353" spans="8:12" ht="13" x14ac:dyDescent="0.3">
      <c r="H2353" s="5"/>
      <c r="I2353" s="5"/>
      <c r="J2353" s="9"/>
      <c r="K2353" s="5"/>
      <c r="L2353" s="9"/>
    </row>
    <row r="2354" spans="8:12" ht="13" x14ac:dyDescent="0.3">
      <c r="H2354" s="5"/>
      <c r="I2354" s="5"/>
      <c r="J2354" s="9"/>
      <c r="K2354" s="5"/>
      <c r="L2354" s="9"/>
    </row>
    <row r="2355" spans="8:12" ht="13" x14ac:dyDescent="0.3">
      <c r="H2355" s="5"/>
      <c r="I2355" s="5"/>
      <c r="J2355" s="9"/>
      <c r="K2355" s="5"/>
      <c r="L2355" s="9"/>
    </row>
    <row r="2356" spans="8:12" ht="13" x14ac:dyDescent="0.3">
      <c r="H2356" s="5"/>
      <c r="I2356" s="5"/>
      <c r="J2356" s="9"/>
      <c r="K2356" s="5"/>
      <c r="L2356" s="9"/>
    </row>
    <row r="2357" spans="8:12" ht="13" x14ac:dyDescent="0.3">
      <c r="H2357" s="5"/>
      <c r="I2357" s="5"/>
      <c r="J2357" s="9"/>
      <c r="K2357" s="5"/>
      <c r="L2357" s="9"/>
    </row>
    <row r="2358" spans="8:12" ht="13" x14ac:dyDescent="0.3">
      <c r="H2358" s="5"/>
      <c r="I2358" s="5"/>
      <c r="J2358" s="9"/>
      <c r="K2358" s="5"/>
      <c r="L2358" s="9"/>
    </row>
    <row r="2359" spans="8:12" ht="13" x14ac:dyDescent="0.3">
      <c r="H2359" s="5"/>
      <c r="I2359" s="5"/>
      <c r="J2359" s="9"/>
      <c r="K2359" s="5"/>
      <c r="L2359" s="9"/>
    </row>
    <row r="2360" spans="8:12" ht="13" x14ac:dyDescent="0.3">
      <c r="H2360" s="5"/>
      <c r="I2360" s="5"/>
      <c r="J2360" s="9"/>
      <c r="K2360" s="5"/>
      <c r="L2360" s="9"/>
    </row>
    <row r="2361" spans="8:12" ht="13" x14ac:dyDescent="0.3">
      <c r="H2361" s="5"/>
      <c r="I2361" s="5"/>
      <c r="J2361" s="9"/>
      <c r="K2361" s="5"/>
      <c r="L2361" s="9"/>
    </row>
    <row r="2362" spans="8:12" ht="13" x14ac:dyDescent="0.3">
      <c r="H2362" s="5"/>
      <c r="I2362" s="5"/>
      <c r="J2362" s="9"/>
      <c r="K2362" s="5"/>
      <c r="L2362" s="9"/>
    </row>
    <row r="2363" spans="8:12" ht="13" x14ac:dyDescent="0.3">
      <c r="H2363" s="5"/>
      <c r="I2363" s="5"/>
      <c r="J2363" s="9"/>
      <c r="K2363" s="5"/>
      <c r="L2363" s="9"/>
    </row>
    <row r="2364" spans="8:12" ht="13" x14ac:dyDescent="0.3">
      <c r="H2364" s="5"/>
      <c r="I2364" s="5"/>
      <c r="J2364" s="9"/>
      <c r="K2364" s="5"/>
      <c r="L2364" s="9"/>
    </row>
    <row r="2365" spans="8:12" ht="13" x14ac:dyDescent="0.3">
      <c r="H2365" s="5"/>
      <c r="I2365" s="5"/>
      <c r="J2365" s="9"/>
      <c r="K2365" s="5"/>
      <c r="L2365" s="9"/>
    </row>
    <row r="2366" spans="8:12" ht="13" x14ac:dyDescent="0.3">
      <c r="H2366" s="5"/>
      <c r="I2366" s="5"/>
      <c r="J2366" s="9"/>
      <c r="K2366" s="5"/>
      <c r="L2366" s="9"/>
    </row>
    <row r="2367" spans="8:12" ht="13" x14ac:dyDescent="0.3">
      <c r="H2367" s="5"/>
      <c r="I2367" s="5"/>
      <c r="J2367" s="9"/>
      <c r="K2367" s="5"/>
      <c r="L2367" s="9"/>
    </row>
    <row r="2368" spans="8:12" ht="13" x14ac:dyDescent="0.3">
      <c r="H2368" s="5"/>
      <c r="I2368" s="5"/>
      <c r="J2368" s="9"/>
      <c r="K2368" s="5"/>
      <c r="L2368" s="9"/>
    </row>
    <row r="2369" spans="8:12" ht="13" x14ac:dyDescent="0.3">
      <c r="H2369" s="5"/>
      <c r="I2369" s="5"/>
      <c r="J2369" s="9"/>
      <c r="K2369" s="5"/>
      <c r="L2369" s="9"/>
    </row>
    <row r="2370" spans="8:12" ht="13" x14ac:dyDescent="0.3">
      <c r="H2370" s="5"/>
      <c r="I2370" s="5"/>
      <c r="J2370" s="9"/>
      <c r="K2370" s="5"/>
      <c r="L2370" s="9"/>
    </row>
    <row r="2371" spans="8:12" ht="13" x14ac:dyDescent="0.3">
      <c r="H2371" s="5"/>
      <c r="I2371" s="5"/>
      <c r="J2371" s="9"/>
      <c r="K2371" s="5"/>
      <c r="L2371" s="9"/>
    </row>
    <row r="2372" spans="8:12" ht="13" x14ac:dyDescent="0.3">
      <c r="H2372" s="5"/>
      <c r="I2372" s="5"/>
      <c r="J2372" s="9"/>
      <c r="K2372" s="5"/>
      <c r="L2372" s="9"/>
    </row>
    <row r="2373" spans="8:12" ht="13" x14ac:dyDescent="0.3">
      <c r="H2373" s="5"/>
      <c r="I2373" s="5"/>
      <c r="J2373" s="9"/>
      <c r="K2373" s="5"/>
      <c r="L2373" s="9"/>
    </row>
    <row r="2374" spans="8:12" ht="13" x14ac:dyDescent="0.3">
      <c r="H2374" s="5"/>
      <c r="I2374" s="5"/>
      <c r="J2374" s="9"/>
      <c r="K2374" s="5"/>
      <c r="L2374" s="9"/>
    </row>
    <row r="2375" spans="8:12" ht="13" x14ac:dyDescent="0.3">
      <c r="H2375" s="5"/>
      <c r="I2375" s="5"/>
      <c r="J2375" s="9"/>
      <c r="K2375" s="5"/>
      <c r="L2375" s="9"/>
    </row>
    <row r="2376" spans="8:12" ht="13" x14ac:dyDescent="0.3">
      <c r="H2376" s="5"/>
      <c r="I2376" s="5"/>
      <c r="J2376" s="9"/>
      <c r="K2376" s="5"/>
      <c r="L2376" s="9"/>
    </row>
    <row r="2377" spans="8:12" ht="13" x14ac:dyDescent="0.3">
      <c r="H2377" s="5"/>
      <c r="I2377" s="5"/>
      <c r="J2377" s="9"/>
      <c r="K2377" s="5"/>
      <c r="L2377" s="9"/>
    </row>
    <row r="2378" spans="8:12" ht="13" x14ac:dyDescent="0.3">
      <c r="H2378" s="5"/>
      <c r="I2378" s="5"/>
      <c r="J2378" s="9"/>
      <c r="K2378" s="5"/>
      <c r="L2378" s="9"/>
    </row>
    <row r="2379" spans="8:12" ht="13" x14ac:dyDescent="0.3">
      <c r="H2379" s="5"/>
      <c r="I2379" s="5"/>
      <c r="J2379" s="9"/>
      <c r="K2379" s="5"/>
      <c r="L2379" s="9"/>
    </row>
    <row r="2380" spans="8:12" ht="13" x14ac:dyDescent="0.3">
      <c r="H2380" s="5"/>
      <c r="I2380" s="5"/>
      <c r="J2380" s="9"/>
      <c r="K2380" s="5"/>
      <c r="L2380" s="9"/>
    </row>
    <row r="2381" spans="8:12" ht="13" x14ac:dyDescent="0.3">
      <c r="H2381" s="5"/>
      <c r="I2381" s="5"/>
      <c r="J2381" s="9"/>
      <c r="K2381" s="5"/>
      <c r="L2381" s="9"/>
    </row>
    <row r="2382" spans="8:12" ht="13" x14ac:dyDescent="0.3">
      <c r="H2382" s="5"/>
      <c r="I2382" s="5"/>
      <c r="J2382" s="9"/>
      <c r="K2382" s="5"/>
      <c r="L2382" s="9"/>
    </row>
    <row r="2383" spans="8:12" ht="13" x14ac:dyDescent="0.3">
      <c r="H2383" s="5"/>
      <c r="I2383" s="5"/>
      <c r="J2383" s="9"/>
      <c r="K2383" s="5"/>
      <c r="L2383" s="9"/>
    </row>
    <row r="2384" spans="8:12" ht="13" x14ac:dyDescent="0.3">
      <c r="H2384" s="5"/>
      <c r="I2384" s="5"/>
      <c r="J2384" s="9"/>
      <c r="K2384" s="5"/>
      <c r="L2384" s="9"/>
    </row>
    <row r="2385" spans="8:12" ht="13" x14ac:dyDescent="0.3">
      <c r="H2385" s="5"/>
      <c r="I2385" s="5"/>
      <c r="J2385" s="9"/>
      <c r="K2385" s="5"/>
      <c r="L2385" s="9"/>
    </row>
    <row r="2386" spans="8:12" ht="13" x14ac:dyDescent="0.3">
      <c r="H2386" s="5"/>
      <c r="I2386" s="5"/>
      <c r="J2386" s="9"/>
      <c r="K2386" s="5"/>
      <c r="L2386" s="9"/>
    </row>
    <row r="2387" spans="8:12" ht="13" x14ac:dyDescent="0.3">
      <c r="H2387" s="5"/>
      <c r="I2387" s="5"/>
      <c r="J2387" s="9"/>
      <c r="K2387" s="5"/>
      <c r="L2387" s="9"/>
    </row>
    <row r="2388" spans="8:12" ht="13" x14ac:dyDescent="0.3">
      <c r="H2388" s="5"/>
      <c r="I2388" s="5"/>
      <c r="J2388" s="9"/>
      <c r="K2388" s="5"/>
      <c r="L2388" s="9"/>
    </row>
    <row r="2389" spans="8:12" ht="13" x14ac:dyDescent="0.3">
      <c r="H2389" s="5"/>
      <c r="I2389" s="5"/>
      <c r="J2389" s="9"/>
      <c r="K2389" s="5"/>
      <c r="L2389" s="9"/>
    </row>
    <row r="2390" spans="8:12" ht="13" x14ac:dyDescent="0.3">
      <c r="H2390" s="5"/>
      <c r="I2390" s="5"/>
      <c r="J2390" s="9"/>
      <c r="K2390" s="5"/>
      <c r="L2390" s="9"/>
    </row>
    <row r="2391" spans="8:12" ht="13" x14ac:dyDescent="0.3">
      <c r="H2391" s="5"/>
      <c r="I2391" s="5"/>
      <c r="J2391" s="9"/>
      <c r="K2391" s="5"/>
      <c r="L2391" s="9"/>
    </row>
    <row r="2392" spans="8:12" ht="13" x14ac:dyDescent="0.3">
      <c r="H2392" s="5"/>
      <c r="I2392" s="5"/>
      <c r="J2392" s="9"/>
      <c r="K2392" s="5"/>
      <c r="L2392" s="9"/>
    </row>
    <row r="2393" spans="8:12" ht="13" x14ac:dyDescent="0.3">
      <c r="H2393" s="5"/>
      <c r="I2393" s="5"/>
      <c r="J2393" s="9"/>
      <c r="K2393" s="5"/>
      <c r="L2393" s="9"/>
    </row>
    <row r="2394" spans="8:12" ht="13" x14ac:dyDescent="0.3">
      <c r="H2394" s="5"/>
      <c r="I2394" s="5"/>
      <c r="J2394" s="9"/>
      <c r="K2394" s="5"/>
      <c r="L2394" s="9"/>
    </row>
    <row r="2395" spans="8:12" ht="13" x14ac:dyDescent="0.3">
      <c r="H2395" s="5"/>
      <c r="I2395" s="5"/>
      <c r="J2395" s="9"/>
      <c r="K2395" s="5"/>
      <c r="L2395" s="9"/>
    </row>
    <row r="2396" spans="8:12" ht="13" x14ac:dyDescent="0.3">
      <c r="H2396" s="5"/>
      <c r="I2396" s="5"/>
      <c r="J2396" s="9"/>
      <c r="K2396" s="5"/>
      <c r="L2396" s="9"/>
    </row>
    <row r="2397" spans="8:12" ht="13" x14ac:dyDescent="0.3">
      <c r="H2397" s="5"/>
      <c r="I2397" s="5"/>
      <c r="J2397" s="9"/>
      <c r="K2397" s="5"/>
      <c r="L2397" s="9"/>
    </row>
    <row r="2398" spans="8:12" ht="13" x14ac:dyDescent="0.3">
      <c r="H2398" s="5"/>
      <c r="I2398" s="5"/>
      <c r="J2398" s="9"/>
      <c r="K2398" s="5"/>
      <c r="L2398" s="9"/>
    </row>
    <row r="2399" spans="8:12" ht="13" x14ac:dyDescent="0.3">
      <c r="H2399" s="5"/>
      <c r="I2399" s="5"/>
      <c r="J2399" s="9"/>
      <c r="K2399" s="5"/>
      <c r="L2399" s="9"/>
    </row>
    <row r="2400" spans="8:12" ht="13" x14ac:dyDescent="0.3">
      <c r="H2400" s="5"/>
      <c r="I2400" s="5"/>
      <c r="J2400" s="9"/>
      <c r="K2400" s="5"/>
      <c r="L2400" s="9"/>
    </row>
    <row r="2401" spans="8:12" ht="13" x14ac:dyDescent="0.3">
      <c r="H2401" s="5"/>
      <c r="I2401" s="5"/>
      <c r="J2401" s="9"/>
      <c r="K2401" s="5"/>
      <c r="L2401" s="9"/>
    </row>
    <row r="2402" spans="8:12" ht="13" x14ac:dyDescent="0.3">
      <c r="H2402" s="5"/>
      <c r="I2402" s="5"/>
      <c r="J2402" s="9"/>
      <c r="K2402" s="5"/>
      <c r="L2402" s="9"/>
    </row>
    <row r="2403" spans="8:12" ht="13" x14ac:dyDescent="0.3">
      <c r="H2403" s="5"/>
      <c r="I2403" s="5"/>
      <c r="J2403" s="9"/>
      <c r="K2403" s="5"/>
      <c r="L2403" s="9"/>
    </row>
    <row r="2404" spans="8:12" ht="13" x14ac:dyDescent="0.3">
      <c r="H2404" s="5"/>
      <c r="I2404" s="5"/>
      <c r="J2404" s="9"/>
      <c r="K2404" s="5"/>
      <c r="L2404" s="9"/>
    </row>
    <row r="2405" spans="8:12" ht="13" x14ac:dyDescent="0.3">
      <c r="H2405" s="5"/>
      <c r="I2405" s="5"/>
      <c r="J2405" s="9"/>
      <c r="K2405" s="5"/>
      <c r="L2405" s="9"/>
    </row>
    <row r="2406" spans="8:12" ht="13" x14ac:dyDescent="0.3">
      <c r="H2406" s="5"/>
      <c r="I2406" s="5"/>
      <c r="J2406" s="9"/>
      <c r="K2406" s="5"/>
      <c r="L2406" s="9"/>
    </row>
    <row r="2407" spans="8:12" ht="13" x14ac:dyDescent="0.3">
      <c r="H2407" s="5"/>
      <c r="I2407" s="5"/>
      <c r="J2407" s="9"/>
      <c r="K2407" s="5"/>
      <c r="L2407" s="9"/>
    </row>
    <row r="2408" spans="8:12" ht="13" x14ac:dyDescent="0.3">
      <c r="H2408" s="5"/>
      <c r="I2408" s="5"/>
      <c r="J2408" s="9"/>
      <c r="K2408" s="5"/>
      <c r="L2408" s="9"/>
    </row>
    <row r="2409" spans="8:12" ht="13" x14ac:dyDescent="0.3">
      <c r="H2409" s="5"/>
      <c r="I2409" s="5"/>
      <c r="J2409" s="9"/>
      <c r="K2409" s="5"/>
      <c r="L2409" s="9"/>
    </row>
    <row r="2410" spans="8:12" ht="13" x14ac:dyDescent="0.3">
      <c r="H2410" s="5"/>
      <c r="I2410" s="5"/>
      <c r="J2410" s="9"/>
      <c r="K2410" s="5"/>
      <c r="L2410" s="9"/>
    </row>
    <row r="2411" spans="8:12" ht="13" x14ac:dyDescent="0.3">
      <c r="H2411" s="5"/>
      <c r="I2411" s="5"/>
      <c r="J2411" s="9"/>
      <c r="K2411" s="5"/>
      <c r="L2411" s="9"/>
    </row>
    <row r="2412" spans="8:12" ht="13" x14ac:dyDescent="0.3">
      <c r="H2412" s="5"/>
      <c r="I2412" s="5"/>
      <c r="J2412" s="9"/>
      <c r="K2412" s="5"/>
      <c r="L2412" s="9"/>
    </row>
    <row r="2413" spans="8:12" ht="13" x14ac:dyDescent="0.3">
      <c r="H2413" s="5"/>
      <c r="I2413" s="5"/>
      <c r="J2413" s="9"/>
      <c r="K2413" s="5"/>
      <c r="L2413" s="9"/>
    </row>
    <row r="2414" spans="8:12" ht="13" x14ac:dyDescent="0.3">
      <c r="H2414" s="5"/>
      <c r="I2414" s="5"/>
      <c r="J2414" s="9"/>
      <c r="K2414" s="5"/>
      <c r="L2414" s="9"/>
    </row>
    <row r="2415" spans="8:12" ht="13" x14ac:dyDescent="0.3">
      <c r="H2415" s="5"/>
      <c r="I2415" s="5"/>
      <c r="J2415" s="9"/>
      <c r="K2415" s="5"/>
      <c r="L2415" s="9"/>
    </row>
    <row r="2416" spans="8:12" ht="13" x14ac:dyDescent="0.3">
      <c r="H2416" s="5"/>
      <c r="I2416" s="5"/>
      <c r="J2416" s="9"/>
      <c r="K2416" s="5"/>
      <c r="L2416" s="9"/>
    </row>
    <row r="2417" spans="8:12" ht="13" x14ac:dyDescent="0.3">
      <c r="H2417" s="5"/>
      <c r="I2417" s="5"/>
      <c r="J2417" s="9"/>
      <c r="K2417" s="5"/>
      <c r="L2417" s="9"/>
    </row>
    <row r="2418" spans="8:12" ht="13" x14ac:dyDescent="0.3">
      <c r="H2418" s="5"/>
      <c r="I2418" s="5"/>
      <c r="J2418" s="9"/>
      <c r="K2418" s="5"/>
      <c r="L2418" s="9"/>
    </row>
    <row r="2419" spans="8:12" ht="13" x14ac:dyDescent="0.3">
      <c r="H2419" s="5"/>
      <c r="I2419" s="5"/>
      <c r="J2419" s="9"/>
      <c r="K2419" s="5"/>
      <c r="L2419" s="9"/>
    </row>
    <row r="2420" spans="8:12" ht="13" x14ac:dyDescent="0.3">
      <c r="H2420" s="5"/>
      <c r="I2420" s="5"/>
      <c r="J2420" s="9"/>
      <c r="K2420" s="5"/>
      <c r="L2420" s="9"/>
    </row>
    <row r="2421" spans="8:12" ht="13" x14ac:dyDescent="0.3">
      <c r="H2421" s="5"/>
      <c r="I2421" s="5"/>
      <c r="J2421" s="9"/>
      <c r="K2421" s="5"/>
      <c r="L2421" s="9"/>
    </row>
    <row r="2422" spans="8:12" ht="13" x14ac:dyDescent="0.3">
      <c r="H2422" s="5"/>
      <c r="I2422" s="5"/>
      <c r="J2422" s="9"/>
      <c r="K2422" s="5"/>
      <c r="L2422" s="9"/>
    </row>
    <row r="2423" spans="8:12" ht="13" x14ac:dyDescent="0.3">
      <c r="H2423" s="5"/>
      <c r="I2423" s="5"/>
      <c r="J2423" s="9"/>
      <c r="K2423" s="5"/>
      <c r="L2423" s="9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Index Plot</vt:lpstr>
      <vt:lpstr>PE (CAPE) Plot</vt:lpstr>
      <vt:lpstr>Print_Area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RShiller</dc:creator>
  <cp:lastModifiedBy>Afat</cp:lastModifiedBy>
  <cp:lastPrinted>2001-01-03T03:07:37Z</cp:lastPrinted>
  <dcterms:created xsi:type="dcterms:W3CDTF">2000-07-15T18:21:09Z</dcterms:created>
  <dcterms:modified xsi:type="dcterms:W3CDTF">2023-06-10T17:51:15Z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0e244be3-aefb-42f5-ad8e-583ef560d873</vt:lpwstr>
  </property>
</Properties>
</file>