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fayeed\Desktop\"/>
    </mc:Choice>
  </mc:AlternateContent>
  <xr:revisionPtr revIDLastSave="0" documentId="13_ncr:1_{0F7589D1-E53B-44A2-A445-1809A76BB9A7}" xr6:coauthVersionLast="36" xr6:coauthVersionMax="36" xr10:uidLastSave="{00000000-0000-0000-0000-000000000000}"/>
  <bookViews>
    <workbookView xWindow="0" yWindow="0" windowWidth="21570" windowHeight="7980" tabRatio="500" xr2:uid="{00000000-000D-0000-FFFF-FFFF00000000}"/>
  </bookViews>
  <sheets>
    <sheet name="Report Sheet Template" sheetId="3" r:id="rId1"/>
  </sheets>
  <definedNames>
    <definedName name="_xlnm.Print_Area" localSheetId="0">'Report Sheet Template'!$A$1:$G$51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0" i="3" l="1"/>
  <c r="C40" i="3"/>
  <c r="C39" i="3"/>
  <c r="C41" i="3"/>
  <c r="D20" i="3"/>
  <c r="E20" i="3"/>
  <c r="F20" i="3"/>
  <c r="D21" i="3"/>
  <c r="E21" i="3"/>
  <c r="F21" i="3"/>
  <c r="D22" i="3"/>
  <c r="E22" i="3"/>
  <c r="F22" i="3"/>
  <c r="C21" i="3"/>
  <c r="C22" i="3"/>
</calcChain>
</file>

<file path=xl/sharedStrings.xml><?xml version="1.0" encoding="utf-8"?>
<sst xmlns="http://schemas.openxmlformats.org/spreadsheetml/2006/main" count="53" uniqueCount="49">
  <si>
    <t>Std. error in intercept of calibration plot (mV):</t>
    <phoneticPr fontId="2" type="noConversion"/>
  </si>
  <si>
    <t>Reporting the Concentrations of your Unknowns</t>
    <phoneticPr fontId="2" type="noConversion"/>
  </si>
  <si>
    <r>
      <t>ppm of F</t>
    </r>
    <r>
      <rPr>
        <vertAlign val="superscript"/>
        <sz val="12"/>
        <rFont val="Arial"/>
      </rPr>
      <t>–</t>
    </r>
    <r>
      <rPr>
        <sz val="12"/>
        <rFont val="Arial"/>
      </rPr>
      <t xml:space="preserve"> in diluted toothpaste solution (as analyzed)</t>
    </r>
    <phoneticPr fontId="2" type="noConversion"/>
  </si>
  <si>
    <t>weight % F in toothpaste (as NaF)</t>
    <phoneticPr fontId="2" type="noConversion"/>
  </si>
  <si>
    <r>
      <t>ppm of F</t>
    </r>
    <r>
      <rPr>
        <vertAlign val="superscript"/>
        <sz val="12"/>
        <rFont val="Arial"/>
      </rPr>
      <t>–</t>
    </r>
    <r>
      <rPr>
        <sz val="12"/>
        <rFont val="Arial"/>
      </rPr>
      <t xml:space="preserve"> in second unknown</t>
    </r>
    <phoneticPr fontId="2" type="noConversion"/>
  </si>
  <si>
    <t xml:space="preserve">B. </t>
    <phoneticPr fontId="2" type="noConversion"/>
  </si>
  <si>
    <t>C.</t>
    <phoneticPr fontId="2" type="noConversion"/>
  </si>
  <si>
    <t>D.</t>
    <phoneticPr fontId="2" type="noConversion"/>
  </si>
  <si>
    <r>
      <t>95% C.I. in ppm of F</t>
    </r>
    <r>
      <rPr>
        <vertAlign val="superscript"/>
        <sz val="12"/>
        <rFont val="Arial"/>
      </rPr>
      <t>–</t>
    </r>
    <r>
      <rPr>
        <sz val="12"/>
        <rFont val="Arial"/>
      </rPr>
      <t xml:space="preserve"> in diluted toothpaste solution (as analyzed)</t>
    </r>
    <phoneticPr fontId="2" type="noConversion"/>
  </si>
  <si>
    <t>95% C.I. in weight % F in toothpaste (as NaF)</t>
    <phoneticPr fontId="2" type="noConversion"/>
  </si>
  <si>
    <r>
      <t>95% C.I. in ppm of F</t>
    </r>
    <r>
      <rPr>
        <vertAlign val="superscript"/>
        <sz val="12"/>
        <rFont val="Arial"/>
      </rPr>
      <t>–</t>
    </r>
    <r>
      <rPr>
        <sz val="12"/>
        <rFont val="Arial"/>
      </rPr>
      <t xml:space="preserve"> in second unknown</t>
    </r>
    <phoneticPr fontId="2" type="noConversion"/>
  </si>
  <si>
    <t>E.</t>
    <phoneticPr fontId="2" type="noConversion"/>
  </si>
  <si>
    <t>Phase of moon:</t>
    <phoneticPr fontId="2" type="noConversion"/>
  </si>
  <si>
    <t>Reporting the 95% Confidence Interval in the Concentrations of your Unknowns</t>
    <phoneticPr fontId="2" type="noConversion"/>
  </si>
  <si>
    <r>
      <t>Std. error in slope of calibration plot (mV/log [F</t>
    </r>
    <r>
      <rPr>
        <vertAlign val="superscript"/>
        <sz val="12"/>
        <rFont val="Arial"/>
      </rPr>
      <t>–</t>
    </r>
    <r>
      <rPr>
        <sz val="12"/>
        <rFont val="Arial"/>
      </rPr>
      <t>]):</t>
    </r>
    <phoneticPr fontId="2" type="noConversion"/>
  </si>
  <si>
    <t>Toothpaste</t>
    <phoneticPr fontId="2" type="noConversion"/>
  </si>
  <si>
    <t>Second Unknown</t>
    <phoneticPr fontId="2" type="noConversion"/>
  </si>
  <si>
    <t>Potentials Measured for Standards (mV)</t>
    <phoneticPr fontId="2" type="noConversion"/>
  </si>
  <si>
    <t>Measurements of Toothpaste and Second Unknown</t>
    <phoneticPr fontId="2" type="noConversion"/>
  </si>
  <si>
    <r>
      <t>Slope of calibration plot (mV/log [F</t>
    </r>
    <r>
      <rPr>
        <vertAlign val="superscript"/>
        <sz val="12"/>
        <rFont val="Arial"/>
      </rPr>
      <t>–</t>
    </r>
    <r>
      <rPr>
        <sz val="12"/>
        <rFont val="Arial"/>
      </rPr>
      <t>]):</t>
    </r>
    <phoneticPr fontId="2" type="noConversion"/>
  </si>
  <si>
    <r>
      <t>Intercept of calibration plot (mV</t>
    </r>
    <r>
      <rPr>
        <sz val="12"/>
        <rFont val="Arial"/>
      </rPr>
      <t>):</t>
    </r>
    <phoneticPr fontId="2" type="noConversion"/>
  </si>
  <si>
    <t>A.</t>
    <phoneticPr fontId="2" type="noConversion"/>
  </si>
  <si>
    <t>Potentials Measured (mV)</t>
    <phoneticPr fontId="2" type="noConversion"/>
  </si>
  <si>
    <t>Measurements of Standards (change nominal conc. to actual conc.)</t>
    <phoneticPr fontId="2" type="noConversion"/>
  </si>
  <si>
    <t>Data from LINEST</t>
    <phoneticPr fontId="2" type="noConversion"/>
  </si>
  <si>
    <t>Std Dev</t>
    <phoneticPr fontId="2" type="noConversion"/>
  </si>
  <si>
    <t>Date:</t>
    <phoneticPr fontId="2" type="noConversion"/>
  </si>
  <si>
    <t>Name of Partner 1:</t>
    <phoneticPr fontId="2" type="noConversion"/>
  </si>
  <si>
    <t>Name of Partner 2:</t>
    <phoneticPr fontId="2" type="noConversion"/>
  </si>
  <si>
    <t>Name of Partner 3:</t>
    <phoneticPr fontId="2" type="noConversion"/>
  </si>
  <si>
    <t>Name of Partner 4:</t>
    <phoneticPr fontId="2" type="noConversion"/>
  </si>
  <si>
    <t>Report Sheet Template for Fluoride Ion-Selective Electrode Lab</t>
    <phoneticPr fontId="2" type="noConversion"/>
  </si>
  <si>
    <t>Lab Section:</t>
    <phoneticPr fontId="2" type="noConversion"/>
  </si>
  <si>
    <t>Mass of toothpaste used (g):</t>
    <phoneticPr fontId="2" type="noConversion"/>
  </si>
  <si>
    <t>Label of second unknown:</t>
    <phoneticPr fontId="2" type="noConversion"/>
  </si>
  <si>
    <t>Mean</t>
    <phoneticPr fontId="2" type="noConversion"/>
  </si>
  <si>
    <t>RSD (ppt)</t>
    <phoneticPr fontId="2" type="noConversion"/>
  </si>
  <si>
    <t>Replicate</t>
    <phoneticPr fontId="2" type="noConversion"/>
  </si>
  <si>
    <t>Linh Nguyen</t>
  </si>
  <si>
    <t>Name of TA:</t>
  </si>
  <si>
    <t>October 8th, 2019</t>
  </si>
  <si>
    <t>Yinan Zhang</t>
  </si>
  <si>
    <t>10.15 ppm</t>
  </si>
  <si>
    <t>5.08 ppm</t>
  </si>
  <si>
    <t>2.54 ppm</t>
  </si>
  <si>
    <t>1.27 ppm</t>
  </si>
  <si>
    <t>3.437 ± 1.183</t>
  </si>
  <si>
    <t>0.155 ±  0.053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</si>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</sst>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name val="Arial"/>
    </font>
    <font>
      <b/>
      <sz val="12"/>
      <name val="Arial"/>
    </font>
    <font>
      <sz val="8"/>
      <name val="Arial"/>
    </font>
    <font>
      <vertAlign val="superscript"/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/>
    <xf numFmtId="2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/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1"/>
  <sheetViews>
    <sheetView tabSelected="1" zoomScaleNormal="100" workbookViewId="0">
      <selection activeCell="F36" sqref="F36"/>
    </sheetView>
  </sheetViews>
  <sheetFormatPr defaultColWidth="11.5546875" defaultRowHeight="15" x14ac:dyDescent="0.2"/>
  <cols>
    <col min="1" max="1" width="4.33203125" customWidth="1"/>
    <col min="2" max="2" width="17.88671875" customWidth="1"/>
    <col min="3" max="3" width="20.44140625" customWidth="1"/>
    <col min="4" max="4" width="20" customWidth="1"/>
    <col min="5" max="5" width="14.5546875" customWidth="1"/>
    <col min="6" max="6" width="13.33203125" customWidth="1"/>
    <col min="7" max="7" width="22.44140625" customWidth="1"/>
    <col min="8" max="8" width="14.44140625" customWidth="1"/>
    <col min="9" max="9" width="21.33203125" customWidth="1"/>
    <col min="10" max="10" width="12.6640625" customWidth="1"/>
  </cols>
  <sheetData>
    <row r="1" spans="1:11" ht="15.75" x14ac:dyDescent="0.25">
      <c r="A1" s="29" t="s">
        <v>31</v>
      </c>
      <c r="B1" s="29"/>
      <c r="C1" s="29"/>
      <c r="D1" s="29"/>
      <c r="E1" s="29"/>
      <c r="F1" s="29"/>
      <c r="G1" s="29"/>
      <c r="H1" s="19"/>
      <c r="I1" s="19"/>
      <c r="J1" s="19"/>
      <c r="K1" s="19"/>
    </row>
    <row r="3" spans="1:11" x14ac:dyDescent="0.2">
      <c r="B3" s="23" t="s">
        <v>26</v>
      </c>
      <c r="C3" s="24"/>
      <c r="D3" s="25" t="s">
        <v>40</v>
      </c>
      <c r="E3" s="25"/>
      <c r="F3" s="1" t="s">
        <v>39</v>
      </c>
      <c r="G3" s="1" t="s">
        <v>41</v>
      </c>
      <c r="J3" s="2"/>
    </row>
    <row r="4" spans="1:11" x14ac:dyDescent="0.2">
      <c r="B4" s="23" t="s">
        <v>27</v>
      </c>
      <c r="C4" s="24"/>
      <c r="D4" s="25" t="s">
        <v>38</v>
      </c>
      <c r="E4" s="25"/>
      <c r="F4" s="1" t="s">
        <v>32</v>
      </c>
      <c r="G4" s="20">
        <v>21</v>
      </c>
      <c r="J4" s="2"/>
    </row>
    <row r="5" spans="1:11" x14ac:dyDescent="0.2">
      <c r="B5" s="23" t="s">
        <v>28</v>
      </c>
      <c r="C5" s="24"/>
      <c r="D5" s="35"/>
      <c r="E5" s="35"/>
      <c r="F5" s="1" t="s">
        <v>12</v>
      </c>
      <c r="G5" s="36"/>
    </row>
    <row r="6" spans="1:11" x14ac:dyDescent="0.2">
      <c r="B6" s="23" t="s">
        <v>29</v>
      </c>
      <c r="C6" s="24"/>
      <c r="D6" s="35"/>
      <c r="E6" s="35"/>
      <c r="F6" s="2"/>
    </row>
    <row r="7" spans="1:11" x14ac:dyDescent="0.2">
      <c r="B7" s="23" t="s">
        <v>30</v>
      </c>
      <c r="C7" s="24"/>
      <c r="D7" s="35"/>
      <c r="E7" s="35"/>
      <c r="F7" s="2"/>
    </row>
    <row r="9" spans="1:11" x14ac:dyDescent="0.2">
      <c r="B9" s="23" t="s">
        <v>33</v>
      </c>
      <c r="C9" s="24"/>
      <c r="D9" s="20">
        <v>0.22239999999999999</v>
      </c>
      <c r="E9" s="2"/>
    </row>
    <row r="10" spans="1:11" x14ac:dyDescent="0.2">
      <c r="B10" s="23" t="s">
        <v>34</v>
      </c>
      <c r="C10" s="24"/>
      <c r="D10" s="36"/>
      <c r="E10" s="2"/>
    </row>
    <row r="12" spans="1:11" ht="15.75" x14ac:dyDescent="0.25">
      <c r="A12" s="14" t="s">
        <v>21</v>
      </c>
      <c r="B12" s="22" t="s">
        <v>23</v>
      </c>
      <c r="C12" s="22"/>
      <c r="D12" s="22"/>
      <c r="E12" s="22"/>
      <c r="F12" s="22"/>
    </row>
    <row r="13" spans="1:11" ht="15.75" x14ac:dyDescent="0.25">
      <c r="B13" s="3"/>
      <c r="C13" s="21" t="s">
        <v>17</v>
      </c>
      <c r="D13" s="21"/>
      <c r="E13" s="21"/>
      <c r="F13" s="21"/>
      <c r="K13" s="2"/>
    </row>
    <row r="14" spans="1:11" ht="15.75" x14ac:dyDescent="0.25">
      <c r="B14" s="12" t="s">
        <v>37</v>
      </c>
      <c r="C14" s="7" t="s">
        <v>42</v>
      </c>
      <c r="D14" s="7" t="s">
        <v>43</v>
      </c>
      <c r="E14" s="7" t="s">
        <v>44</v>
      </c>
      <c r="F14" s="7" t="s">
        <v>45</v>
      </c>
      <c r="K14" s="2"/>
    </row>
    <row r="15" spans="1:11" x14ac:dyDescent="0.2">
      <c r="B15" s="5">
        <v>1</v>
      </c>
      <c r="C15" s="37">
        <v>-15.2</v>
      </c>
      <c r="D15" s="38">
        <v>-0.15</v>
      </c>
      <c r="E15" s="37">
        <v>15.8</v>
      </c>
      <c r="F15" s="37">
        <v>39</v>
      </c>
      <c r="K15" s="2"/>
    </row>
    <row r="16" spans="1:11" x14ac:dyDescent="0.2">
      <c r="B16" s="5">
        <v>2</v>
      </c>
      <c r="C16" s="37">
        <v>-15.1</v>
      </c>
      <c r="D16" s="38">
        <v>0</v>
      </c>
      <c r="E16" s="37">
        <v>15</v>
      </c>
      <c r="F16" s="37">
        <v>38.9</v>
      </c>
      <c r="K16" s="2"/>
    </row>
    <row r="17" spans="1:11" x14ac:dyDescent="0.2">
      <c r="B17" s="5">
        <v>3</v>
      </c>
      <c r="C17" s="37">
        <v>-15.9</v>
      </c>
      <c r="D17" s="38">
        <v>-0.3</v>
      </c>
      <c r="E17" s="37">
        <v>16.3</v>
      </c>
      <c r="F17" s="37">
        <v>39.5</v>
      </c>
      <c r="K17" s="2"/>
    </row>
    <row r="18" spans="1:11" x14ac:dyDescent="0.2">
      <c r="B18" s="5">
        <v>4</v>
      </c>
      <c r="C18" s="37">
        <v>-16</v>
      </c>
      <c r="D18" s="38">
        <v>-0.18</v>
      </c>
      <c r="E18" s="37">
        <v>16.100000000000001</v>
      </c>
      <c r="F18" s="37">
        <v>40.1</v>
      </c>
    </row>
    <row r="19" spans="1:11" x14ac:dyDescent="0.2">
      <c r="B19" s="5">
        <v>5</v>
      </c>
      <c r="C19" s="37">
        <v>-15</v>
      </c>
      <c r="D19" s="38">
        <v>-0.2</v>
      </c>
      <c r="E19" s="37">
        <v>16</v>
      </c>
      <c r="F19" s="37">
        <v>39.700000000000003</v>
      </c>
    </row>
    <row r="20" spans="1:11" ht="15.75" x14ac:dyDescent="0.25">
      <c r="B20" s="6" t="s">
        <v>35</v>
      </c>
      <c r="C20" s="37">
        <f>AVERAGE(C15:C19)</f>
        <v>-15.439999999999998</v>
      </c>
      <c r="D20" s="38">
        <f t="shared" ref="D20:E20" si="0">AVERAGE(D15:D19)</f>
        <v>-0.16599999999999998</v>
      </c>
      <c r="E20" s="37">
        <f t="shared" si="0"/>
        <v>15.84</v>
      </c>
      <c r="F20" s="37">
        <f>AVERAGE(F15:F19)</f>
        <v>39.44</v>
      </c>
    </row>
    <row r="21" spans="1:11" ht="15.75" x14ac:dyDescent="0.25">
      <c r="B21" s="6" t="s">
        <v>25</v>
      </c>
      <c r="C21" s="37">
        <f>STDEV(C15:C19)</f>
        <v>0.47222875812470405</v>
      </c>
      <c r="D21" s="37">
        <f t="shared" ref="D21:E21" si="1">STDEV(D15:D19)</f>
        <v>0.10853570840972111</v>
      </c>
      <c r="E21" s="37">
        <f t="shared" si="1"/>
        <v>0.50299105359837204</v>
      </c>
      <c r="F21" s="37">
        <f>STDEV(F15:F19)</f>
        <v>0.49799598391955052</v>
      </c>
    </row>
    <row r="22" spans="1:11" ht="15.75" x14ac:dyDescent="0.25">
      <c r="B22" s="6" t="s">
        <v>36</v>
      </c>
      <c r="C22" s="37">
        <f>1000*C21/C20</f>
        <v>-30.584764127247674</v>
      </c>
      <c r="D22" s="37">
        <f t="shared" ref="D22:F22" si="2">1000*D21/D20</f>
        <v>-653.82956873325975</v>
      </c>
      <c r="E22" s="37">
        <f t="shared" si="2"/>
        <v>31.754485706967934</v>
      </c>
      <c r="F22" s="37">
        <f t="shared" si="2"/>
        <v>12.626673020272579</v>
      </c>
    </row>
    <row r="23" spans="1:11" ht="15.75" x14ac:dyDescent="0.25">
      <c r="B23" s="10"/>
      <c r="C23" s="2"/>
      <c r="D23" s="2"/>
      <c r="E23" s="2"/>
      <c r="F23" s="2"/>
    </row>
    <row r="24" spans="1:11" x14ac:dyDescent="0.2">
      <c r="A24" s="17" t="s">
        <v>5</v>
      </c>
      <c r="B24" s="31" t="s">
        <v>24</v>
      </c>
      <c r="C24" s="31"/>
      <c r="D24" s="31"/>
      <c r="E24" s="2"/>
      <c r="F24" s="2"/>
    </row>
    <row r="25" spans="1:11" ht="18" x14ac:dyDescent="0.2">
      <c r="B25" s="32" t="s">
        <v>19</v>
      </c>
      <c r="C25" s="32"/>
      <c r="D25" s="39">
        <v>-58.665300000000002</v>
      </c>
      <c r="E25" s="2"/>
      <c r="F25" s="2"/>
    </row>
    <row r="26" spans="1:11" ht="18" x14ac:dyDescent="0.2">
      <c r="B26" s="27" t="s">
        <v>14</v>
      </c>
      <c r="C26" s="27"/>
      <c r="D26" s="20">
        <v>2.8005</v>
      </c>
      <c r="E26" s="2"/>
      <c r="F26" s="2"/>
    </row>
    <row r="27" spans="1:11" x14ac:dyDescent="0.2">
      <c r="B27" s="4"/>
      <c r="C27" s="4"/>
      <c r="D27" s="40"/>
      <c r="E27" s="2"/>
      <c r="F27" s="2"/>
    </row>
    <row r="28" spans="1:11" x14ac:dyDescent="0.2">
      <c r="B28" s="27" t="s">
        <v>20</v>
      </c>
      <c r="C28" s="27"/>
      <c r="D28" s="20">
        <v>42.675379999999997</v>
      </c>
      <c r="E28" s="2" t="s">
        <v>48</v>
      </c>
      <c r="F28" s="2"/>
    </row>
    <row r="29" spans="1:11" x14ac:dyDescent="0.2">
      <c r="B29" s="27" t="s">
        <v>0</v>
      </c>
      <c r="C29" s="27"/>
      <c r="D29" s="20">
        <v>2.30749</v>
      </c>
      <c r="E29" s="2"/>
      <c r="F29" s="2"/>
    </row>
    <row r="31" spans="1:11" ht="15.75" x14ac:dyDescent="0.25">
      <c r="A31" s="15" t="s">
        <v>6</v>
      </c>
      <c r="B31" s="34" t="s">
        <v>18</v>
      </c>
      <c r="C31" s="34"/>
      <c r="D31" s="34"/>
      <c r="E31" s="13"/>
      <c r="F31" s="13"/>
    </row>
    <row r="32" spans="1:11" ht="15.75" x14ac:dyDescent="0.25">
      <c r="B32" s="33" t="s">
        <v>22</v>
      </c>
      <c r="C32" s="33"/>
      <c r="D32" s="33"/>
      <c r="E32" s="8"/>
      <c r="F32" s="8"/>
    </row>
    <row r="33" spans="1:5" ht="15.75" x14ac:dyDescent="0.25">
      <c r="B33" s="11" t="s">
        <v>37</v>
      </c>
      <c r="C33" s="9" t="s">
        <v>15</v>
      </c>
      <c r="D33" s="9" t="s">
        <v>16</v>
      </c>
    </row>
    <row r="34" spans="1:5" x14ac:dyDescent="0.2">
      <c r="B34" s="5">
        <v>1</v>
      </c>
      <c r="C34" s="37">
        <v>11</v>
      </c>
      <c r="D34" s="36"/>
    </row>
    <row r="35" spans="1:5" x14ac:dyDescent="0.2">
      <c r="B35" s="5">
        <v>2</v>
      </c>
      <c r="C35" s="37">
        <v>11.4</v>
      </c>
      <c r="D35" s="36"/>
    </row>
    <row r="36" spans="1:5" x14ac:dyDescent="0.2">
      <c r="B36" s="5">
        <v>3</v>
      </c>
      <c r="C36" s="37">
        <v>10.9</v>
      </c>
      <c r="D36" s="36"/>
    </row>
    <row r="37" spans="1:5" x14ac:dyDescent="0.2">
      <c r="B37" s="5">
        <v>4</v>
      </c>
      <c r="C37" s="37">
        <v>11.2</v>
      </c>
      <c r="D37" s="36"/>
    </row>
    <row r="38" spans="1:5" x14ac:dyDescent="0.2">
      <c r="B38" s="5">
        <v>5</v>
      </c>
      <c r="C38" s="37">
        <v>11.6</v>
      </c>
      <c r="D38" s="36"/>
    </row>
    <row r="39" spans="1:5" ht="15.75" x14ac:dyDescent="0.25">
      <c r="B39" s="6" t="s">
        <v>35</v>
      </c>
      <c r="C39" s="37">
        <f>AVERAGE(C34:C38)</f>
        <v>11.22</v>
      </c>
      <c r="D39" s="36"/>
    </row>
    <row r="40" spans="1:5" ht="15.75" x14ac:dyDescent="0.25">
      <c r="B40" s="6" t="s">
        <v>25</v>
      </c>
      <c r="C40" s="37">
        <f>STDEV(C34:C38)</f>
        <v>0.28635642126552691</v>
      </c>
      <c r="D40" s="36"/>
    </row>
    <row r="41" spans="1:5" ht="15.75" x14ac:dyDescent="0.25">
      <c r="B41" s="6" t="s">
        <v>36</v>
      </c>
      <c r="C41" s="37">
        <f>1000*C40/C39</f>
        <v>25.521962679636982</v>
      </c>
      <c r="D41" s="36"/>
    </row>
    <row r="43" spans="1:5" x14ac:dyDescent="0.2">
      <c r="A43" s="16" t="s">
        <v>7</v>
      </c>
      <c r="B43" s="30" t="s">
        <v>1</v>
      </c>
      <c r="C43" s="30"/>
      <c r="D43" s="30"/>
      <c r="E43" s="30"/>
    </row>
    <row r="44" spans="1:5" ht="18" x14ac:dyDescent="0.2">
      <c r="B44" s="27" t="s">
        <v>2</v>
      </c>
      <c r="C44" s="27"/>
      <c r="D44" s="27"/>
      <c r="E44" s="20">
        <v>3.4369999999999998</v>
      </c>
    </row>
    <row r="45" spans="1:5" x14ac:dyDescent="0.2">
      <c r="B45" s="23" t="s">
        <v>3</v>
      </c>
      <c r="C45" s="28"/>
      <c r="D45" s="24"/>
      <c r="E45" s="20">
        <v>0.155</v>
      </c>
    </row>
    <row r="46" spans="1:5" ht="18" x14ac:dyDescent="0.2">
      <c r="B46" s="27" t="s">
        <v>4</v>
      </c>
      <c r="C46" s="27"/>
      <c r="D46" s="27"/>
      <c r="E46" s="36"/>
    </row>
    <row r="48" spans="1:5" x14ac:dyDescent="0.2">
      <c r="A48" s="18" t="s">
        <v>11</v>
      </c>
      <c r="B48" s="26" t="s">
        <v>13</v>
      </c>
      <c r="C48" s="26"/>
      <c r="D48" s="26"/>
      <c r="E48" s="26"/>
    </row>
    <row r="49" spans="2:5" ht="18" x14ac:dyDescent="0.2">
      <c r="B49" s="27" t="s">
        <v>8</v>
      </c>
      <c r="C49" s="27"/>
      <c r="D49" s="27"/>
      <c r="E49" s="20" t="s">
        <v>46</v>
      </c>
    </row>
    <row r="50" spans="2:5" x14ac:dyDescent="0.2">
      <c r="B50" s="23" t="s">
        <v>9</v>
      </c>
      <c r="C50" s="28"/>
      <c r="D50" s="24"/>
      <c r="E50" s="20" t="s">
        <v>47</v>
      </c>
    </row>
    <row r="51" spans="2:5" ht="18" x14ac:dyDescent="0.2">
      <c r="B51" s="27" t="s">
        <v>10</v>
      </c>
      <c r="C51" s="27"/>
      <c r="D51" s="27"/>
      <c r="E51" s="36"/>
    </row>
  </sheetData>
  <mergeCells count="30">
    <mergeCell ref="B48:E48"/>
    <mergeCell ref="B49:D49"/>
    <mergeCell ref="B50:D50"/>
    <mergeCell ref="B51:D51"/>
    <mergeCell ref="A1:G1"/>
    <mergeCell ref="B43:E43"/>
    <mergeCell ref="B44:D44"/>
    <mergeCell ref="B46:D46"/>
    <mergeCell ref="B45:D45"/>
    <mergeCell ref="B24:D24"/>
    <mergeCell ref="B25:C25"/>
    <mergeCell ref="B26:C26"/>
    <mergeCell ref="B28:C28"/>
    <mergeCell ref="B29:C29"/>
    <mergeCell ref="B32:D32"/>
    <mergeCell ref="B31:D31"/>
    <mergeCell ref="C13:F13"/>
    <mergeCell ref="B12:F12"/>
    <mergeCell ref="B3:C3"/>
    <mergeCell ref="D3:E3"/>
    <mergeCell ref="B4:C4"/>
    <mergeCell ref="B5:C5"/>
    <mergeCell ref="B6:C6"/>
    <mergeCell ref="B7:C7"/>
    <mergeCell ref="D4:E4"/>
    <mergeCell ref="D5:E5"/>
    <mergeCell ref="D6:E6"/>
    <mergeCell ref="D7:E7"/>
    <mergeCell ref="B9:C9"/>
    <mergeCell ref="B10:C10"/>
  </mergeCells>
  <phoneticPr fontId="2" type="noConversion"/>
  <printOptions horizontalCentered="1" verticalCentered="1"/>
  <pageMargins left="0.75" right="0.75" top="1" bottom="1" header="0.5" footer="0.5"/>
  <pageSetup scale="63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 Sheet Template</vt:lpstr>
      <vt:lpstr>'Report Sheet Template'!Print_Area</vt:lpstr>
    </vt:vector>
  </TitlesOfParts>
  <Company>University of Delaware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 Beebe</dc:creator>
  <cp:lastModifiedBy>Abdul Kadir, Abdul Fayeed</cp:lastModifiedBy>
  <cp:lastPrinted>2017-03-18T02:12:13Z</cp:lastPrinted>
  <dcterms:created xsi:type="dcterms:W3CDTF">2017-03-17T23:20:39Z</dcterms:created>
  <dcterms:modified xsi:type="dcterms:W3CDTF">2019-11-03T20:33:25Z</dcterms:modified>
</cp:coreProperties>
</file>