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"/>
    </mc:Choice>
  </mc:AlternateContent>
  <xr:revisionPtr revIDLastSave="0" documentId="13_ncr:1_{ED71D09F-A152-054E-8E2C-DAE46934E9BF}" xr6:coauthVersionLast="45" xr6:coauthVersionMax="45" xr10:uidLastSave="{00000000-0000-0000-0000-000000000000}"/>
  <bookViews>
    <workbookView xWindow="0" yWindow="0" windowWidth="28800" windowHeight="18000" activeTab="1" xr2:uid="{F994F73B-5959-654B-9B70-349BD560A3A5}"/>
  </bookViews>
  <sheets>
    <sheet name="Sheet1" sheetId="1" r:id="rId1"/>
    <sheet name="FINAL TABULATED DATA" sheetId="6" r:id="rId2"/>
    <sheet name="10 mL" sheetId="2" r:id="rId3"/>
    <sheet name="25 mL" sheetId="3" r:id="rId4"/>
    <sheet name="50 mL" sheetId="4" r:id="rId5"/>
    <sheet name="100 mL" sheetId="5" r:id="rId6"/>
  </sheets>
  <definedNames>
    <definedName name="_xlnm._FilterDatabase" localSheetId="5" hidden="1">'100 mL'!$A$1:$C$98</definedName>
    <definedName name="_xlnm._FilterDatabase" localSheetId="4" hidden="1">'50 mL'!$A$1:$C$25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0" i="5" l="1"/>
  <c r="AA18" i="5"/>
  <c r="AA26" i="5"/>
  <c r="AA34" i="5"/>
  <c r="AA42" i="5"/>
  <c r="AA50" i="5"/>
  <c r="AA58" i="5"/>
  <c r="AA66" i="5"/>
  <c r="AA74" i="5"/>
  <c r="AA82" i="5"/>
  <c r="AA90" i="5"/>
  <c r="Z3" i="5"/>
  <c r="Z2" i="5"/>
  <c r="AA3" i="5" s="1"/>
  <c r="Z4" i="5"/>
  <c r="X60" i="5"/>
  <c r="AA60" i="5" s="1"/>
  <c r="X45" i="5"/>
  <c r="AA45" i="5" s="1"/>
  <c r="T8" i="5"/>
  <c r="T16" i="5"/>
  <c r="T24" i="5"/>
  <c r="T32" i="5"/>
  <c r="T40" i="5"/>
  <c r="T48" i="5"/>
  <c r="T56" i="5"/>
  <c r="T64" i="5"/>
  <c r="T72" i="5"/>
  <c r="T80" i="5"/>
  <c r="T88" i="5"/>
  <c r="T96" i="5"/>
  <c r="S2" i="5"/>
  <c r="T9" i="5" s="1"/>
  <c r="Q61" i="5"/>
  <c r="T61" i="5" s="1"/>
  <c r="Q46" i="5"/>
  <c r="S4" i="5"/>
  <c r="S3" i="5"/>
  <c r="T6" i="5" s="1"/>
  <c r="M4" i="5"/>
  <c r="M10" i="5"/>
  <c r="M12" i="5"/>
  <c r="M18" i="5"/>
  <c r="M20" i="5"/>
  <c r="M26" i="5"/>
  <c r="M28" i="5"/>
  <c r="M34" i="5"/>
  <c r="M36" i="5"/>
  <c r="M42" i="5"/>
  <c r="M44" i="5"/>
  <c r="M50" i="5"/>
  <c r="M52" i="5"/>
  <c r="M58" i="5"/>
  <c r="M60" i="5"/>
  <c r="M66" i="5"/>
  <c r="M68" i="5"/>
  <c r="M74" i="5"/>
  <c r="M76" i="5"/>
  <c r="M82" i="5"/>
  <c r="M84" i="5"/>
  <c r="M90" i="5"/>
  <c r="M92" i="5"/>
  <c r="M2" i="5"/>
  <c r="L2" i="5"/>
  <c r="M5" i="5" s="1"/>
  <c r="L4" i="5"/>
  <c r="L3" i="5"/>
  <c r="J61" i="5"/>
  <c r="M61" i="5" s="1"/>
  <c r="J46" i="5"/>
  <c r="M46" i="5" s="1"/>
  <c r="C47" i="5"/>
  <c r="E3" i="5" s="1"/>
  <c r="C62" i="5"/>
  <c r="E4" i="5" s="1"/>
  <c r="AA7" i="4"/>
  <c r="AA9" i="4"/>
  <c r="AA15" i="4"/>
  <c r="AA17" i="4"/>
  <c r="AA2" i="4"/>
  <c r="Z2" i="4"/>
  <c r="AA3" i="4" s="1"/>
  <c r="Z4" i="4"/>
  <c r="Z3" i="4"/>
  <c r="AA10" i="4" s="1"/>
  <c r="S3" i="4"/>
  <c r="T17" i="4" s="1"/>
  <c r="S2" i="4"/>
  <c r="T10" i="4" s="1"/>
  <c r="S4" i="4"/>
  <c r="M6" i="4"/>
  <c r="M8" i="4"/>
  <c r="M9" i="4"/>
  <c r="M14" i="4"/>
  <c r="M16" i="4"/>
  <c r="M17" i="4"/>
  <c r="M22" i="4"/>
  <c r="M24" i="4"/>
  <c r="M2" i="4"/>
  <c r="L3" i="4"/>
  <c r="L2" i="4"/>
  <c r="M10" i="4" s="1"/>
  <c r="L4" i="4"/>
  <c r="F6" i="4"/>
  <c r="F14" i="4"/>
  <c r="F22" i="4"/>
  <c r="E3" i="4"/>
  <c r="E2" i="4"/>
  <c r="F7" i="4" s="1"/>
  <c r="E4" i="4"/>
  <c r="M3" i="3"/>
  <c r="L3" i="3"/>
  <c r="L2" i="3"/>
  <c r="M4" i="3" s="1"/>
  <c r="L4" i="3"/>
  <c r="F3" i="3"/>
  <c r="E3" i="3"/>
  <c r="F4" i="3" s="1"/>
  <c r="E2" i="3"/>
  <c r="F5" i="3" s="1"/>
  <c r="E4" i="3"/>
  <c r="F4" i="2"/>
  <c r="E2" i="2"/>
  <c r="F2" i="2" s="1"/>
  <c r="E3" i="2"/>
  <c r="E4" i="2"/>
  <c r="F21" i="4" l="1"/>
  <c r="F13" i="4"/>
  <c r="F5" i="4"/>
  <c r="M23" i="4"/>
  <c r="M15" i="4"/>
  <c r="M7" i="4"/>
  <c r="T2" i="4"/>
  <c r="T16" i="4"/>
  <c r="T8" i="4"/>
  <c r="AA16" i="4"/>
  <c r="AA8" i="4"/>
  <c r="F62" i="5"/>
  <c r="M91" i="5"/>
  <c r="M83" i="5"/>
  <c r="M75" i="5"/>
  <c r="M67" i="5"/>
  <c r="M59" i="5"/>
  <c r="M51" i="5"/>
  <c r="M43" i="5"/>
  <c r="M35" i="5"/>
  <c r="M27" i="5"/>
  <c r="M19" i="5"/>
  <c r="M11" i="5"/>
  <c r="M3" i="5"/>
  <c r="T95" i="5"/>
  <c r="T87" i="5"/>
  <c r="T79" i="5"/>
  <c r="T71" i="5"/>
  <c r="T63" i="5"/>
  <c r="T55" i="5"/>
  <c r="T47" i="5"/>
  <c r="T39" i="5"/>
  <c r="T31" i="5"/>
  <c r="T23" i="5"/>
  <c r="T15" i="5"/>
  <c r="T7" i="5"/>
  <c r="AA89" i="5"/>
  <c r="AA81" i="5"/>
  <c r="AA73" i="5"/>
  <c r="AA65" i="5"/>
  <c r="AA57" i="5"/>
  <c r="AA49" i="5"/>
  <c r="AA41" i="5"/>
  <c r="AA33" i="5"/>
  <c r="AA25" i="5"/>
  <c r="AA17" i="5"/>
  <c r="AA9" i="5"/>
  <c r="T23" i="4"/>
  <c r="E2" i="5"/>
  <c r="T94" i="5"/>
  <c r="T86" i="5"/>
  <c r="T78" i="5"/>
  <c r="T70" i="5"/>
  <c r="T62" i="5"/>
  <c r="T54" i="5"/>
  <c r="T46" i="5"/>
  <c r="T38" i="5"/>
  <c r="T30" i="5"/>
  <c r="T22" i="5"/>
  <c r="T14" i="5"/>
  <c r="AA88" i="5"/>
  <c r="AA80" i="5"/>
  <c r="AA72" i="5"/>
  <c r="AA64" i="5"/>
  <c r="AA56" i="5"/>
  <c r="AA48" i="5"/>
  <c r="AA40" i="5"/>
  <c r="AA32" i="5"/>
  <c r="AA24" i="5"/>
  <c r="AA16" i="5"/>
  <c r="AA8" i="5"/>
  <c r="F2" i="3"/>
  <c r="F19" i="4"/>
  <c r="F11" i="4"/>
  <c r="F3" i="4"/>
  <c r="M21" i="4"/>
  <c r="M13" i="4"/>
  <c r="M5" i="4"/>
  <c r="T22" i="4"/>
  <c r="T14" i="4"/>
  <c r="T6" i="4"/>
  <c r="AA22" i="4"/>
  <c r="AA14" i="4"/>
  <c r="AA6" i="4"/>
  <c r="M97" i="5"/>
  <c r="M89" i="5"/>
  <c r="M81" i="5"/>
  <c r="M73" i="5"/>
  <c r="M65" i="5"/>
  <c r="M57" i="5"/>
  <c r="M49" i="5"/>
  <c r="M41" i="5"/>
  <c r="M33" i="5"/>
  <c r="M25" i="5"/>
  <c r="M17" i="5"/>
  <c r="M9" i="5"/>
  <c r="T93" i="5"/>
  <c r="T85" i="5"/>
  <c r="T77" i="5"/>
  <c r="T69" i="5"/>
  <c r="T53" i="5"/>
  <c r="T45" i="5"/>
  <c r="T37" i="5"/>
  <c r="T29" i="5"/>
  <c r="T21" i="5"/>
  <c r="T13" i="5"/>
  <c r="T5" i="5"/>
  <c r="AA2" i="5"/>
  <c r="AA87" i="5"/>
  <c r="AA79" i="5"/>
  <c r="AA71" i="5"/>
  <c r="AA63" i="5"/>
  <c r="AA55" i="5"/>
  <c r="AA47" i="5"/>
  <c r="AA39" i="5"/>
  <c r="AA31" i="5"/>
  <c r="AA23" i="5"/>
  <c r="AA15" i="5"/>
  <c r="AA7" i="5"/>
  <c r="T7" i="4"/>
  <c r="F7" i="3"/>
  <c r="M2" i="3"/>
  <c r="F2" i="4"/>
  <c r="F18" i="4"/>
  <c r="F10" i="4"/>
  <c r="M20" i="4"/>
  <c r="M12" i="4"/>
  <c r="M4" i="4"/>
  <c r="T21" i="4"/>
  <c r="T13" i="4"/>
  <c r="T5" i="4"/>
  <c r="AA21" i="4"/>
  <c r="AA13" i="4"/>
  <c r="AA5" i="4"/>
  <c r="M96" i="5"/>
  <c r="M88" i="5"/>
  <c r="M80" i="5"/>
  <c r="M72" i="5"/>
  <c r="M64" i="5"/>
  <c r="M56" i="5"/>
  <c r="M48" i="5"/>
  <c r="M40" i="5"/>
  <c r="M32" i="5"/>
  <c r="M24" i="5"/>
  <c r="M16" i="5"/>
  <c r="M8" i="5"/>
  <c r="T92" i="5"/>
  <c r="T84" i="5"/>
  <c r="T76" i="5"/>
  <c r="T68" i="5"/>
  <c r="T60" i="5"/>
  <c r="T52" i="5"/>
  <c r="T44" i="5"/>
  <c r="T36" i="5"/>
  <c r="T28" i="5"/>
  <c r="T20" i="5"/>
  <c r="T12" i="5"/>
  <c r="T4" i="5"/>
  <c r="AA94" i="5"/>
  <c r="AA86" i="5"/>
  <c r="AA78" i="5"/>
  <c r="AA70" i="5"/>
  <c r="AA62" i="5"/>
  <c r="AA54" i="5"/>
  <c r="AA46" i="5"/>
  <c r="AA38" i="5"/>
  <c r="AA30" i="5"/>
  <c r="AA22" i="5"/>
  <c r="AA14" i="5"/>
  <c r="AA6" i="5"/>
  <c r="F12" i="4"/>
  <c r="T15" i="4"/>
  <c r="F3" i="2"/>
  <c r="F6" i="3"/>
  <c r="M6" i="3"/>
  <c r="F25" i="4"/>
  <c r="F17" i="4"/>
  <c r="F9" i="4"/>
  <c r="M19" i="4"/>
  <c r="M11" i="4"/>
  <c r="M3" i="4"/>
  <c r="T20" i="4"/>
  <c r="T12" i="4"/>
  <c r="T4" i="4"/>
  <c r="AA20" i="4"/>
  <c r="AA12" i="4"/>
  <c r="AA4" i="4"/>
  <c r="M95" i="5"/>
  <c r="M87" i="5"/>
  <c r="M79" i="5"/>
  <c r="M71" i="5"/>
  <c r="M63" i="5"/>
  <c r="M55" i="5"/>
  <c r="M47" i="5"/>
  <c r="M39" i="5"/>
  <c r="M31" i="5"/>
  <c r="M23" i="5"/>
  <c r="M15" i="5"/>
  <c r="M7" i="5"/>
  <c r="T91" i="5"/>
  <c r="T83" i="5"/>
  <c r="T75" i="5"/>
  <c r="T67" i="5"/>
  <c r="T59" i="5"/>
  <c r="T51" i="5"/>
  <c r="T43" i="5"/>
  <c r="T35" i="5"/>
  <c r="T27" i="5"/>
  <c r="T19" i="5"/>
  <c r="T11" i="5"/>
  <c r="T3" i="5"/>
  <c r="AA93" i="5"/>
  <c r="AA85" i="5"/>
  <c r="AA77" i="5"/>
  <c r="AA69" i="5"/>
  <c r="AA61" i="5"/>
  <c r="AA53" i="5"/>
  <c r="AA37" i="5"/>
  <c r="AA29" i="5"/>
  <c r="AA21" i="5"/>
  <c r="AA13" i="5"/>
  <c r="AA5" i="5"/>
  <c r="T9" i="4"/>
  <c r="F4" i="4"/>
  <c r="M5" i="3"/>
  <c r="F24" i="4"/>
  <c r="F16" i="4"/>
  <c r="F8" i="4"/>
  <c r="M18" i="4"/>
  <c r="T19" i="4"/>
  <c r="T11" i="4"/>
  <c r="T3" i="4"/>
  <c r="AA19" i="4"/>
  <c r="AA11" i="4"/>
  <c r="M94" i="5"/>
  <c r="M86" i="5"/>
  <c r="M78" i="5"/>
  <c r="M70" i="5"/>
  <c r="M62" i="5"/>
  <c r="M54" i="5"/>
  <c r="M38" i="5"/>
  <c r="M30" i="5"/>
  <c r="M22" i="5"/>
  <c r="M14" i="5"/>
  <c r="M6" i="5"/>
  <c r="T90" i="5"/>
  <c r="T82" i="5"/>
  <c r="T74" i="5"/>
  <c r="T66" i="5"/>
  <c r="T58" i="5"/>
  <c r="T50" i="5"/>
  <c r="T42" i="5"/>
  <c r="T34" i="5"/>
  <c r="T26" i="5"/>
  <c r="T18" i="5"/>
  <c r="T10" i="5"/>
  <c r="AA92" i="5"/>
  <c r="AA84" i="5"/>
  <c r="AA76" i="5"/>
  <c r="AA68" i="5"/>
  <c r="AA52" i="5"/>
  <c r="AA44" i="5"/>
  <c r="AA36" i="5"/>
  <c r="AA28" i="5"/>
  <c r="AA20" i="5"/>
  <c r="AA12" i="5"/>
  <c r="AA4" i="5"/>
  <c r="F20" i="4"/>
  <c r="F23" i="4"/>
  <c r="F15" i="4"/>
  <c r="T18" i="4"/>
  <c r="AA18" i="4"/>
  <c r="M93" i="5"/>
  <c r="M85" i="5"/>
  <c r="M77" i="5"/>
  <c r="M69" i="5"/>
  <c r="M53" i="5"/>
  <c r="M45" i="5"/>
  <c r="M37" i="5"/>
  <c r="M29" i="5"/>
  <c r="M21" i="5"/>
  <c r="M13" i="5"/>
  <c r="T2" i="5"/>
  <c r="T89" i="5"/>
  <c r="T81" i="5"/>
  <c r="T73" i="5"/>
  <c r="T65" i="5"/>
  <c r="T57" i="5"/>
  <c r="T49" i="5"/>
  <c r="T41" i="5"/>
  <c r="T33" i="5"/>
  <c r="T25" i="5"/>
  <c r="T17" i="5"/>
  <c r="AA91" i="5"/>
  <c r="AA83" i="5"/>
  <c r="AA75" i="5"/>
  <c r="AA67" i="5"/>
  <c r="AA59" i="5"/>
  <c r="AA51" i="5"/>
  <c r="AA43" i="5"/>
  <c r="AA35" i="5"/>
  <c r="AA27" i="5"/>
  <c r="AA19" i="5"/>
  <c r="AA11" i="5"/>
  <c r="F8" i="5" l="1"/>
  <c r="F16" i="5"/>
  <c r="F24" i="5"/>
  <c r="F32" i="5"/>
  <c r="F40" i="5"/>
  <c r="F48" i="5"/>
  <c r="F56" i="5"/>
  <c r="F64" i="5"/>
  <c r="F72" i="5"/>
  <c r="F80" i="5"/>
  <c r="F88" i="5"/>
  <c r="F96" i="5"/>
  <c r="F87" i="5"/>
  <c r="F9" i="5"/>
  <c r="F17" i="5"/>
  <c r="F25" i="5"/>
  <c r="F33" i="5"/>
  <c r="F41" i="5"/>
  <c r="F49" i="5"/>
  <c r="F57" i="5"/>
  <c r="F65" i="5"/>
  <c r="F73" i="5"/>
  <c r="F81" i="5"/>
  <c r="F89" i="5"/>
  <c r="F97" i="5"/>
  <c r="F53" i="5"/>
  <c r="F39" i="5"/>
  <c r="F95" i="5"/>
  <c r="F10" i="5"/>
  <c r="F18" i="5"/>
  <c r="F26" i="5"/>
  <c r="F34" i="5"/>
  <c r="F42" i="5"/>
  <c r="F50" i="5"/>
  <c r="F58" i="5"/>
  <c r="F66" i="5"/>
  <c r="F74" i="5"/>
  <c r="F82" i="5"/>
  <c r="F90" i="5"/>
  <c r="F98" i="5"/>
  <c r="F61" i="5"/>
  <c r="F7" i="5"/>
  <c r="F31" i="5"/>
  <c r="F79" i="5"/>
  <c r="F3" i="5"/>
  <c r="F11" i="5"/>
  <c r="F19" i="5"/>
  <c r="F27" i="5"/>
  <c r="F35" i="5"/>
  <c r="F43" i="5"/>
  <c r="F51" i="5"/>
  <c r="F59" i="5"/>
  <c r="F67" i="5"/>
  <c r="F75" i="5"/>
  <c r="F83" i="5"/>
  <c r="F91" i="5"/>
  <c r="F2" i="5"/>
  <c r="F85" i="5"/>
  <c r="F23" i="5"/>
  <c r="F63" i="5"/>
  <c r="F4" i="5"/>
  <c r="F12" i="5"/>
  <c r="F20" i="5"/>
  <c r="F28" i="5"/>
  <c r="F36" i="5"/>
  <c r="F44" i="5"/>
  <c r="F52" i="5"/>
  <c r="F60" i="5"/>
  <c r="F68" i="5"/>
  <c r="F76" i="5"/>
  <c r="F84" i="5"/>
  <c r="F92" i="5"/>
  <c r="F77" i="5"/>
  <c r="F47" i="5"/>
  <c r="F5" i="5"/>
  <c r="F13" i="5"/>
  <c r="F21" i="5"/>
  <c r="F29" i="5"/>
  <c r="F37" i="5"/>
  <c r="F45" i="5"/>
  <c r="F69" i="5"/>
  <c r="F93" i="5"/>
  <c r="F55" i="5"/>
  <c r="F6" i="5"/>
  <c r="F14" i="5"/>
  <c r="F22" i="5"/>
  <c r="F30" i="5"/>
  <c r="F38" i="5"/>
  <c r="F46" i="5"/>
  <c r="F54" i="5"/>
  <c r="F70" i="5"/>
  <c r="F78" i="5"/>
  <c r="F86" i="5"/>
  <c r="F94" i="5"/>
  <c r="F15" i="5"/>
  <c r="F71" i="5"/>
</calcChain>
</file>

<file path=xl/sharedStrings.xml><?xml version="1.0" encoding="utf-8"?>
<sst xmlns="http://schemas.openxmlformats.org/spreadsheetml/2006/main" count="728" uniqueCount="149">
  <si>
    <t>Name</t>
  </si>
  <si>
    <t>Flask volume</t>
  </si>
  <si>
    <t>Measured Volume</t>
  </si>
  <si>
    <t>Person 1</t>
  </si>
  <si>
    <t>Person 2</t>
  </si>
  <si>
    <t>Person 3</t>
  </si>
  <si>
    <t>Person 4</t>
  </si>
  <si>
    <t>Person 5</t>
  </si>
  <si>
    <t>24.978 mL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</si>
  <si>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</si>
  <si>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</si>
  <si>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</si>
  <si>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</si>
  <si>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</si>
  <si>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</si>
  <si>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</si>
  <si>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</si>
  <si>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</si>
  <si>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</si>
  <si>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</si>
  <si>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</si>
  <si>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</si>
  <si>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</si>
  <si>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</si>
  <si>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</si>
  <si>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</si>
  <si>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</si>
  <si>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</si>
  <si>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</si>
  <si>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</si>
  <si>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</si>
  <si>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</si>
  <si>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</si>
  <si>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</si>
  <si>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</si>
  <si>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</si>
  <si>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</si>
  <si>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</si>
  <si>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</si>
  <si>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</si>
  <si>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</si>
  <si>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99.48075736, 99.40219962, 99.47694972</t>
  </si>
  <si>
    <t>Person 38</t>
  </si>
  <si>
    <t>99.63 mL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</si>
  <si>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</si>
  <si>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</si>
  <si>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</si>
  <si>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</si>
  <si>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</si>
  <si>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</si>
  <si>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</si>
  <si>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</si>
  <si>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</si>
  <si>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</si>
  <si>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</si>
  <si>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</si>
  <si>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</si>
  <si>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</si>
  <si>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99.416ml; 99.443ml; 99.365ml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</si>
  <si>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</si>
  <si>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</si>
  <si>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</si>
  <si>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</si>
  <si>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</si>
  <si>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</si>
  <si>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</si>
  <si>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</si>
  <si>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</si>
  <si>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</si>
  <si>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99.476g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</si>
  <si>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</si>
  <si>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</si>
  <si>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</si>
  <si>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</si>
  <si>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</si>
  <si>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</si>
  <si>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</si>
  <si>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</si>
  <si>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</si>
  <si>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</si>
  <si>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</si>
  <si>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</si>
  <si>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</si>
  <si>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</si>
  <si>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</si>
  <si>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</si>
  <si>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</si>
  <si>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</si>
  <si>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</si>
  <si>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</si>
  <si>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</si>
  <si>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</si>
  <si>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</si>
  <si>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</si>
  <si>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</si>
  <si>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</si>
  <si>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</si>
  <si>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</si>
  <si>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</si>
  <si>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</si>
  <si>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</si>
  <si>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</si>
  <si>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</si>
  <si>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</si>
  <si>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</si>
  <si>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</si>
  <si>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</si>
  <si>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</si>
  <si>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</si>
  <si>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</si>
  <si>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</si>
  <si>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</si>
  <si>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</si>
  <si>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</si>
  <si>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</si>
  <si>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</si>
  <si>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</si>
  <si>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</si>
  <si>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</si>
  <si>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</si>
  <si>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</si>
  <si>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</si>
  <si>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</si>
  <si>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</si>
  <si>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</si>
  <si>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</si>
  <si>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</si>
  <si>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</si>
  <si>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</si>
  <si>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</si>
  <si>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</si>
  <si>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</si>
  <si>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</si>
  <si>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</si>
  <si>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</si>
  <si>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</si>
  <si>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</si>
  <si>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</si>
  <si>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G TEST</t>
  </si>
  <si>
    <t>MEAN</t>
  </si>
  <si>
    <t>S</t>
  </si>
  <si>
    <t>N</t>
  </si>
  <si>
    <t>G CALC</t>
  </si>
  <si>
    <t>Volume of flask (mL)</t>
  </si>
  <si>
    <t>Mean volume (mL)</t>
  </si>
  <si>
    <t>Standard deviation (mL)</t>
  </si>
  <si>
    <t>Number of data</t>
  </si>
  <si>
    <t>Number of outliers removed</t>
  </si>
  <si>
    <t>Outliers removed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</si>
</sst>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Fill="1"/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880F-5C4D-3643-9B74-53D806CCC7C6}">
  <dimension ref="A1:C13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 s="1">
        <v>9.9499999999999993</v>
      </c>
    </row>
    <row r="3" spans="1:3" x14ac:dyDescent="0.2">
      <c r="A3" t="s">
        <v>4</v>
      </c>
      <c r="B3">
        <v>10</v>
      </c>
      <c r="C3" s="1">
        <v>9.9250000000000007</v>
      </c>
    </row>
    <row r="4" spans="1:3" x14ac:dyDescent="0.2">
      <c r="A4" t="s">
        <v>5</v>
      </c>
      <c r="B4">
        <v>10</v>
      </c>
      <c r="C4" s="1">
        <v>9.7720000000000002</v>
      </c>
    </row>
    <row r="5" spans="1:3" x14ac:dyDescent="0.2">
      <c r="A5" t="s">
        <v>6</v>
      </c>
      <c r="B5">
        <v>25</v>
      </c>
      <c r="C5" s="1">
        <v>24.914000000000001</v>
      </c>
    </row>
    <row r="6" spans="1:3" x14ac:dyDescent="0.2">
      <c r="A6" t="s">
        <v>7</v>
      </c>
      <c r="B6">
        <v>25</v>
      </c>
      <c r="C6" s="1" t="s">
        <v>8</v>
      </c>
    </row>
    <row r="7" spans="1:3" x14ac:dyDescent="0.2">
      <c r="A7" t="s">
        <v>9</v>
      </c>
      <c r="B7">
        <v>25</v>
      </c>
      <c r="C7" s="1">
        <v>24.849</v>
      </c>
    </row>
    <row r="8" spans="1:3" x14ac:dyDescent="0.2">
      <c r="A8" t="s">
        <v>10</v>
      </c>
      <c r="B8">
        <v>25</v>
      </c>
      <c r="C8" s="1">
        <v>24.576212030000001</v>
      </c>
    </row>
    <row r="9" spans="1:3" x14ac:dyDescent="0.2">
      <c r="A9" t="s">
        <v>11</v>
      </c>
      <c r="B9">
        <v>25</v>
      </c>
      <c r="C9" s="1">
        <v>99.31</v>
      </c>
    </row>
    <row r="10" spans="1:3" x14ac:dyDescent="0.2">
      <c r="A10" t="s">
        <v>12</v>
      </c>
      <c r="B10">
        <v>25</v>
      </c>
      <c r="C10" s="1">
        <v>24.77</v>
      </c>
    </row>
    <row r="11" spans="1:3" x14ac:dyDescent="0.2">
      <c r="A11" t="s">
        <v>13</v>
      </c>
      <c r="B11">
        <v>50</v>
      </c>
      <c r="C11" s="1">
        <v>49.830382399999998</v>
      </c>
    </row>
    <row r="12" spans="1:3" x14ac:dyDescent="0.2">
      <c r="A12" t="s">
        <v>14</v>
      </c>
      <c r="B12">
        <v>50</v>
      </c>
      <c r="C12" s="1">
        <v>49.811</v>
      </c>
    </row>
    <row r="13" spans="1:3" x14ac:dyDescent="0.2">
      <c r="A13" t="s">
        <v>15</v>
      </c>
      <c r="B13">
        <v>50</v>
      </c>
      <c r="C13" s="1">
        <v>25</v>
      </c>
    </row>
    <row r="14" spans="1:3" x14ac:dyDescent="0.2">
      <c r="A14" t="s">
        <v>16</v>
      </c>
      <c r="B14">
        <v>50</v>
      </c>
      <c r="C14" s="1">
        <v>49.45</v>
      </c>
    </row>
    <row r="15" spans="1:3" x14ac:dyDescent="0.2">
      <c r="A15" t="s">
        <v>17</v>
      </c>
      <c r="B15">
        <v>50</v>
      </c>
      <c r="C15" s="1">
        <v>51.19</v>
      </c>
    </row>
    <row r="16" spans="1:3" x14ac:dyDescent="0.2">
      <c r="A16" t="s">
        <v>18</v>
      </c>
      <c r="B16">
        <v>50</v>
      </c>
      <c r="C16" s="1">
        <v>49.731999999999999</v>
      </c>
    </row>
    <row r="17" spans="1:3" x14ac:dyDescent="0.2">
      <c r="A17" t="s">
        <v>19</v>
      </c>
      <c r="B17">
        <v>50</v>
      </c>
      <c r="C17" s="1">
        <v>49.9</v>
      </c>
    </row>
    <row r="18" spans="1:3" x14ac:dyDescent="0.2">
      <c r="A18" t="s">
        <v>20</v>
      </c>
      <c r="B18">
        <v>50</v>
      </c>
      <c r="C18" s="1">
        <v>49.86695126</v>
      </c>
    </row>
    <row r="19" spans="1:3" x14ac:dyDescent="0.2">
      <c r="A19" t="s">
        <v>21</v>
      </c>
      <c r="B19">
        <v>50</v>
      </c>
      <c r="C19" s="1">
        <v>47.64</v>
      </c>
    </row>
    <row r="20" spans="1:3" x14ac:dyDescent="0.2">
      <c r="A20" t="s">
        <v>22</v>
      </c>
      <c r="B20">
        <v>50</v>
      </c>
      <c r="C20" s="1">
        <v>49.8309</v>
      </c>
    </row>
    <row r="21" spans="1:3" x14ac:dyDescent="0.2">
      <c r="A21" t="s">
        <v>23</v>
      </c>
      <c r="B21">
        <v>50</v>
      </c>
      <c r="C21" s="1">
        <v>49.77</v>
      </c>
    </row>
    <row r="22" spans="1:3" x14ac:dyDescent="0.2">
      <c r="A22" t="s">
        <v>24</v>
      </c>
      <c r="B22">
        <v>50</v>
      </c>
      <c r="C22" s="1">
        <v>50</v>
      </c>
    </row>
    <row r="23" spans="1:3" x14ac:dyDescent="0.2">
      <c r="A23" t="s">
        <v>25</v>
      </c>
      <c r="B23">
        <v>50</v>
      </c>
      <c r="C23" s="1">
        <v>49.430999999999997</v>
      </c>
    </row>
    <row r="24" spans="1:3" x14ac:dyDescent="0.2">
      <c r="A24" t="s">
        <v>26</v>
      </c>
      <c r="B24">
        <v>50</v>
      </c>
      <c r="C24" s="1">
        <v>49.54</v>
      </c>
    </row>
    <row r="25" spans="1:3" x14ac:dyDescent="0.2">
      <c r="A25" t="s">
        <v>27</v>
      </c>
      <c r="B25">
        <v>50</v>
      </c>
      <c r="C25" s="1">
        <v>49.905299999999997</v>
      </c>
    </row>
    <row r="26" spans="1:3" x14ac:dyDescent="0.2">
      <c r="A26" t="s">
        <v>28</v>
      </c>
      <c r="B26">
        <v>50</v>
      </c>
      <c r="C26" s="1">
        <v>49.847000000000001</v>
      </c>
    </row>
    <row r="27" spans="1:3" x14ac:dyDescent="0.2">
      <c r="A27" t="s">
        <v>29</v>
      </c>
      <c r="B27">
        <v>50</v>
      </c>
      <c r="C27" s="1">
        <v>49.853670000000001</v>
      </c>
    </row>
    <row r="28" spans="1:3" x14ac:dyDescent="0.2">
      <c r="A28" t="s">
        <v>30</v>
      </c>
      <c r="B28">
        <v>50</v>
      </c>
      <c r="C28" s="1">
        <v>49.134999999999998</v>
      </c>
    </row>
    <row r="29" spans="1:3" x14ac:dyDescent="0.2">
      <c r="A29" t="s">
        <v>31</v>
      </c>
      <c r="B29">
        <v>50</v>
      </c>
      <c r="C29" s="1">
        <v>49.113</v>
      </c>
    </row>
    <row r="30" spans="1:3" x14ac:dyDescent="0.2">
      <c r="A30" t="s">
        <v>32</v>
      </c>
      <c r="B30">
        <v>50</v>
      </c>
      <c r="C30" s="1">
        <v>49.776000000000003</v>
      </c>
    </row>
    <row r="31" spans="1:3" x14ac:dyDescent="0.2">
      <c r="A31" t="s">
        <v>33</v>
      </c>
      <c r="B31">
        <v>50</v>
      </c>
      <c r="C31" s="1">
        <v>49.948500000000003</v>
      </c>
    </row>
    <row r="32" spans="1:3" x14ac:dyDescent="0.2">
      <c r="A32" t="s">
        <v>34</v>
      </c>
      <c r="B32">
        <v>50</v>
      </c>
      <c r="C32" s="1">
        <v>50.37</v>
      </c>
    </row>
    <row r="33" spans="1:3" x14ac:dyDescent="0.2">
      <c r="A33" t="s">
        <v>35</v>
      </c>
      <c r="B33">
        <v>50</v>
      </c>
      <c r="C33" s="1">
        <v>49.765300000000003</v>
      </c>
    </row>
    <row r="34" spans="1:3" x14ac:dyDescent="0.2">
      <c r="A34" t="s">
        <v>36</v>
      </c>
      <c r="B34">
        <v>50</v>
      </c>
      <c r="C34" s="1">
        <v>49.82</v>
      </c>
    </row>
    <row r="35" spans="1:3" x14ac:dyDescent="0.2">
      <c r="A35" t="s">
        <v>37</v>
      </c>
      <c r="B35">
        <v>100</v>
      </c>
      <c r="C35" s="1">
        <v>99.4589</v>
      </c>
    </row>
    <row r="36" spans="1:3" x14ac:dyDescent="0.2">
      <c r="A36" t="s">
        <v>38</v>
      </c>
      <c r="B36">
        <v>100</v>
      </c>
      <c r="C36" s="1">
        <v>99.523763900000006</v>
      </c>
    </row>
    <row r="37" spans="1:3" x14ac:dyDescent="0.2">
      <c r="A37" t="s">
        <v>39</v>
      </c>
      <c r="B37">
        <v>100</v>
      </c>
      <c r="C37" s="1">
        <v>99.42840047</v>
      </c>
    </row>
    <row r="38" spans="1:3" x14ac:dyDescent="0.2">
      <c r="A38" t="s">
        <v>40</v>
      </c>
      <c r="B38">
        <v>100</v>
      </c>
      <c r="C38" s="1" t="s">
        <v>41</v>
      </c>
    </row>
    <row r="39" spans="1:3" x14ac:dyDescent="0.2">
      <c r="A39" t="s">
        <v>42</v>
      </c>
      <c r="B39">
        <v>100</v>
      </c>
      <c r="C39" s="1" t="s">
        <v>43</v>
      </c>
    </row>
    <row r="40" spans="1:3" x14ac:dyDescent="0.2">
      <c r="A40" t="s">
        <v>44</v>
      </c>
      <c r="B40">
        <v>100</v>
      </c>
      <c r="C40" s="1">
        <v>99.17</v>
      </c>
    </row>
    <row r="41" spans="1:3" x14ac:dyDescent="0.2">
      <c r="A41" t="s">
        <v>45</v>
      </c>
      <c r="B41">
        <v>100</v>
      </c>
      <c r="C41" s="1">
        <v>106.75</v>
      </c>
    </row>
    <row r="42" spans="1:3" x14ac:dyDescent="0.2">
      <c r="A42" t="s">
        <v>46</v>
      </c>
      <c r="B42">
        <v>100</v>
      </c>
      <c r="C42" s="1">
        <v>99.644800000000004</v>
      </c>
    </row>
    <row r="43" spans="1:3" x14ac:dyDescent="0.2">
      <c r="A43" t="s">
        <v>47</v>
      </c>
      <c r="B43">
        <v>100</v>
      </c>
      <c r="C43" s="1">
        <v>99.597300000000004</v>
      </c>
    </row>
    <row r="44" spans="1:3" x14ac:dyDescent="0.2">
      <c r="A44" t="s">
        <v>48</v>
      </c>
      <c r="B44">
        <v>100</v>
      </c>
      <c r="C44" s="1">
        <v>49.676122939999999</v>
      </c>
    </row>
    <row r="45" spans="1:3" x14ac:dyDescent="0.2">
      <c r="A45" t="s">
        <v>49</v>
      </c>
      <c r="B45">
        <v>100</v>
      </c>
      <c r="C45" s="1">
        <v>99.5</v>
      </c>
    </row>
    <row r="46" spans="1:3" x14ac:dyDescent="0.2">
      <c r="A46" t="s">
        <v>50</v>
      </c>
      <c r="B46">
        <v>100</v>
      </c>
      <c r="C46" s="1">
        <v>99.380499999999998</v>
      </c>
    </row>
    <row r="47" spans="1:3" x14ac:dyDescent="0.2">
      <c r="A47" t="s">
        <v>51</v>
      </c>
      <c r="B47">
        <v>100</v>
      </c>
      <c r="C47" s="1">
        <v>99.254099999999994</v>
      </c>
    </row>
    <row r="48" spans="1:3" x14ac:dyDescent="0.2">
      <c r="A48" t="s">
        <v>52</v>
      </c>
      <c r="B48">
        <v>100</v>
      </c>
      <c r="C48" s="1">
        <v>99.03</v>
      </c>
    </row>
    <row r="49" spans="1:3" x14ac:dyDescent="0.2">
      <c r="A49" t="s">
        <v>53</v>
      </c>
      <c r="B49">
        <v>100</v>
      </c>
      <c r="C49" s="1">
        <v>99.218400000000003</v>
      </c>
    </row>
    <row r="50" spans="1:3" x14ac:dyDescent="0.2">
      <c r="A50" t="s">
        <v>54</v>
      </c>
      <c r="B50">
        <v>100</v>
      </c>
      <c r="C50" s="1">
        <v>99.355999999999995</v>
      </c>
    </row>
    <row r="51" spans="1:3" x14ac:dyDescent="0.2">
      <c r="A51" t="s">
        <v>55</v>
      </c>
      <c r="B51">
        <v>100</v>
      </c>
      <c r="C51" s="1">
        <v>99.68</v>
      </c>
    </row>
    <row r="52" spans="1:3" x14ac:dyDescent="0.2">
      <c r="A52" t="s">
        <v>56</v>
      </c>
      <c r="B52">
        <v>100</v>
      </c>
      <c r="C52" s="1">
        <v>99.286000000000001</v>
      </c>
    </row>
    <row r="53" spans="1:3" x14ac:dyDescent="0.2">
      <c r="A53" t="s">
        <v>57</v>
      </c>
      <c r="B53">
        <v>100</v>
      </c>
      <c r="C53" s="1" t="s">
        <v>58</v>
      </c>
    </row>
    <row r="54" spans="1:3" x14ac:dyDescent="0.2">
      <c r="A54" t="s">
        <v>59</v>
      </c>
      <c r="B54">
        <v>100</v>
      </c>
      <c r="C54" s="1">
        <v>99.260199999999998</v>
      </c>
    </row>
    <row r="55" spans="1:3" x14ac:dyDescent="0.2">
      <c r="A55" t="s">
        <v>60</v>
      </c>
      <c r="B55">
        <v>100</v>
      </c>
      <c r="C55" s="1">
        <v>99.601699999999994</v>
      </c>
    </row>
    <row r="56" spans="1:3" x14ac:dyDescent="0.2">
      <c r="A56" t="s">
        <v>61</v>
      </c>
      <c r="B56">
        <v>100</v>
      </c>
      <c r="C56" s="1">
        <v>99.97</v>
      </c>
    </row>
    <row r="57" spans="1:3" x14ac:dyDescent="0.2">
      <c r="A57" t="s">
        <v>62</v>
      </c>
      <c r="B57">
        <v>100</v>
      </c>
      <c r="C57" s="1">
        <v>100</v>
      </c>
    </row>
    <row r="58" spans="1:3" x14ac:dyDescent="0.2">
      <c r="A58" t="s">
        <v>63</v>
      </c>
      <c r="B58">
        <v>100</v>
      </c>
      <c r="C58" s="1">
        <v>99.3459</v>
      </c>
    </row>
    <row r="59" spans="1:3" x14ac:dyDescent="0.2">
      <c r="A59" t="s">
        <v>64</v>
      </c>
      <c r="B59">
        <v>100</v>
      </c>
      <c r="C59" s="1">
        <v>99.76</v>
      </c>
    </row>
    <row r="60" spans="1:3" x14ac:dyDescent="0.2">
      <c r="A60" t="s">
        <v>65</v>
      </c>
      <c r="B60">
        <v>100</v>
      </c>
      <c r="C60" s="1">
        <v>99.552000000000007</v>
      </c>
    </row>
    <row r="61" spans="1:3" x14ac:dyDescent="0.2">
      <c r="A61" t="s">
        <v>66</v>
      </c>
      <c r="B61">
        <v>100</v>
      </c>
      <c r="C61" s="1">
        <v>99.456999999999994</v>
      </c>
    </row>
    <row r="62" spans="1:3" x14ac:dyDescent="0.2">
      <c r="A62" t="s">
        <v>67</v>
      </c>
      <c r="B62">
        <v>100</v>
      </c>
      <c r="C62" s="1">
        <v>100.31910000000001</v>
      </c>
    </row>
    <row r="63" spans="1:3" x14ac:dyDescent="0.2">
      <c r="A63" t="s">
        <v>68</v>
      </c>
      <c r="B63">
        <v>100</v>
      </c>
      <c r="C63" s="1" t="s">
        <v>69</v>
      </c>
    </row>
    <row r="64" spans="1:3" x14ac:dyDescent="0.2">
      <c r="A64" t="s">
        <v>70</v>
      </c>
      <c r="B64">
        <v>100</v>
      </c>
      <c r="C64" s="1">
        <v>99.630799999999994</v>
      </c>
    </row>
    <row r="65" spans="1:3" x14ac:dyDescent="0.2">
      <c r="A65" t="s">
        <v>71</v>
      </c>
      <c r="B65">
        <v>100</v>
      </c>
      <c r="C65" s="1">
        <v>99.68</v>
      </c>
    </row>
    <row r="66" spans="1:3" x14ac:dyDescent="0.2">
      <c r="A66" t="s">
        <v>72</v>
      </c>
      <c r="B66">
        <v>100</v>
      </c>
      <c r="C66" s="1">
        <v>99.367000000000004</v>
      </c>
    </row>
    <row r="67" spans="1:3" x14ac:dyDescent="0.2">
      <c r="A67" t="s">
        <v>73</v>
      </c>
      <c r="B67">
        <v>100</v>
      </c>
      <c r="C67" s="1">
        <v>99.7</v>
      </c>
    </row>
    <row r="68" spans="1:3" x14ac:dyDescent="0.2">
      <c r="A68" t="s">
        <v>74</v>
      </c>
      <c r="B68">
        <v>100</v>
      </c>
      <c r="C68" s="1">
        <v>99.88</v>
      </c>
    </row>
    <row r="69" spans="1:3" x14ac:dyDescent="0.2">
      <c r="A69" t="s">
        <v>75</v>
      </c>
      <c r="B69">
        <v>100</v>
      </c>
      <c r="C69" s="1">
        <v>99.45</v>
      </c>
    </row>
    <row r="70" spans="1:3" x14ac:dyDescent="0.2">
      <c r="A70" t="s">
        <v>76</v>
      </c>
      <c r="B70">
        <v>100</v>
      </c>
      <c r="C70" s="1">
        <v>99.543999999999997</v>
      </c>
    </row>
    <row r="71" spans="1:3" x14ac:dyDescent="0.2">
      <c r="A71" t="s">
        <v>77</v>
      </c>
      <c r="B71">
        <v>100</v>
      </c>
      <c r="C71" s="1">
        <v>99.725099999999998</v>
      </c>
    </row>
    <row r="72" spans="1:3" x14ac:dyDescent="0.2">
      <c r="A72" t="s">
        <v>78</v>
      </c>
      <c r="B72">
        <v>100</v>
      </c>
      <c r="C72">
        <v>99.27</v>
      </c>
    </row>
    <row r="73" spans="1:3" x14ac:dyDescent="0.2">
      <c r="A73" t="s">
        <v>79</v>
      </c>
      <c r="B73">
        <v>100</v>
      </c>
      <c r="C73">
        <v>98.508899999999997</v>
      </c>
    </row>
    <row r="74" spans="1:3" x14ac:dyDescent="0.2">
      <c r="A74" t="s">
        <v>80</v>
      </c>
      <c r="B74">
        <v>100</v>
      </c>
      <c r="C74">
        <v>98.91</v>
      </c>
    </row>
    <row r="75" spans="1:3" x14ac:dyDescent="0.2">
      <c r="A75" t="s">
        <v>81</v>
      </c>
      <c r="B75">
        <v>100</v>
      </c>
      <c r="C75">
        <v>98.937640000000002</v>
      </c>
    </row>
    <row r="76" spans="1:3" x14ac:dyDescent="0.2">
      <c r="A76" t="s">
        <v>82</v>
      </c>
      <c r="B76">
        <v>100</v>
      </c>
      <c r="C76">
        <v>98.979399999999998</v>
      </c>
    </row>
    <row r="77" spans="1:3" x14ac:dyDescent="0.2">
      <c r="A77" t="s">
        <v>83</v>
      </c>
      <c r="B77">
        <v>100</v>
      </c>
      <c r="C77">
        <v>98.999566666666681</v>
      </c>
    </row>
    <row r="78" spans="1:3" x14ac:dyDescent="0.2">
      <c r="A78" t="s">
        <v>84</v>
      </c>
      <c r="B78">
        <v>100</v>
      </c>
      <c r="C78">
        <v>99.01</v>
      </c>
    </row>
    <row r="79" spans="1:3" x14ac:dyDescent="0.2">
      <c r="A79" t="s">
        <v>85</v>
      </c>
      <c r="B79">
        <v>100</v>
      </c>
      <c r="C79">
        <v>99.081519929999999</v>
      </c>
    </row>
    <row r="80" spans="1:3" x14ac:dyDescent="0.2">
      <c r="A80" t="s">
        <v>86</v>
      </c>
      <c r="B80">
        <v>100</v>
      </c>
      <c r="C80">
        <v>99.115799999999993</v>
      </c>
    </row>
    <row r="81" spans="1:3" x14ac:dyDescent="0.2">
      <c r="A81" t="s">
        <v>87</v>
      </c>
      <c r="B81">
        <v>100</v>
      </c>
      <c r="C81">
        <v>99.174400000000006</v>
      </c>
    </row>
    <row r="82" spans="1:3" x14ac:dyDescent="0.2">
      <c r="A82" t="s">
        <v>88</v>
      </c>
      <c r="B82">
        <v>100</v>
      </c>
      <c r="C82">
        <v>99.184399999999997</v>
      </c>
    </row>
    <row r="83" spans="1:3" x14ac:dyDescent="0.2">
      <c r="A83" t="s">
        <v>89</v>
      </c>
      <c r="B83">
        <v>100</v>
      </c>
      <c r="C83">
        <v>99.188119999999998</v>
      </c>
    </row>
    <row r="84" spans="1:3" x14ac:dyDescent="0.2">
      <c r="A84" t="s">
        <v>90</v>
      </c>
      <c r="B84">
        <v>100</v>
      </c>
      <c r="C84">
        <v>99.188800000000001</v>
      </c>
    </row>
    <row r="85" spans="1:3" x14ac:dyDescent="0.2">
      <c r="A85" t="s">
        <v>91</v>
      </c>
      <c r="B85">
        <v>100</v>
      </c>
      <c r="C85">
        <v>99.203400000000002</v>
      </c>
    </row>
    <row r="86" spans="1:3" x14ac:dyDescent="0.2">
      <c r="A86" t="s">
        <v>92</v>
      </c>
      <c r="B86">
        <v>100</v>
      </c>
      <c r="C86">
        <v>99.206100000000006</v>
      </c>
    </row>
    <row r="87" spans="1:3" x14ac:dyDescent="0.2">
      <c r="A87" t="s">
        <v>93</v>
      </c>
      <c r="B87">
        <v>100</v>
      </c>
      <c r="C87">
        <v>99.211200000000005</v>
      </c>
    </row>
    <row r="88" spans="1:3" x14ac:dyDescent="0.2">
      <c r="A88" t="s">
        <v>94</v>
      </c>
      <c r="B88">
        <v>100</v>
      </c>
      <c r="C88">
        <v>99.213560000000001</v>
      </c>
    </row>
    <row r="89" spans="1:3" x14ac:dyDescent="0.2">
      <c r="A89" t="s">
        <v>95</v>
      </c>
      <c r="B89">
        <v>100</v>
      </c>
      <c r="C89">
        <v>99.226200000000006</v>
      </c>
    </row>
    <row r="90" spans="1:3" x14ac:dyDescent="0.2">
      <c r="A90" t="s">
        <v>96</v>
      </c>
      <c r="B90">
        <v>100</v>
      </c>
      <c r="C90">
        <v>99.256969999999995</v>
      </c>
    </row>
    <row r="91" spans="1:3" x14ac:dyDescent="0.2">
      <c r="A91" t="s">
        <v>97</v>
      </c>
      <c r="B91">
        <v>100</v>
      </c>
      <c r="C91">
        <v>99.27557358</v>
      </c>
    </row>
    <row r="92" spans="1:3" x14ac:dyDescent="0.2">
      <c r="A92" t="s">
        <v>98</v>
      </c>
      <c r="B92">
        <v>100</v>
      </c>
      <c r="C92">
        <v>99.279700000000005</v>
      </c>
    </row>
    <row r="93" spans="1:3" x14ac:dyDescent="0.2">
      <c r="A93" t="s">
        <v>99</v>
      </c>
      <c r="B93">
        <v>100</v>
      </c>
      <c r="C93">
        <v>99.282499999999999</v>
      </c>
    </row>
    <row r="94" spans="1:3" x14ac:dyDescent="0.2">
      <c r="A94" t="s">
        <v>100</v>
      </c>
      <c r="B94">
        <v>100</v>
      </c>
      <c r="C94">
        <v>99.290700000000001</v>
      </c>
    </row>
    <row r="95" spans="1:3" x14ac:dyDescent="0.2">
      <c r="A95" t="s">
        <v>101</v>
      </c>
      <c r="B95">
        <v>100</v>
      </c>
      <c r="C95">
        <v>99.299000000000007</v>
      </c>
    </row>
    <row r="96" spans="1:3" x14ac:dyDescent="0.2">
      <c r="A96" t="s">
        <v>102</v>
      </c>
      <c r="B96">
        <v>100</v>
      </c>
      <c r="C96">
        <v>99.302400000000006</v>
      </c>
    </row>
    <row r="97" spans="1:3" x14ac:dyDescent="0.2">
      <c r="A97" t="s">
        <v>103</v>
      </c>
      <c r="B97">
        <v>100</v>
      </c>
      <c r="C97">
        <v>99.308199999999999</v>
      </c>
    </row>
    <row r="98" spans="1:3" x14ac:dyDescent="0.2">
      <c r="A98" t="s">
        <v>104</v>
      </c>
      <c r="B98">
        <v>100</v>
      </c>
      <c r="C98">
        <v>99.315460000000002</v>
      </c>
    </row>
    <row r="99" spans="1:3" x14ac:dyDescent="0.2">
      <c r="A99" t="s">
        <v>105</v>
      </c>
      <c r="B99">
        <v>100</v>
      </c>
      <c r="C99">
        <v>99.33</v>
      </c>
    </row>
    <row r="100" spans="1:3" x14ac:dyDescent="0.2">
      <c r="A100" t="s">
        <v>106</v>
      </c>
      <c r="B100">
        <v>100</v>
      </c>
      <c r="C100">
        <v>99.334900000000005</v>
      </c>
    </row>
    <row r="101" spans="1:3" x14ac:dyDescent="0.2">
      <c r="A101" t="s">
        <v>107</v>
      </c>
      <c r="B101">
        <v>100</v>
      </c>
      <c r="C101">
        <v>99.346000000000004</v>
      </c>
    </row>
    <row r="102" spans="1:3" x14ac:dyDescent="0.2">
      <c r="A102" t="s">
        <v>108</v>
      </c>
      <c r="B102">
        <v>100</v>
      </c>
      <c r="C102">
        <v>99.348200000000006</v>
      </c>
    </row>
    <row r="103" spans="1:3" x14ac:dyDescent="0.2">
      <c r="A103" t="s">
        <v>109</v>
      </c>
      <c r="B103">
        <v>100</v>
      </c>
      <c r="C103">
        <v>99.362799999999993</v>
      </c>
    </row>
    <row r="104" spans="1:3" x14ac:dyDescent="0.2">
      <c r="A104" t="s">
        <v>110</v>
      </c>
      <c r="B104">
        <v>100</v>
      </c>
      <c r="C104">
        <v>99.373500000000007</v>
      </c>
    </row>
    <row r="105" spans="1:3" x14ac:dyDescent="0.2">
      <c r="A105" t="s">
        <v>111</v>
      </c>
      <c r="B105">
        <v>100</v>
      </c>
      <c r="C105">
        <v>99.4</v>
      </c>
    </row>
    <row r="106" spans="1:3" x14ac:dyDescent="0.2">
      <c r="A106" t="s">
        <v>112</v>
      </c>
      <c r="B106">
        <v>100</v>
      </c>
      <c r="C106">
        <v>99.408799999999999</v>
      </c>
    </row>
    <row r="107" spans="1:3" x14ac:dyDescent="0.2">
      <c r="A107" t="s">
        <v>113</v>
      </c>
      <c r="B107">
        <v>100</v>
      </c>
      <c r="C107">
        <v>99.409300000000002</v>
      </c>
    </row>
    <row r="108" spans="1:3" x14ac:dyDescent="0.2">
      <c r="A108" t="s">
        <v>114</v>
      </c>
      <c r="B108">
        <v>100</v>
      </c>
      <c r="C108">
        <v>99.414400000000001</v>
      </c>
    </row>
    <row r="109" spans="1:3" x14ac:dyDescent="0.2">
      <c r="A109" t="s">
        <v>115</v>
      </c>
      <c r="B109">
        <v>100</v>
      </c>
      <c r="C109">
        <v>99.415300000000002</v>
      </c>
    </row>
    <row r="110" spans="1:3" x14ac:dyDescent="0.2">
      <c r="A110" t="s">
        <v>116</v>
      </c>
      <c r="B110">
        <v>100</v>
      </c>
      <c r="C110">
        <v>99.418570000000003</v>
      </c>
    </row>
    <row r="111" spans="1:3" x14ac:dyDescent="0.2">
      <c r="A111" t="s">
        <v>117</v>
      </c>
      <c r="B111">
        <v>100</v>
      </c>
      <c r="C111">
        <v>99.421499999999995</v>
      </c>
    </row>
    <row r="112" spans="1:3" x14ac:dyDescent="0.2">
      <c r="A112" t="s">
        <v>118</v>
      </c>
      <c r="B112">
        <v>100</v>
      </c>
      <c r="C112">
        <v>99.432100000000005</v>
      </c>
    </row>
    <row r="113" spans="1:3" x14ac:dyDescent="0.2">
      <c r="A113" t="s">
        <v>119</v>
      </c>
      <c r="B113">
        <v>100</v>
      </c>
      <c r="C113">
        <v>99.432500000000005</v>
      </c>
    </row>
    <row r="114" spans="1:3" x14ac:dyDescent="0.2">
      <c r="A114" t="s">
        <v>120</v>
      </c>
      <c r="B114">
        <v>100</v>
      </c>
      <c r="C114">
        <v>99.44</v>
      </c>
    </row>
    <row r="115" spans="1:3" x14ac:dyDescent="0.2">
      <c r="A115" t="s">
        <v>121</v>
      </c>
      <c r="B115">
        <v>100</v>
      </c>
      <c r="C115">
        <v>99.45</v>
      </c>
    </row>
    <row r="116" spans="1:3" x14ac:dyDescent="0.2">
      <c r="A116" t="s">
        <v>122</v>
      </c>
      <c r="B116">
        <v>100</v>
      </c>
      <c r="C116">
        <v>99.451566670000005</v>
      </c>
    </row>
    <row r="117" spans="1:3" x14ac:dyDescent="0.2">
      <c r="A117" t="s">
        <v>123</v>
      </c>
      <c r="B117">
        <v>100</v>
      </c>
      <c r="C117">
        <v>99.451999999999998</v>
      </c>
    </row>
    <row r="118" spans="1:3" x14ac:dyDescent="0.2">
      <c r="A118" t="s">
        <v>124</v>
      </c>
      <c r="B118">
        <v>100</v>
      </c>
      <c r="C118">
        <v>99.467399999999998</v>
      </c>
    </row>
    <row r="119" spans="1:3" x14ac:dyDescent="0.2">
      <c r="A119" t="s">
        <v>125</v>
      </c>
      <c r="B119">
        <v>100</v>
      </c>
      <c r="C119">
        <v>99.470799999999997</v>
      </c>
    </row>
    <row r="120" spans="1:3" x14ac:dyDescent="0.2">
      <c r="A120" t="s">
        <v>126</v>
      </c>
      <c r="B120">
        <v>100</v>
      </c>
      <c r="C120">
        <v>99.488600000000005</v>
      </c>
    </row>
    <row r="121" spans="1:3" x14ac:dyDescent="0.2">
      <c r="A121" t="s">
        <v>127</v>
      </c>
      <c r="B121">
        <v>100</v>
      </c>
      <c r="C121">
        <v>99.491879999999995</v>
      </c>
    </row>
    <row r="122" spans="1:3" x14ac:dyDescent="0.2">
      <c r="A122" t="s">
        <v>128</v>
      </c>
      <c r="B122">
        <v>100</v>
      </c>
      <c r="C122">
        <v>99.493899999999996</v>
      </c>
    </row>
    <row r="123" spans="1:3" x14ac:dyDescent="0.2">
      <c r="A123" t="s">
        <v>129</v>
      </c>
      <c r="B123">
        <v>100</v>
      </c>
      <c r="C123">
        <v>99.496267000000003</v>
      </c>
    </row>
    <row r="124" spans="1:3" x14ac:dyDescent="0.2">
      <c r="A124" t="s">
        <v>130</v>
      </c>
      <c r="B124">
        <v>100</v>
      </c>
      <c r="C124">
        <v>99.497799999999998</v>
      </c>
    </row>
    <row r="125" spans="1:3" x14ac:dyDescent="0.2">
      <c r="A125" t="s">
        <v>131</v>
      </c>
      <c r="B125">
        <v>100</v>
      </c>
      <c r="C125">
        <v>99.498000000000005</v>
      </c>
    </row>
    <row r="126" spans="1:3" x14ac:dyDescent="0.2">
      <c r="A126" t="s">
        <v>132</v>
      </c>
      <c r="B126">
        <v>100</v>
      </c>
      <c r="C126">
        <v>99.5</v>
      </c>
    </row>
    <row r="127" spans="1:3" x14ac:dyDescent="0.2">
      <c r="A127" t="s">
        <v>133</v>
      </c>
      <c r="B127">
        <v>100</v>
      </c>
      <c r="C127">
        <v>99.507599999999996</v>
      </c>
    </row>
    <row r="128" spans="1:3" x14ac:dyDescent="0.2">
      <c r="A128" t="s">
        <v>134</v>
      </c>
      <c r="B128">
        <v>100</v>
      </c>
      <c r="C128">
        <v>99.51</v>
      </c>
    </row>
    <row r="129" spans="1:3" x14ac:dyDescent="0.2">
      <c r="A129" t="s">
        <v>135</v>
      </c>
      <c r="B129">
        <v>100</v>
      </c>
      <c r="C129">
        <v>99.511600000000001</v>
      </c>
    </row>
    <row r="130" spans="1:3" x14ac:dyDescent="0.2">
      <c r="A130" t="s">
        <v>136</v>
      </c>
      <c r="B130">
        <v>100</v>
      </c>
      <c r="C130">
        <v>99.514200000000002</v>
      </c>
    </row>
    <row r="131" spans="1:3" x14ac:dyDescent="0.2">
      <c r="A131" t="s">
        <v>137</v>
      </c>
      <c r="B131">
        <v>100</v>
      </c>
      <c r="C131">
        <v>99.5244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9DBE-6946-4340-B980-8C5EE8DE4DF4}">
  <dimension ref="A1:E9"/>
  <sheetViews>
    <sheetView tabSelected="1" zoomScale="158" workbookViewId="0">
      <selection activeCell="G8" sqref="G8"/>
    </sheetView>
  </sheetViews>
  <sheetFormatPr baseColWidth="10" defaultRowHeight="16" x14ac:dyDescent="0.2"/>
  <cols>
    <col min="1" max="1" width="24.6640625" style="8" customWidth="1"/>
    <col min="2" max="5" width="10.83203125" style="8"/>
  </cols>
  <sheetData>
    <row r="1" spans="1:5" x14ac:dyDescent="0.2">
      <c r="A1" s="9" t="s">
        <v>143</v>
      </c>
      <c r="B1" s="14">
        <v>10</v>
      </c>
      <c r="C1" s="14">
        <v>25</v>
      </c>
      <c r="D1" s="14">
        <v>50</v>
      </c>
      <c r="E1" s="14">
        <v>100</v>
      </c>
    </row>
    <row r="2" spans="1:5" x14ac:dyDescent="0.2">
      <c r="A2" s="9" t="s">
        <v>144</v>
      </c>
      <c r="B2" s="14">
        <v>9.8823333333333334</v>
      </c>
      <c r="C2" s="14">
        <v>24.817442406000001</v>
      </c>
      <c r="D2" s="14">
        <v>49.747428745714281</v>
      </c>
      <c r="E2" s="14">
        <v>99.395093123118258</v>
      </c>
    </row>
    <row r="3" spans="1:5" x14ac:dyDescent="0.2">
      <c r="A3" s="9" t="s">
        <v>145</v>
      </c>
      <c r="B3" s="14">
        <v>9.6365623192782232E-2</v>
      </c>
      <c r="C3" s="14">
        <v>0.15535513177988139</v>
      </c>
      <c r="D3" s="14">
        <v>0.28370158600408901</v>
      </c>
      <c r="E3" s="14">
        <v>0.20314707446071595</v>
      </c>
    </row>
    <row r="4" spans="1:5" x14ac:dyDescent="0.2">
      <c r="A4" s="9" t="s">
        <v>146</v>
      </c>
      <c r="B4" s="24">
        <v>3</v>
      </c>
      <c r="C4" s="24">
        <v>5</v>
      </c>
      <c r="D4" s="24">
        <v>21</v>
      </c>
      <c r="E4" s="24">
        <v>93</v>
      </c>
    </row>
    <row r="5" spans="1:5" x14ac:dyDescent="0.2">
      <c r="A5" s="10" t="s">
        <v>147</v>
      </c>
      <c r="B5" s="25">
        <v>0</v>
      </c>
      <c r="C5" s="25">
        <v>1</v>
      </c>
      <c r="D5" s="26">
        <v>3</v>
      </c>
      <c r="E5" s="25">
        <v>4</v>
      </c>
    </row>
    <row r="6" spans="1:5" x14ac:dyDescent="0.2">
      <c r="A6" s="11" t="s">
        <v>148</v>
      </c>
      <c r="B6" s="15"/>
      <c r="C6" s="16">
        <v>99.31</v>
      </c>
      <c r="D6" s="16">
        <v>51.19</v>
      </c>
      <c r="E6" s="17">
        <v>49.676122939999999</v>
      </c>
    </row>
    <row r="7" spans="1:5" x14ac:dyDescent="0.2">
      <c r="A7" s="12"/>
      <c r="B7" s="18"/>
      <c r="C7" s="18"/>
      <c r="D7" s="19">
        <v>47.64</v>
      </c>
      <c r="E7" s="20">
        <v>98.508899999999997</v>
      </c>
    </row>
    <row r="8" spans="1:5" x14ac:dyDescent="0.2">
      <c r="A8" s="12"/>
      <c r="B8" s="18"/>
      <c r="C8" s="18"/>
      <c r="D8" s="19">
        <v>25</v>
      </c>
      <c r="E8" s="21">
        <v>106.75</v>
      </c>
    </row>
    <row r="9" spans="1:5" x14ac:dyDescent="0.2">
      <c r="A9" s="13"/>
      <c r="B9" s="22"/>
      <c r="C9" s="22"/>
      <c r="D9" s="22"/>
      <c r="E9" s="23">
        <v>100.31910000000001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1C60-CF16-EF4C-B0F2-C3C92FB2E0A9}">
  <dimension ref="A1:F5"/>
  <sheetViews>
    <sheetView zoomScale="144" workbookViewId="0">
      <selection activeCell="E2" sqref="E2:E4"/>
    </sheetView>
  </sheetViews>
  <sheetFormatPr baseColWidth="10" defaultRowHeight="16" x14ac:dyDescent="0.2"/>
  <cols>
    <col min="1" max="3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138</v>
      </c>
      <c r="F1" t="s">
        <v>142</v>
      </c>
    </row>
    <row r="2" spans="1:6" x14ac:dyDescent="0.2">
      <c r="A2" t="s">
        <v>3</v>
      </c>
      <c r="B2">
        <v>10</v>
      </c>
      <c r="C2" s="1">
        <v>9.9499999999999993</v>
      </c>
      <c r="D2" t="s">
        <v>139</v>
      </c>
      <c r="E2">
        <f>AVERAGE(C:C)</f>
        <v>9.8823333333333334</v>
      </c>
      <c r="F2">
        <f>ABS(C2-$E$2)/$E$3</f>
        <v>0.70218678014769587</v>
      </c>
    </row>
    <row r="3" spans="1:6" x14ac:dyDescent="0.2">
      <c r="A3" t="s">
        <v>4</v>
      </c>
      <c r="B3">
        <v>10</v>
      </c>
      <c r="C3" s="1">
        <v>9.9250000000000007</v>
      </c>
      <c r="D3" t="s">
        <v>140</v>
      </c>
      <c r="E3">
        <f>STDEV(C:C)</f>
        <v>9.6365623192782232E-2</v>
      </c>
      <c r="F3">
        <f t="shared" ref="F3" si="0">ABS(C3-$E$2)/$E$3</f>
        <v>0.44275816679264751</v>
      </c>
    </row>
    <row r="4" spans="1:6" x14ac:dyDescent="0.2">
      <c r="A4" t="s">
        <v>5</v>
      </c>
      <c r="B4">
        <v>10</v>
      </c>
      <c r="C4" s="1">
        <v>9.7720000000000002</v>
      </c>
      <c r="D4" t="s">
        <v>141</v>
      </c>
      <c r="E4">
        <f>COUNT(C:C)</f>
        <v>3</v>
      </c>
      <c r="F4">
        <f>ABS(C4-$E$2)/$E$3</f>
        <v>1.1449449469403434</v>
      </c>
    </row>
    <row r="5" spans="1:6" x14ac:dyDescent="0.2">
      <c r="D5" t="s">
        <v>142</v>
      </c>
      <c r="E5">
        <v>1.153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4D62-1123-1240-8F5D-317597F09C9A}">
  <dimension ref="A1:M7"/>
  <sheetViews>
    <sheetView zoomScale="150" workbookViewId="0">
      <selection activeCell="C6" sqref="C6"/>
    </sheetView>
  </sheetViews>
  <sheetFormatPr baseColWidth="10" defaultRowHeight="16" x14ac:dyDescent="0.2"/>
  <cols>
    <col min="3" max="3" width="19" customWidth="1"/>
    <col min="10" max="10" width="17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138</v>
      </c>
      <c r="F1" t="s">
        <v>142</v>
      </c>
      <c r="H1" t="s">
        <v>0</v>
      </c>
      <c r="I1" t="s">
        <v>1</v>
      </c>
      <c r="J1" t="s">
        <v>2</v>
      </c>
      <c r="K1" t="s">
        <v>138</v>
      </c>
      <c r="M1" t="s">
        <v>142</v>
      </c>
    </row>
    <row r="2" spans="1:13" x14ac:dyDescent="0.2">
      <c r="A2" t="s">
        <v>6</v>
      </c>
      <c r="B2">
        <v>25</v>
      </c>
      <c r="C2" s="1">
        <v>24.914000000000001</v>
      </c>
      <c r="D2" t="s">
        <v>139</v>
      </c>
      <c r="E2">
        <f>AVERAGE(C:C)</f>
        <v>37.232868671666672</v>
      </c>
      <c r="F2">
        <f>ABS(C2-$E$2)/$E$3</f>
        <v>0.40506902237430797</v>
      </c>
      <c r="H2" t="s">
        <v>6</v>
      </c>
      <c r="I2">
        <v>25</v>
      </c>
      <c r="J2" s="1">
        <v>24.914000000000001</v>
      </c>
      <c r="K2" t="s">
        <v>139</v>
      </c>
      <c r="L2">
        <f>AVERAGE(J:J)</f>
        <v>24.817442406000001</v>
      </c>
      <c r="M2">
        <f>ABS(J2-$L$2)/$L$3</f>
        <v>0.62152819088596312</v>
      </c>
    </row>
    <row r="3" spans="1:13" x14ac:dyDescent="0.2">
      <c r="A3" t="s">
        <v>7</v>
      </c>
      <c r="B3">
        <v>25</v>
      </c>
      <c r="C3" s="1">
        <v>24.978000000000002</v>
      </c>
      <c r="D3" t="s">
        <v>140</v>
      </c>
      <c r="E3">
        <f>STDEV(C:C)</f>
        <v>30.41177673735638</v>
      </c>
      <c r="F3">
        <f t="shared" ref="F3:F7" si="0">ABS(C3-$E$2)/$E$3</f>
        <v>0.40296457446412109</v>
      </c>
      <c r="H3" t="s">
        <v>7</v>
      </c>
      <c r="I3">
        <v>25</v>
      </c>
      <c r="J3" s="1">
        <v>24.978000000000002</v>
      </c>
      <c r="K3" t="s">
        <v>140</v>
      </c>
      <c r="L3">
        <f>STDEV(J:J)</f>
        <v>0.15535513177988139</v>
      </c>
      <c r="M3">
        <f t="shared" ref="M3:M6" si="1">ABS(J3-$L$2)/$L$3</f>
        <v>1.0334875466327689</v>
      </c>
    </row>
    <row r="4" spans="1:13" x14ac:dyDescent="0.2">
      <c r="A4" t="s">
        <v>9</v>
      </c>
      <c r="B4">
        <v>25</v>
      </c>
      <c r="C4" s="1">
        <v>24.849</v>
      </c>
      <c r="D4" t="s">
        <v>141</v>
      </c>
      <c r="E4">
        <f>COUNT(C:C)</f>
        <v>6</v>
      </c>
      <c r="F4">
        <f t="shared" si="0"/>
        <v>0.4072063522830916</v>
      </c>
      <c r="H4" t="s">
        <v>9</v>
      </c>
      <c r="I4">
        <v>25</v>
      </c>
      <c r="J4" s="1">
        <v>24.849</v>
      </c>
      <c r="K4" t="s">
        <v>141</v>
      </c>
      <c r="L4">
        <f>COUNT(J:J)</f>
        <v>5</v>
      </c>
      <c r="M4">
        <f t="shared" si="1"/>
        <v>0.20313197020560561</v>
      </c>
    </row>
    <row r="5" spans="1:13" x14ac:dyDescent="0.2">
      <c r="A5" t="s">
        <v>10</v>
      </c>
      <c r="B5">
        <v>25</v>
      </c>
      <c r="C5" s="1">
        <v>24.576212030000001</v>
      </c>
      <c r="D5" t="s">
        <v>142</v>
      </c>
      <c r="E5">
        <v>1.8220000000000001</v>
      </c>
      <c r="F5">
        <f t="shared" si="0"/>
        <v>0.4161761659298201</v>
      </c>
      <c r="H5" t="s">
        <v>10</v>
      </c>
      <c r="I5">
        <v>25</v>
      </c>
      <c r="J5" s="1">
        <v>24.576212030000001</v>
      </c>
      <c r="K5" t="s">
        <v>142</v>
      </c>
      <c r="L5">
        <v>1.6719999999999999</v>
      </c>
      <c r="M5">
        <f t="shared" si="1"/>
        <v>1.5527673481799993</v>
      </c>
    </row>
    <row r="6" spans="1:13" x14ac:dyDescent="0.2">
      <c r="A6" s="2" t="s">
        <v>11</v>
      </c>
      <c r="B6" s="2">
        <v>25</v>
      </c>
      <c r="C6" s="3">
        <v>99.31</v>
      </c>
      <c r="F6">
        <f t="shared" si="0"/>
        <v>2.0412201452235683</v>
      </c>
      <c r="H6" t="s">
        <v>12</v>
      </c>
      <c r="I6">
        <v>25</v>
      </c>
      <c r="J6" s="1">
        <v>24.77</v>
      </c>
      <c r="M6">
        <f t="shared" si="1"/>
        <v>0.30538035954436138</v>
      </c>
    </row>
    <row r="7" spans="1:13" x14ac:dyDescent="0.2">
      <c r="A7" t="s">
        <v>12</v>
      </c>
      <c r="B7">
        <v>25</v>
      </c>
      <c r="C7" s="1">
        <v>24.77</v>
      </c>
      <c r="F7">
        <f t="shared" si="0"/>
        <v>0.40980403017222855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57F5-32F8-9D49-AB0E-483A20D0E414}">
  <dimension ref="A1:AA25"/>
  <sheetViews>
    <sheetView zoomScale="88" workbookViewId="0">
      <selection activeCell="C2" sqref="C2"/>
    </sheetView>
  </sheetViews>
  <sheetFormatPr baseColWidth="10" defaultRowHeight="16" x14ac:dyDescent="0.2"/>
  <cols>
    <col min="3" max="3" width="16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138</v>
      </c>
      <c r="F1" t="s">
        <v>142</v>
      </c>
      <c r="H1" t="s">
        <v>0</v>
      </c>
      <c r="I1" t="s">
        <v>1</v>
      </c>
      <c r="J1" t="s">
        <v>2</v>
      </c>
      <c r="K1" t="s">
        <v>138</v>
      </c>
      <c r="M1" t="s">
        <v>142</v>
      </c>
      <c r="O1" t="s">
        <v>0</v>
      </c>
      <c r="P1" t="s">
        <v>1</v>
      </c>
      <c r="Q1" t="s">
        <v>2</v>
      </c>
      <c r="R1" t="s">
        <v>138</v>
      </c>
      <c r="T1" t="s">
        <v>142</v>
      </c>
      <c r="V1" t="s">
        <v>0</v>
      </c>
      <c r="W1" t="s">
        <v>1</v>
      </c>
      <c r="X1" t="s">
        <v>2</v>
      </c>
      <c r="Y1" t="s">
        <v>138</v>
      </c>
      <c r="AA1" t="s">
        <v>142</v>
      </c>
    </row>
    <row r="2" spans="1:27" x14ac:dyDescent="0.2">
      <c r="A2" s="2" t="s">
        <v>15</v>
      </c>
      <c r="B2" s="2">
        <v>50</v>
      </c>
      <c r="C2" s="3">
        <v>25</v>
      </c>
      <c r="D2" t="s">
        <v>139</v>
      </c>
      <c r="E2">
        <f>AVERAGE(C:C)</f>
        <v>48.688583485833327</v>
      </c>
      <c r="F2">
        <f>ABS(C2-$E$2)/$E$3</f>
        <v>4.6626657173579833</v>
      </c>
      <c r="H2" s="2" t="s">
        <v>21</v>
      </c>
      <c r="I2" s="2">
        <v>50</v>
      </c>
      <c r="J2" s="3">
        <v>47.64</v>
      </c>
      <c r="K2" t="s">
        <v>139</v>
      </c>
      <c r="L2">
        <f>AVERAGE(J:J)</f>
        <v>49.71852189826086</v>
      </c>
      <c r="M2">
        <f>ABS(J2-$L$2)/$L$3</f>
        <v>3.4227964984840771</v>
      </c>
      <c r="O2" t="s">
        <v>31</v>
      </c>
      <c r="P2">
        <v>50</v>
      </c>
      <c r="Q2" s="1">
        <v>49.113</v>
      </c>
      <c r="R2" t="s">
        <v>139</v>
      </c>
      <c r="S2">
        <f>AVERAGE(Q:Q)</f>
        <v>49.813000166363629</v>
      </c>
      <c r="T2">
        <f>ABS(Q2-$S$2)/$S$3</f>
        <v>1.6915652703872555</v>
      </c>
      <c r="V2" t="s">
        <v>31</v>
      </c>
      <c r="W2">
        <v>50</v>
      </c>
      <c r="X2" s="1">
        <v>49.113</v>
      </c>
      <c r="Y2" t="s">
        <v>139</v>
      </c>
      <c r="Z2">
        <f>AVERAGE(X:X)</f>
        <v>49.747428745714281</v>
      </c>
      <c r="AA2">
        <f>ABS(X2-$Z$2)/$Z$3</f>
        <v>2.2362537857124885</v>
      </c>
    </row>
    <row r="3" spans="1:27" x14ac:dyDescent="0.2">
      <c r="A3" t="s">
        <v>21</v>
      </c>
      <c r="B3">
        <v>50</v>
      </c>
      <c r="C3" s="1">
        <v>47.64</v>
      </c>
      <c r="D3" t="s">
        <v>140</v>
      </c>
      <c r="E3">
        <f>STDEV(C:C)</f>
        <v>5.0804807639643617</v>
      </c>
      <c r="F3">
        <f t="shared" ref="F3:F25" si="0">ABS(C3-$E$2)/$E$3</f>
        <v>0.20639453912922676</v>
      </c>
      <c r="H3" t="s">
        <v>31</v>
      </c>
      <c r="I3">
        <v>50</v>
      </c>
      <c r="J3" s="1">
        <v>49.113</v>
      </c>
      <c r="K3" t="s">
        <v>140</v>
      </c>
      <c r="L3">
        <f>STDEV(J:J)</f>
        <v>0.60725839213094224</v>
      </c>
      <c r="M3">
        <f t="shared" ref="M3:M24" si="1">ABS(J3-$L$2)/$L$3</f>
        <v>0.99714043660395058</v>
      </c>
      <c r="O3" t="s">
        <v>30</v>
      </c>
      <c r="P3">
        <v>50</v>
      </c>
      <c r="Q3" s="1">
        <v>49.134999999999998</v>
      </c>
      <c r="R3" t="s">
        <v>140</v>
      </c>
      <c r="S3">
        <f>STDEV(Q:Q)</f>
        <v>0.4138180054993541</v>
      </c>
      <c r="T3">
        <f t="shared" ref="T3:T23" si="2">ABS(Q3-$S$2)/$S$3</f>
        <v>1.6384018030957561</v>
      </c>
      <c r="V3" t="s">
        <v>30</v>
      </c>
      <c r="W3">
        <v>50</v>
      </c>
      <c r="X3" s="1">
        <v>49.134999999999998</v>
      </c>
      <c r="Y3" t="s">
        <v>140</v>
      </c>
      <c r="Z3">
        <f>STDEV(X:X)</f>
        <v>0.28370158600408901</v>
      </c>
      <c r="AA3">
        <f t="shared" ref="AA3:AA22" si="3">ABS(X3-$Z$2)/$Z$3</f>
        <v>2.1587075149641772</v>
      </c>
    </row>
    <row r="4" spans="1:27" x14ac:dyDescent="0.2">
      <c r="A4" t="s">
        <v>31</v>
      </c>
      <c r="B4">
        <v>50</v>
      </c>
      <c r="C4" s="1">
        <v>49.113</v>
      </c>
      <c r="D4" t="s">
        <v>141</v>
      </c>
      <c r="E4">
        <f>COUNT(C:C)</f>
        <v>24</v>
      </c>
      <c r="F4">
        <f t="shared" si="0"/>
        <v>8.353865192779418E-2</v>
      </c>
      <c r="H4" t="s">
        <v>30</v>
      </c>
      <c r="I4">
        <v>50</v>
      </c>
      <c r="J4" s="1">
        <v>49.134999999999998</v>
      </c>
      <c r="K4" t="s">
        <v>141</v>
      </c>
      <c r="L4">
        <f>COUNT(J:J)</f>
        <v>23</v>
      </c>
      <c r="M4">
        <f t="shared" si="1"/>
        <v>0.96091203649440604</v>
      </c>
      <c r="O4" t="s">
        <v>25</v>
      </c>
      <c r="P4">
        <v>50</v>
      </c>
      <c r="Q4" s="1">
        <v>49.430999999999997</v>
      </c>
      <c r="R4" t="s">
        <v>141</v>
      </c>
      <c r="S4">
        <f>COUNT(Q:Q)</f>
        <v>22</v>
      </c>
      <c r="T4">
        <f t="shared" si="2"/>
        <v>0.92311151590098728</v>
      </c>
      <c r="V4" t="s">
        <v>25</v>
      </c>
      <c r="W4">
        <v>50</v>
      </c>
      <c r="X4" s="1">
        <v>49.430999999999997</v>
      </c>
      <c r="Y4" t="s">
        <v>141</v>
      </c>
      <c r="Z4">
        <f>COUNT(X:X)</f>
        <v>21</v>
      </c>
      <c r="AA4">
        <f t="shared" si="3"/>
        <v>1.115357690350461</v>
      </c>
    </row>
    <row r="5" spans="1:27" x14ac:dyDescent="0.2">
      <c r="A5" t="s">
        <v>30</v>
      </c>
      <c r="B5">
        <v>50</v>
      </c>
      <c r="C5" s="1">
        <v>49.134999999999998</v>
      </c>
      <c r="D5" t="s">
        <v>142</v>
      </c>
      <c r="E5">
        <v>2.6440000000000001</v>
      </c>
      <c r="F5">
        <f t="shared" si="0"/>
        <v>8.7868950775896029E-2</v>
      </c>
      <c r="H5" t="s">
        <v>25</v>
      </c>
      <c r="I5">
        <v>50</v>
      </c>
      <c r="J5" s="1">
        <v>49.430999999999997</v>
      </c>
      <c r="K5" t="s">
        <v>142</v>
      </c>
      <c r="L5">
        <v>2.6240000000000001</v>
      </c>
      <c r="M5">
        <f t="shared" si="1"/>
        <v>0.47347538047504661</v>
      </c>
      <c r="O5" t="s">
        <v>16</v>
      </c>
      <c r="P5">
        <v>50</v>
      </c>
      <c r="Q5" s="1">
        <v>49.45</v>
      </c>
      <c r="R5" t="s">
        <v>142</v>
      </c>
      <c r="S5">
        <v>2.6030000000000002</v>
      </c>
      <c r="T5">
        <f t="shared" si="2"/>
        <v>0.87719761233103954</v>
      </c>
      <c r="V5" t="s">
        <v>16</v>
      </c>
      <c r="W5">
        <v>50</v>
      </c>
      <c r="X5" s="1">
        <v>49.45</v>
      </c>
      <c r="Y5" t="s">
        <v>142</v>
      </c>
      <c r="Z5">
        <v>2.58</v>
      </c>
      <c r="AA5">
        <f t="shared" si="3"/>
        <v>1.0483859110678044</v>
      </c>
    </row>
    <row r="6" spans="1:27" x14ac:dyDescent="0.2">
      <c r="A6" t="s">
        <v>25</v>
      </c>
      <c r="B6">
        <v>50</v>
      </c>
      <c r="C6" s="1">
        <v>49.430999999999997</v>
      </c>
      <c r="F6">
        <f t="shared" si="0"/>
        <v>0.1461311534594521</v>
      </c>
      <c r="H6" t="s">
        <v>16</v>
      </c>
      <c r="I6">
        <v>50</v>
      </c>
      <c r="J6" s="1">
        <v>49.45</v>
      </c>
      <c r="M6">
        <f t="shared" si="1"/>
        <v>0.44218721674406519</v>
      </c>
      <c r="O6" t="s">
        <v>26</v>
      </c>
      <c r="P6">
        <v>50</v>
      </c>
      <c r="Q6" s="1">
        <v>49.54</v>
      </c>
      <c r="T6">
        <f t="shared" si="2"/>
        <v>0.65971070068398996</v>
      </c>
      <c r="V6" t="s">
        <v>26</v>
      </c>
      <c r="W6">
        <v>50</v>
      </c>
      <c r="X6" s="1">
        <v>49.54</v>
      </c>
      <c r="AA6">
        <f t="shared" si="3"/>
        <v>0.73115116709743</v>
      </c>
    </row>
    <row r="7" spans="1:27" x14ac:dyDescent="0.2">
      <c r="A7" t="s">
        <v>16</v>
      </c>
      <c r="B7">
        <v>50</v>
      </c>
      <c r="C7" s="1">
        <v>49.45</v>
      </c>
      <c r="F7">
        <f t="shared" si="0"/>
        <v>0.14987095701008685</v>
      </c>
      <c r="H7" t="s">
        <v>26</v>
      </c>
      <c r="I7">
        <v>50</v>
      </c>
      <c r="J7" s="1">
        <v>49.54</v>
      </c>
      <c r="M7">
        <f t="shared" si="1"/>
        <v>0.29398012538683327</v>
      </c>
      <c r="O7" t="s">
        <v>18</v>
      </c>
      <c r="P7">
        <v>50</v>
      </c>
      <c r="Q7" s="1">
        <v>49.731999999999999</v>
      </c>
      <c r="T7">
        <f t="shared" si="2"/>
        <v>0.19573862250359808</v>
      </c>
      <c r="V7" t="s">
        <v>18</v>
      </c>
      <c r="W7">
        <v>50</v>
      </c>
      <c r="X7" s="1">
        <v>49.731999999999999</v>
      </c>
      <c r="AA7">
        <f t="shared" si="3"/>
        <v>5.4383713293936459E-2</v>
      </c>
    </row>
    <row r="8" spans="1:27" x14ac:dyDescent="0.2">
      <c r="A8" t="s">
        <v>26</v>
      </c>
      <c r="B8">
        <v>50</v>
      </c>
      <c r="C8" s="1">
        <v>49.54</v>
      </c>
      <c r="F8">
        <f t="shared" si="0"/>
        <v>0.16758581593414035</v>
      </c>
      <c r="H8" t="s">
        <v>18</v>
      </c>
      <c r="I8">
        <v>50</v>
      </c>
      <c r="J8" s="1">
        <v>49.731999999999999</v>
      </c>
      <c r="M8">
        <f t="shared" si="1"/>
        <v>2.2195002841941341E-2</v>
      </c>
      <c r="O8" t="s">
        <v>35</v>
      </c>
      <c r="P8">
        <v>50</v>
      </c>
      <c r="Q8" s="1">
        <v>49.765300000000003</v>
      </c>
      <c r="T8">
        <f t="shared" si="2"/>
        <v>0.11526846519417651</v>
      </c>
      <c r="V8" t="s">
        <v>35</v>
      </c>
      <c r="W8">
        <v>50</v>
      </c>
      <c r="X8" s="1">
        <v>49.765300000000003</v>
      </c>
      <c r="AA8">
        <f t="shared" si="3"/>
        <v>6.299314197512132E-2</v>
      </c>
    </row>
    <row r="9" spans="1:27" x14ac:dyDescent="0.2">
      <c r="A9" t="s">
        <v>18</v>
      </c>
      <c r="B9">
        <v>50</v>
      </c>
      <c r="C9" s="1">
        <v>49.731999999999999</v>
      </c>
      <c r="F9">
        <f t="shared" si="0"/>
        <v>0.20537751497212278</v>
      </c>
      <c r="H9" t="s">
        <v>35</v>
      </c>
      <c r="I9">
        <v>50</v>
      </c>
      <c r="J9" s="1">
        <v>49.765300000000003</v>
      </c>
      <c r="M9">
        <f t="shared" si="1"/>
        <v>7.7031626644126147E-2</v>
      </c>
      <c r="O9" t="s">
        <v>23</v>
      </c>
      <c r="P9">
        <v>50</v>
      </c>
      <c r="Q9" s="1">
        <v>49.77</v>
      </c>
      <c r="T9">
        <f t="shared" si="2"/>
        <v>0.10391081536371972</v>
      </c>
      <c r="V9" t="s">
        <v>23</v>
      </c>
      <c r="W9">
        <v>50</v>
      </c>
      <c r="X9" s="1">
        <v>49.77</v>
      </c>
      <c r="AA9">
        <f t="shared" si="3"/>
        <v>7.9559845271351612E-2</v>
      </c>
    </row>
    <row r="10" spans="1:27" x14ac:dyDescent="0.2">
      <c r="A10" t="s">
        <v>35</v>
      </c>
      <c r="B10">
        <v>50</v>
      </c>
      <c r="C10" s="1">
        <v>49.765300000000003</v>
      </c>
      <c r="F10">
        <f t="shared" si="0"/>
        <v>0.21193201277402365</v>
      </c>
      <c r="H10" t="s">
        <v>23</v>
      </c>
      <c r="I10">
        <v>50</v>
      </c>
      <c r="J10" s="1">
        <v>49.77</v>
      </c>
      <c r="M10">
        <f t="shared" si="1"/>
        <v>8.4771330303892542E-2</v>
      </c>
      <c r="O10" t="s">
        <v>32</v>
      </c>
      <c r="P10">
        <v>50</v>
      </c>
      <c r="Q10" s="1">
        <v>49.776000000000003</v>
      </c>
      <c r="T10">
        <f t="shared" si="2"/>
        <v>8.9411687920581934E-2</v>
      </c>
      <c r="V10" t="s">
        <v>32</v>
      </c>
      <c r="W10">
        <v>50</v>
      </c>
      <c r="X10" s="1">
        <v>49.776000000000003</v>
      </c>
      <c r="AA10">
        <f t="shared" si="3"/>
        <v>0.10070882820271157</v>
      </c>
    </row>
    <row r="11" spans="1:27" x14ac:dyDescent="0.2">
      <c r="A11" t="s">
        <v>23</v>
      </c>
      <c r="B11">
        <v>50</v>
      </c>
      <c r="C11" s="1">
        <v>49.77</v>
      </c>
      <c r="F11">
        <f t="shared" si="0"/>
        <v>0.21285712207339089</v>
      </c>
      <c r="H11" t="s">
        <v>32</v>
      </c>
      <c r="I11">
        <v>50</v>
      </c>
      <c r="J11" s="1">
        <v>49.776000000000003</v>
      </c>
      <c r="M11">
        <f t="shared" si="1"/>
        <v>9.4651803061042109E-2</v>
      </c>
      <c r="O11" t="s">
        <v>14</v>
      </c>
      <c r="P11">
        <v>50</v>
      </c>
      <c r="Q11" s="1">
        <v>49.811</v>
      </c>
      <c r="T11">
        <f t="shared" si="2"/>
        <v>4.833444502289644E-3</v>
      </c>
      <c r="V11" t="s">
        <v>14</v>
      </c>
      <c r="W11">
        <v>50</v>
      </c>
      <c r="X11" s="1">
        <v>49.811</v>
      </c>
      <c r="AA11">
        <f t="shared" si="3"/>
        <v>0.22407789530229463</v>
      </c>
    </row>
    <row r="12" spans="1:27" x14ac:dyDescent="0.2">
      <c r="A12" t="s">
        <v>32</v>
      </c>
      <c r="B12">
        <v>50</v>
      </c>
      <c r="C12" s="1">
        <v>49.776000000000003</v>
      </c>
      <c r="F12">
        <f t="shared" si="0"/>
        <v>0.21403811266832787</v>
      </c>
      <c r="H12" t="s">
        <v>14</v>
      </c>
      <c r="I12">
        <v>50</v>
      </c>
      <c r="J12" s="1">
        <v>49.811</v>
      </c>
      <c r="M12">
        <f t="shared" si="1"/>
        <v>0.15228789414440683</v>
      </c>
      <c r="O12" t="s">
        <v>36</v>
      </c>
      <c r="P12">
        <v>50</v>
      </c>
      <c r="Q12" s="1">
        <v>49.82</v>
      </c>
      <c r="T12">
        <f t="shared" si="2"/>
        <v>1.6915246662417033E-2</v>
      </c>
      <c r="V12" t="s">
        <v>36</v>
      </c>
      <c r="W12">
        <v>50</v>
      </c>
      <c r="X12" s="1">
        <v>49.82</v>
      </c>
      <c r="AA12">
        <f t="shared" si="3"/>
        <v>0.25580136969933454</v>
      </c>
    </row>
    <row r="13" spans="1:27" x14ac:dyDescent="0.2">
      <c r="A13" t="s">
        <v>14</v>
      </c>
      <c r="B13">
        <v>50</v>
      </c>
      <c r="C13" s="1">
        <v>49.811</v>
      </c>
      <c r="F13">
        <f t="shared" si="0"/>
        <v>0.22092722447212607</v>
      </c>
      <c r="H13" t="s">
        <v>36</v>
      </c>
      <c r="I13">
        <v>50</v>
      </c>
      <c r="J13" s="1">
        <v>49.82</v>
      </c>
      <c r="M13">
        <f t="shared" si="1"/>
        <v>0.16710860328013119</v>
      </c>
      <c r="O13" t="s">
        <v>13</v>
      </c>
      <c r="P13">
        <v>50</v>
      </c>
      <c r="Q13" s="1">
        <v>49.830382399999998</v>
      </c>
      <c r="T13">
        <f t="shared" si="2"/>
        <v>4.2004536790015562E-2</v>
      </c>
      <c r="V13" t="s">
        <v>13</v>
      </c>
      <c r="W13">
        <v>50</v>
      </c>
      <c r="X13" s="1">
        <v>49.830382399999998</v>
      </c>
      <c r="AA13">
        <f t="shared" si="3"/>
        <v>0.29239756976374948</v>
      </c>
    </row>
    <row r="14" spans="1:27" x14ac:dyDescent="0.2">
      <c r="A14" t="s">
        <v>36</v>
      </c>
      <c r="B14">
        <v>50</v>
      </c>
      <c r="C14" s="1">
        <v>49.82</v>
      </c>
      <c r="F14">
        <f t="shared" si="0"/>
        <v>0.22269871036453157</v>
      </c>
      <c r="H14" t="s">
        <v>13</v>
      </c>
      <c r="I14">
        <v>50</v>
      </c>
      <c r="J14" s="1">
        <v>49.830382399999998</v>
      </c>
      <c r="M14">
        <f t="shared" si="1"/>
        <v>0.18420577333909796</v>
      </c>
      <c r="O14" t="s">
        <v>22</v>
      </c>
      <c r="P14">
        <v>50</v>
      </c>
      <c r="Q14" s="1">
        <v>49.8309</v>
      </c>
      <c r="T14">
        <f t="shared" si="2"/>
        <v>4.3255328184115052E-2</v>
      </c>
      <c r="V14" t="s">
        <v>22</v>
      </c>
      <c r="W14">
        <v>50</v>
      </c>
      <c r="X14" s="1">
        <v>49.8309</v>
      </c>
      <c r="AA14">
        <f t="shared" si="3"/>
        <v>0.29422202202463515</v>
      </c>
    </row>
    <row r="15" spans="1:27" x14ac:dyDescent="0.2">
      <c r="A15" t="s">
        <v>13</v>
      </c>
      <c r="B15">
        <v>50</v>
      </c>
      <c r="C15" s="1">
        <v>49.830382399999998</v>
      </c>
      <c r="F15">
        <f t="shared" si="0"/>
        <v>0.22474229649000996</v>
      </c>
      <c r="H15" t="s">
        <v>22</v>
      </c>
      <c r="I15">
        <v>50</v>
      </c>
      <c r="J15" s="1">
        <v>49.8309</v>
      </c>
      <c r="M15">
        <f t="shared" si="1"/>
        <v>0.18505812878895134</v>
      </c>
      <c r="O15" t="s">
        <v>28</v>
      </c>
      <c r="P15">
        <v>50</v>
      </c>
      <c r="Q15" s="1">
        <v>49.847000000000001</v>
      </c>
      <c r="T15">
        <f t="shared" si="2"/>
        <v>8.2161320156537057E-2</v>
      </c>
      <c r="V15" t="s">
        <v>28</v>
      </c>
      <c r="W15">
        <v>50</v>
      </c>
      <c r="X15" s="1">
        <v>49.847000000000001</v>
      </c>
      <c r="AA15">
        <f t="shared" si="3"/>
        <v>0.35097179289045438</v>
      </c>
    </row>
    <row r="16" spans="1:27" x14ac:dyDescent="0.2">
      <c r="A16" t="s">
        <v>22</v>
      </c>
      <c r="B16">
        <v>50</v>
      </c>
      <c r="C16" s="1">
        <v>49.8309</v>
      </c>
      <c r="F16">
        <f t="shared" si="0"/>
        <v>0.22484417661200026</v>
      </c>
      <c r="H16" t="s">
        <v>28</v>
      </c>
      <c r="I16">
        <v>50</v>
      </c>
      <c r="J16" s="1">
        <v>49.847000000000001</v>
      </c>
      <c r="M16">
        <f t="shared" si="1"/>
        <v>0.21157073068730425</v>
      </c>
      <c r="O16" t="s">
        <v>29</v>
      </c>
      <c r="P16">
        <v>50</v>
      </c>
      <c r="Q16" s="1">
        <v>49.853670000000001</v>
      </c>
      <c r="T16">
        <f t="shared" si="2"/>
        <v>9.8279516830823963E-2</v>
      </c>
      <c r="V16" t="s">
        <v>29</v>
      </c>
      <c r="W16">
        <v>50</v>
      </c>
      <c r="X16" s="1">
        <v>49.853670000000001</v>
      </c>
      <c r="AA16">
        <f t="shared" si="3"/>
        <v>0.37448241224914769</v>
      </c>
    </row>
    <row r="17" spans="1:27" x14ac:dyDescent="0.2">
      <c r="A17" t="s">
        <v>28</v>
      </c>
      <c r="B17">
        <v>50</v>
      </c>
      <c r="C17" s="1">
        <v>49.847000000000001</v>
      </c>
      <c r="F17">
        <f t="shared" si="0"/>
        <v>0.22801316804174804</v>
      </c>
      <c r="H17" t="s">
        <v>29</v>
      </c>
      <c r="I17">
        <v>50</v>
      </c>
      <c r="J17" s="1">
        <v>49.853670000000001</v>
      </c>
      <c r="M17">
        <f t="shared" si="1"/>
        <v>0.22255452290233468</v>
      </c>
      <c r="O17" t="s">
        <v>20</v>
      </c>
      <c r="P17">
        <v>50</v>
      </c>
      <c r="Q17" s="1">
        <v>49.86695126</v>
      </c>
      <c r="T17">
        <f t="shared" si="2"/>
        <v>0.13037396372172932</v>
      </c>
      <c r="V17" t="s">
        <v>20</v>
      </c>
      <c r="W17">
        <v>50</v>
      </c>
      <c r="X17" s="1">
        <v>49.86695126</v>
      </c>
      <c r="AA17">
        <f t="shared" si="3"/>
        <v>0.42129660242363609</v>
      </c>
    </row>
    <row r="18" spans="1:27" x14ac:dyDescent="0.2">
      <c r="A18" t="s">
        <v>29</v>
      </c>
      <c r="B18">
        <v>50</v>
      </c>
      <c r="C18" s="1">
        <v>49.853670000000001</v>
      </c>
      <c r="F18">
        <f t="shared" si="0"/>
        <v>0.22932603591978623</v>
      </c>
      <c r="H18" t="s">
        <v>20</v>
      </c>
      <c r="I18">
        <v>50</v>
      </c>
      <c r="J18" s="1">
        <v>49.86695126</v>
      </c>
      <c r="M18">
        <f t="shared" si="1"/>
        <v>0.24442537750410293</v>
      </c>
      <c r="O18" t="s">
        <v>19</v>
      </c>
      <c r="P18">
        <v>50</v>
      </c>
      <c r="Q18" s="1">
        <v>49.9</v>
      </c>
      <c r="T18">
        <f t="shared" si="2"/>
        <v>0.21023694590424269</v>
      </c>
      <c r="V18" t="s">
        <v>19</v>
      </c>
      <c r="W18">
        <v>50</v>
      </c>
      <c r="X18" s="1">
        <v>49.9</v>
      </c>
      <c r="AA18">
        <f t="shared" si="3"/>
        <v>0.53778780878411725</v>
      </c>
    </row>
    <row r="19" spans="1:27" x14ac:dyDescent="0.2">
      <c r="A19" t="s">
        <v>20</v>
      </c>
      <c r="B19">
        <v>50</v>
      </c>
      <c r="C19" s="1">
        <v>49.86695126</v>
      </c>
      <c r="F19">
        <f t="shared" si="0"/>
        <v>0.23194020977793817</v>
      </c>
      <c r="H19" t="s">
        <v>19</v>
      </c>
      <c r="I19">
        <v>50</v>
      </c>
      <c r="J19" s="1">
        <v>49.9</v>
      </c>
      <c r="M19">
        <f t="shared" si="1"/>
        <v>0.29884824004211769</v>
      </c>
      <c r="O19" t="s">
        <v>27</v>
      </c>
      <c r="P19">
        <v>50</v>
      </c>
      <c r="Q19" s="1">
        <v>49.905299999999997</v>
      </c>
      <c r="T19">
        <f t="shared" si="2"/>
        <v>0.22304450847900983</v>
      </c>
      <c r="V19" t="s">
        <v>27</v>
      </c>
      <c r="W19">
        <v>50</v>
      </c>
      <c r="X19" s="1">
        <v>49.905299999999997</v>
      </c>
      <c r="AA19">
        <f t="shared" si="3"/>
        <v>0.55646941037347852</v>
      </c>
    </row>
    <row r="20" spans="1:27" x14ac:dyDescent="0.2">
      <c r="A20" t="s">
        <v>19</v>
      </c>
      <c r="B20">
        <v>50</v>
      </c>
      <c r="C20" s="1">
        <v>49.9</v>
      </c>
      <c r="F20">
        <f t="shared" si="0"/>
        <v>0.23844525163035724</v>
      </c>
      <c r="H20" t="s">
        <v>27</v>
      </c>
      <c r="I20">
        <v>50</v>
      </c>
      <c r="J20" s="1">
        <v>49.905299999999997</v>
      </c>
      <c r="M20">
        <f t="shared" si="1"/>
        <v>0.30757599097759669</v>
      </c>
      <c r="O20" t="s">
        <v>33</v>
      </c>
      <c r="P20">
        <v>50</v>
      </c>
      <c r="Q20" s="1">
        <v>49.948500000000003</v>
      </c>
      <c r="T20">
        <f t="shared" si="2"/>
        <v>0.3274382260696122</v>
      </c>
      <c r="V20" t="s">
        <v>33</v>
      </c>
      <c r="W20">
        <v>50</v>
      </c>
      <c r="X20" s="1">
        <v>49.948500000000003</v>
      </c>
      <c r="AA20">
        <f t="shared" si="3"/>
        <v>0.70874208747928524</v>
      </c>
    </row>
    <row r="21" spans="1:27" x14ac:dyDescent="0.2">
      <c r="A21" t="s">
        <v>27</v>
      </c>
      <c r="B21">
        <v>50</v>
      </c>
      <c r="C21" s="1">
        <v>49.905299999999997</v>
      </c>
      <c r="F21">
        <f t="shared" si="0"/>
        <v>0.23948845998921786</v>
      </c>
      <c r="H21" t="s">
        <v>33</v>
      </c>
      <c r="I21">
        <v>50</v>
      </c>
      <c r="J21" s="1">
        <v>49.948500000000003</v>
      </c>
      <c r="M21">
        <f t="shared" si="1"/>
        <v>0.37871539482908062</v>
      </c>
      <c r="O21" t="s">
        <v>24</v>
      </c>
      <c r="P21">
        <v>50</v>
      </c>
      <c r="Q21" s="1">
        <v>50</v>
      </c>
      <c r="T21">
        <f t="shared" si="2"/>
        <v>0.45188906995653338</v>
      </c>
      <c r="V21" t="s">
        <v>24</v>
      </c>
      <c r="W21">
        <v>50</v>
      </c>
      <c r="X21" s="1">
        <v>50</v>
      </c>
      <c r="AA21">
        <f t="shared" si="3"/>
        <v>0.89027085764010827</v>
      </c>
    </row>
    <row r="22" spans="1:27" x14ac:dyDescent="0.2">
      <c r="A22" t="s">
        <v>33</v>
      </c>
      <c r="B22">
        <v>50</v>
      </c>
      <c r="C22" s="1">
        <v>49.948500000000003</v>
      </c>
      <c r="F22">
        <f t="shared" si="0"/>
        <v>0.24799159227276507</v>
      </c>
      <c r="H22" t="s">
        <v>24</v>
      </c>
      <c r="I22">
        <v>50</v>
      </c>
      <c r="J22" s="1">
        <v>50</v>
      </c>
      <c r="M22">
        <f t="shared" si="1"/>
        <v>0.46352278599460667</v>
      </c>
      <c r="O22" t="s">
        <v>34</v>
      </c>
      <c r="P22">
        <v>50</v>
      </c>
      <c r="Q22" s="1">
        <v>50.37</v>
      </c>
      <c r="T22">
        <f t="shared" si="2"/>
        <v>1.34600192894999</v>
      </c>
      <c r="V22" t="s">
        <v>34</v>
      </c>
      <c r="W22">
        <v>50</v>
      </c>
      <c r="X22" s="1">
        <v>50.37</v>
      </c>
      <c r="AA22">
        <f t="shared" si="3"/>
        <v>2.194458138407247</v>
      </c>
    </row>
    <row r="23" spans="1:27" x14ac:dyDescent="0.2">
      <c r="A23" t="s">
        <v>24</v>
      </c>
      <c r="B23">
        <v>50</v>
      </c>
      <c r="C23" s="1">
        <v>50</v>
      </c>
      <c r="F23">
        <f t="shared" si="0"/>
        <v>0.25812842821263998</v>
      </c>
      <c r="H23" t="s">
        <v>34</v>
      </c>
      <c r="I23">
        <v>50</v>
      </c>
      <c r="J23" s="1">
        <v>50.37</v>
      </c>
      <c r="M23">
        <f t="shared" si="1"/>
        <v>1.072818606018803</v>
      </c>
      <c r="O23" s="2" t="s">
        <v>17</v>
      </c>
      <c r="P23" s="2">
        <v>50</v>
      </c>
      <c r="Q23" s="3">
        <v>51.19</v>
      </c>
      <c r="T23">
        <f t="shared" si="2"/>
        <v>3.327549346178746</v>
      </c>
    </row>
    <row r="24" spans="1:27" x14ac:dyDescent="0.2">
      <c r="A24" t="s">
        <v>34</v>
      </c>
      <c r="B24">
        <v>50</v>
      </c>
      <c r="C24" s="1">
        <v>50.37</v>
      </c>
      <c r="F24">
        <f t="shared" si="0"/>
        <v>0.33095618156708473</v>
      </c>
      <c r="H24" t="s">
        <v>17</v>
      </c>
      <c r="I24">
        <v>50</v>
      </c>
      <c r="J24" s="1">
        <v>51.19</v>
      </c>
      <c r="M24">
        <f t="shared" si="1"/>
        <v>2.4231498828291937</v>
      </c>
    </row>
    <row r="25" spans="1:27" x14ac:dyDescent="0.2">
      <c r="A25" t="s">
        <v>17</v>
      </c>
      <c r="B25">
        <v>50</v>
      </c>
      <c r="C25" s="1">
        <v>51.19</v>
      </c>
      <c r="F25">
        <f t="shared" si="0"/>
        <v>0.49235822954180125</v>
      </c>
    </row>
  </sheetData>
  <autoFilter ref="A1:C25" xr:uid="{B5105BD8-3044-314E-BB2D-9EFC1F54B9AE}">
    <sortState xmlns:xlrd2="http://schemas.microsoft.com/office/spreadsheetml/2017/richdata2" ref="A2:C25">
      <sortCondition ref="C1:C2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17C6-19AB-0548-AE1D-EA31A1B947C6}">
  <dimension ref="A1:AA98"/>
  <sheetViews>
    <sheetView zoomScale="69" workbookViewId="0">
      <selection activeCell="Q96" sqref="Q96"/>
    </sheetView>
  </sheetViews>
  <sheetFormatPr baseColWidth="10" defaultRowHeight="16" x14ac:dyDescent="0.2"/>
  <cols>
    <col min="1" max="2" width="10.83203125" style="4"/>
    <col min="3" max="3" width="27.1640625" style="4" customWidth="1"/>
    <col min="4" max="6" width="10.83203125" style="4"/>
    <col min="8" max="13" width="10.83203125" style="4"/>
    <col min="15" max="20" width="10.83203125" style="4"/>
    <col min="22" max="27" width="10.83203125" style="4"/>
  </cols>
  <sheetData>
    <row r="1" spans="1:27" x14ac:dyDescent="0.2">
      <c r="A1" s="4" t="s">
        <v>0</v>
      </c>
      <c r="B1" s="4" t="s">
        <v>1</v>
      </c>
      <c r="C1" s="4" t="s">
        <v>2</v>
      </c>
      <c r="D1" s="4" t="s">
        <v>138</v>
      </c>
      <c r="F1" s="4" t="s">
        <v>142</v>
      </c>
      <c r="H1" s="4" t="s">
        <v>0</v>
      </c>
      <c r="I1" s="4" t="s">
        <v>1</v>
      </c>
      <c r="J1" s="4" t="s">
        <v>2</v>
      </c>
      <c r="K1" s="4" t="s">
        <v>138</v>
      </c>
      <c r="M1" s="4" t="s">
        <v>142</v>
      </c>
      <c r="O1" s="4" t="s">
        <v>0</v>
      </c>
      <c r="P1" s="4" t="s">
        <v>1</v>
      </c>
      <c r="Q1" s="4" t="s">
        <v>2</v>
      </c>
      <c r="R1" s="4" t="s">
        <v>138</v>
      </c>
      <c r="T1" s="4" t="s">
        <v>142</v>
      </c>
      <c r="V1" s="4" t="s">
        <v>0</v>
      </c>
      <c r="W1" s="4" t="s">
        <v>1</v>
      </c>
      <c r="X1" s="4" t="s">
        <v>2</v>
      </c>
      <c r="Y1" s="4" t="s">
        <v>138</v>
      </c>
      <c r="AA1" s="4" t="s">
        <v>142</v>
      </c>
    </row>
    <row r="2" spans="1:27" x14ac:dyDescent="0.2">
      <c r="A2" s="5" t="s">
        <v>48</v>
      </c>
      <c r="B2" s="5">
        <v>100</v>
      </c>
      <c r="C2" s="6">
        <v>49.676122939999999</v>
      </c>
      <c r="D2" s="4" t="s">
        <v>139</v>
      </c>
      <c r="E2" s="4">
        <f>AVERAGE(C:C)</f>
        <v>98.958740034948434</v>
      </c>
      <c r="F2" s="4">
        <f>ABS(C2-$E$2)/$E$3</f>
        <v>9.6322980100426197</v>
      </c>
      <c r="H2" s="4" t="s">
        <v>79</v>
      </c>
      <c r="I2" s="4">
        <v>100</v>
      </c>
      <c r="J2" s="4">
        <v>98.508899999999997</v>
      </c>
      <c r="K2" s="4" t="s">
        <v>139</v>
      </c>
      <c r="L2" s="4">
        <f>AVERAGE(J:J)</f>
        <v>99.472100629687475</v>
      </c>
      <c r="M2" s="4">
        <f>ABS(J2-$L$2)/$L$3</f>
        <v>1.2226308904503151</v>
      </c>
      <c r="O2" s="5" t="s">
        <v>79</v>
      </c>
      <c r="P2" s="5">
        <v>100</v>
      </c>
      <c r="Q2" s="5">
        <v>98.508899999999997</v>
      </c>
      <c r="R2" s="4" t="s">
        <v>139</v>
      </c>
      <c r="S2" s="4">
        <f>AVERAGE(Q:Q)</f>
        <v>99.395491162631558</v>
      </c>
      <c r="T2" s="4">
        <f>ABS(Q2-$S$2)/$S$3</f>
        <v>3.6868390185836795</v>
      </c>
      <c r="V2" s="4" t="s">
        <v>80</v>
      </c>
      <c r="W2" s="4">
        <v>100</v>
      </c>
      <c r="X2" s="4">
        <v>98.91</v>
      </c>
      <c r="Y2" s="4" t="s">
        <v>139</v>
      </c>
      <c r="Z2" s="4">
        <f>AVERAGE(X:X)</f>
        <v>99.395093123118258</v>
      </c>
      <c r="AA2" s="4">
        <f>ABS(X2-$Z$2)/$Z$3</f>
        <v>2.3878912576320039</v>
      </c>
    </row>
    <row r="3" spans="1:27" x14ac:dyDescent="0.2">
      <c r="A3" s="4" t="s">
        <v>79</v>
      </c>
      <c r="B3" s="4">
        <v>100</v>
      </c>
      <c r="C3" s="4">
        <v>98.508899999999997</v>
      </c>
      <c r="D3" s="4" t="s">
        <v>140</v>
      </c>
      <c r="E3" s="4">
        <f>STDEV(C:C)</f>
        <v>5.1163924790913287</v>
      </c>
      <c r="F3" s="4">
        <f t="shared" ref="F3:F66" si="0">ABS(C3-$E$2)/$E$3</f>
        <v>8.792133066154624E-2</v>
      </c>
      <c r="H3" s="4" t="s">
        <v>80</v>
      </c>
      <c r="I3" s="4">
        <v>100</v>
      </c>
      <c r="J3" s="4">
        <v>98.91</v>
      </c>
      <c r="K3" s="4" t="s">
        <v>140</v>
      </c>
      <c r="L3" s="4">
        <f>STDEV(J:J)</f>
        <v>0.78780982650676779</v>
      </c>
      <c r="M3" s="4">
        <f t="shared" ref="M3:M66" si="1">ABS(J3-$L$2)/$L$3</f>
        <v>0.7134978655697809</v>
      </c>
      <c r="O3" s="4" t="s">
        <v>80</v>
      </c>
      <c r="P3" s="4">
        <v>100</v>
      </c>
      <c r="Q3" s="4">
        <v>98.91</v>
      </c>
      <c r="R3" s="4" t="s">
        <v>140</v>
      </c>
      <c r="S3" s="4">
        <f>STDEV(Q:Q)</f>
        <v>0.24047460661088205</v>
      </c>
      <c r="T3" s="4">
        <f t="shared" ref="T3:T66" si="2">ABS(Q3-$S$2)/$S$3</f>
        <v>2.0188874387770457</v>
      </c>
      <c r="V3" s="4" t="s">
        <v>81</v>
      </c>
      <c r="W3" s="4">
        <v>100</v>
      </c>
      <c r="X3" s="4">
        <v>98.937640000000002</v>
      </c>
      <c r="Y3" s="4" t="s">
        <v>140</v>
      </c>
      <c r="Z3" s="4">
        <f>STDEV(X:X)</f>
        <v>0.20314707446071595</v>
      </c>
      <c r="AA3" s="4">
        <f t="shared" ref="AA3:AA66" si="3">ABS(X3-$Z$2)/$Z$3</f>
        <v>2.2518321975969053</v>
      </c>
    </row>
    <row r="4" spans="1:27" x14ac:dyDescent="0.2">
      <c r="A4" s="4" t="s">
        <v>80</v>
      </c>
      <c r="B4" s="4">
        <v>100</v>
      </c>
      <c r="C4" s="4">
        <v>98.91</v>
      </c>
      <c r="D4" s="4" t="s">
        <v>141</v>
      </c>
      <c r="E4" s="4">
        <f>COUNT(C:C)</f>
        <v>97</v>
      </c>
      <c r="F4" s="4">
        <f t="shared" si="0"/>
        <v>9.5262502139190301E-3</v>
      </c>
      <c r="H4" s="4" t="s">
        <v>81</v>
      </c>
      <c r="I4" s="4">
        <v>100</v>
      </c>
      <c r="J4" s="4">
        <v>98.937640000000002</v>
      </c>
      <c r="K4" s="4" t="s">
        <v>141</v>
      </c>
      <c r="L4" s="4">
        <f>COUNT(J:J)</f>
        <v>96</v>
      </c>
      <c r="M4" s="4">
        <f t="shared" si="1"/>
        <v>0.67841325622622406</v>
      </c>
      <c r="O4" s="4" t="s">
        <v>81</v>
      </c>
      <c r="P4" s="4">
        <v>100</v>
      </c>
      <c r="Q4" s="4">
        <v>98.937640000000002</v>
      </c>
      <c r="R4" s="4" t="s">
        <v>141</v>
      </c>
      <c r="S4" s="4">
        <f>COUNT(Q:Q)</f>
        <v>95</v>
      </c>
      <c r="T4" s="4">
        <f t="shared" si="2"/>
        <v>1.9039480678823457</v>
      </c>
      <c r="V4" s="4" t="s">
        <v>82</v>
      </c>
      <c r="W4" s="4">
        <v>100</v>
      </c>
      <c r="X4" s="4">
        <v>98.979399999999998</v>
      </c>
      <c r="Y4" s="4" t="s">
        <v>141</v>
      </c>
      <c r="Z4" s="4">
        <f>COUNT(X:X)</f>
        <v>93</v>
      </c>
      <c r="AA4" s="4">
        <f t="shared" si="3"/>
        <v>2.0462668449534838</v>
      </c>
    </row>
    <row r="5" spans="1:27" x14ac:dyDescent="0.2">
      <c r="A5" s="4" t="s">
        <v>81</v>
      </c>
      <c r="B5" s="4">
        <v>100</v>
      </c>
      <c r="C5" s="4">
        <v>98.937640000000002</v>
      </c>
      <c r="D5" s="4" t="s">
        <v>142</v>
      </c>
      <c r="E5" s="4">
        <v>3.1960000000000002</v>
      </c>
      <c r="F5" s="4">
        <f t="shared" si="0"/>
        <v>4.1240063256796191E-3</v>
      </c>
      <c r="H5" s="4" t="s">
        <v>82</v>
      </c>
      <c r="I5" s="4">
        <v>100</v>
      </c>
      <c r="J5" s="4">
        <v>98.979399999999998</v>
      </c>
      <c r="K5" s="4" t="s">
        <v>142</v>
      </c>
      <c r="L5" s="4">
        <v>3.1930000000000001</v>
      </c>
      <c r="M5" s="4">
        <f t="shared" si="1"/>
        <v>0.62540553964928736</v>
      </c>
      <c r="O5" s="4" t="s">
        <v>82</v>
      </c>
      <c r="P5" s="4">
        <v>100</v>
      </c>
      <c r="Q5" s="4">
        <v>98.979399999999998</v>
      </c>
      <c r="R5" s="4" t="s">
        <v>142</v>
      </c>
      <c r="S5" s="4">
        <v>3.1890000000000001</v>
      </c>
      <c r="T5" s="4">
        <f t="shared" si="2"/>
        <v>1.7302914785711534</v>
      </c>
      <c r="V5" s="4" t="s">
        <v>83</v>
      </c>
      <c r="W5" s="4">
        <v>100</v>
      </c>
      <c r="X5" s="4">
        <v>98.999566666666681</v>
      </c>
      <c r="Y5" s="4" t="s">
        <v>142</v>
      </c>
      <c r="Z5" s="4">
        <v>3.1819999999999999</v>
      </c>
      <c r="AA5" s="4">
        <f t="shared" si="3"/>
        <v>1.9469955819032143</v>
      </c>
    </row>
    <row r="6" spans="1:27" x14ac:dyDescent="0.2">
      <c r="A6" s="4" t="s">
        <v>82</v>
      </c>
      <c r="B6" s="4">
        <v>100</v>
      </c>
      <c r="C6" s="4">
        <v>98.979399999999998</v>
      </c>
      <c r="F6" s="4">
        <f t="shared" si="0"/>
        <v>4.0379945705872446E-3</v>
      </c>
      <c r="H6" s="4" t="s">
        <v>83</v>
      </c>
      <c r="I6" s="4">
        <v>100</v>
      </c>
      <c r="J6" s="4">
        <v>98.999566666666681</v>
      </c>
      <c r="M6" s="4">
        <f t="shared" si="1"/>
        <v>0.59980714522952794</v>
      </c>
      <c r="O6" s="4" t="s">
        <v>83</v>
      </c>
      <c r="P6" s="4">
        <v>100</v>
      </c>
      <c r="Q6" s="4">
        <v>98.999566666666681</v>
      </c>
      <c r="T6" s="4">
        <f t="shared" si="2"/>
        <v>1.6464295400866686</v>
      </c>
      <c r="V6" s="4" t="s">
        <v>84</v>
      </c>
      <c r="W6" s="4">
        <v>100</v>
      </c>
      <c r="X6" s="4">
        <v>99.01</v>
      </c>
      <c r="AA6" s="4">
        <f t="shared" si="3"/>
        <v>1.8956370606888613</v>
      </c>
    </row>
    <row r="7" spans="1:27" x14ac:dyDescent="0.2">
      <c r="A7" s="4" t="s">
        <v>83</v>
      </c>
      <c r="B7" s="4">
        <v>100</v>
      </c>
      <c r="C7" s="4">
        <v>98.999566666666681</v>
      </c>
      <c r="F7" s="4">
        <f t="shared" si="0"/>
        <v>7.9795738667604015E-3</v>
      </c>
      <c r="H7" s="4" t="s">
        <v>84</v>
      </c>
      <c r="I7" s="4">
        <v>100</v>
      </c>
      <c r="J7" s="4">
        <v>99.01</v>
      </c>
      <c r="M7" s="4">
        <f t="shared" si="1"/>
        <v>0.586563678364451</v>
      </c>
      <c r="O7" s="4" t="s">
        <v>84</v>
      </c>
      <c r="P7" s="4">
        <v>100</v>
      </c>
      <c r="Q7" s="4">
        <v>99.01</v>
      </c>
      <c r="T7" s="4">
        <f t="shared" si="2"/>
        <v>1.603043115713775</v>
      </c>
      <c r="V7" s="4" t="s">
        <v>52</v>
      </c>
      <c r="W7" s="4">
        <v>100</v>
      </c>
      <c r="X7" s="7">
        <v>99.03</v>
      </c>
      <c r="AA7" s="4">
        <f t="shared" si="3"/>
        <v>1.7971862213002607</v>
      </c>
    </row>
    <row r="8" spans="1:27" x14ac:dyDescent="0.2">
      <c r="A8" s="4" t="s">
        <v>84</v>
      </c>
      <c r="B8" s="4">
        <v>100</v>
      </c>
      <c r="C8" s="4">
        <v>99.01</v>
      </c>
      <c r="F8" s="4">
        <f t="shared" si="0"/>
        <v>1.0018771089405324E-2</v>
      </c>
      <c r="H8" s="4" t="s">
        <v>52</v>
      </c>
      <c r="I8" s="4">
        <v>100</v>
      </c>
      <c r="J8" s="7">
        <v>99.03</v>
      </c>
      <c r="M8" s="4">
        <f t="shared" si="1"/>
        <v>0.56117684092339226</v>
      </c>
      <c r="O8" s="4" t="s">
        <v>52</v>
      </c>
      <c r="P8" s="4">
        <v>100</v>
      </c>
      <c r="Q8" s="7">
        <v>99.03</v>
      </c>
      <c r="T8" s="4">
        <f t="shared" si="2"/>
        <v>1.5198742511011445</v>
      </c>
      <c r="V8" s="4" t="s">
        <v>85</v>
      </c>
      <c r="W8" s="4">
        <v>100</v>
      </c>
      <c r="X8" s="4">
        <v>99.081519929999999</v>
      </c>
      <c r="AA8" s="4">
        <f t="shared" si="3"/>
        <v>1.5435772036131241</v>
      </c>
    </row>
    <row r="9" spans="1:27" x14ac:dyDescent="0.2">
      <c r="A9" s="4" t="s">
        <v>52</v>
      </c>
      <c r="B9" s="4">
        <v>100</v>
      </c>
      <c r="C9" s="7">
        <v>99.03</v>
      </c>
      <c r="F9" s="4">
        <f t="shared" si="0"/>
        <v>1.3927775350069085E-2</v>
      </c>
      <c r="H9" s="4" t="s">
        <v>85</v>
      </c>
      <c r="I9" s="4">
        <v>100</v>
      </c>
      <c r="J9" s="4">
        <v>99.081519929999999</v>
      </c>
      <c r="M9" s="4">
        <f t="shared" si="1"/>
        <v>0.49578043652914572</v>
      </c>
      <c r="O9" s="4" t="s">
        <v>85</v>
      </c>
      <c r="P9" s="4">
        <v>100</v>
      </c>
      <c r="Q9" s="4">
        <v>99.081519929999999</v>
      </c>
      <c r="T9" s="4">
        <f t="shared" si="2"/>
        <v>1.3056315469500013</v>
      </c>
      <c r="V9" s="4" t="s">
        <v>86</v>
      </c>
      <c r="W9" s="4">
        <v>100</v>
      </c>
      <c r="X9" s="4">
        <v>99.115799999999993</v>
      </c>
      <c r="AA9" s="4">
        <f t="shared" si="3"/>
        <v>1.3748321203231204</v>
      </c>
    </row>
    <row r="10" spans="1:27" x14ac:dyDescent="0.2">
      <c r="A10" s="4" t="s">
        <v>85</v>
      </c>
      <c r="B10" s="4">
        <v>100</v>
      </c>
      <c r="C10" s="4">
        <v>99.081519929999999</v>
      </c>
      <c r="F10" s="4">
        <f t="shared" si="0"/>
        <v>2.3997356644025587E-2</v>
      </c>
      <c r="H10" s="4" t="s">
        <v>86</v>
      </c>
      <c r="I10" s="4">
        <v>100</v>
      </c>
      <c r="J10" s="4">
        <v>99.115799999999993</v>
      </c>
      <c r="M10" s="4">
        <f t="shared" si="1"/>
        <v>0.45226730830123879</v>
      </c>
      <c r="O10" s="4" t="s">
        <v>86</v>
      </c>
      <c r="P10" s="4">
        <v>100</v>
      </c>
      <c r="Q10" s="4">
        <v>99.115799999999993</v>
      </c>
      <c r="T10" s="4">
        <f t="shared" si="2"/>
        <v>1.1630798219129226</v>
      </c>
      <c r="V10" s="4" t="s">
        <v>44</v>
      </c>
      <c r="W10" s="4">
        <v>100</v>
      </c>
      <c r="X10" s="7">
        <v>99.17</v>
      </c>
      <c r="AA10" s="4">
        <f t="shared" si="3"/>
        <v>1.1080303455799172</v>
      </c>
    </row>
    <row r="11" spans="1:27" x14ac:dyDescent="0.2">
      <c r="A11" s="4" t="s">
        <v>86</v>
      </c>
      <c r="B11" s="4">
        <v>100</v>
      </c>
      <c r="C11" s="4">
        <v>99.115799999999993</v>
      </c>
      <c r="F11" s="4">
        <f t="shared" si="0"/>
        <v>3.0697403628318364E-2</v>
      </c>
      <c r="H11" s="4" t="s">
        <v>44</v>
      </c>
      <c r="I11" s="4">
        <v>100</v>
      </c>
      <c r="J11" s="7">
        <v>99.17</v>
      </c>
      <c r="M11" s="4">
        <f t="shared" si="1"/>
        <v>0.38346897883594483</v>
      </c>
      <c r="O11" s="4" t="s">
        <v>44</v>
      </c>
      <c r="P11" s="4">
        <v>100</v>
      </c>
      <c r="Q11" s="7">
        <v>99.17</v>
      </c>
      <c r="T11" s="4">
        <f t="shared" si="2"/>
        <v>0.93769219881261301</v>
      </c>
      <c r="V11" s="4" t="s">
        <v>87</v>
      </c>
      <c r="W11" s="4">
        <v>100</v>
      </c>
      <c r="X11" s="4">
        <v>99.174400000000006</v>
      </c>
      <c r="AA11" s="4">
        <f t="shared" si="3"/>
        <v>1.0863711609144011</v>
      </c>
    </row>
    <row r="12" spans="1:27" x14ac:dyDescent="0.2">
      <c r="A12" s="4" t="s">
        <v>44</v>
      </c>
      <c r="B12" s="4">
        <v>100</v>
      </c>
      <c r="C12" s="7">
        <v>99.17</v>
      </c>
      <c r="F12" s="4">
        <f t="shared" si="0"/>
        <v>4.129080517472096E-2</v>
      </c>
      <c r="H12" s="4" t="s">
        <v>87</v>
      </c>
      <c r="I12" s="4">
        <v>100</v>
      </c>
      <c r="J12" s="4">
        <v>99.174400000000006</v>
      </c>
      <c r="M12" s="4">
        <f t="shared" si="1"/>
        <v>0.37788387459890577</v>
      </c>
      <c r="O12" s="4" t="s">
        <v>87</v>
      </c>
      <c r="P12" s="4">
        <v>100</v>
      </c>
      <c r="Q12" s="4">
        <v>99.174400000000006</v>
      </c>
      <c r="T12" s="4">
        <f t="shared" si="2"/>
        <v>0.91939504859781418</v>
      </c>
      <c r="V12" s="4" t="s">
        <v>88</v>
      </c>
      <c r="W12" s="4">
        <v>100</v>
      </c>
      <c r="X12" s="4">
        <v>99.184399999999997</v>
      </c>
      <c r="AA12" s="4">
        <f t="shared" si="3"/>
        <v>1.0371457412201359</v>
      </c>
    </row>
    <row r="13" spans="1:27" x14ac:dyDescent="0.2">
      <c r="A13" s="4" t="s">
        <v>87</v>
      </c>
      <c r="B13" s="4">
        <v>100</v>
      </c>
      <c r="C13" s="4">
        <v>99.174400000000006</v>
      </c>
      <c r="F13" s="4">
        <f t="shared" si="0"/>
        <v>4.2150786112067934E-2</v>
      </c>
      <c r="H13" s="4" t="s">
        <v>88</v>
      </c>
      <c r="I13" s="4">
        <v>100</v>
      </c>
      <c r="J13" s="4">
        <v>99.184399999999997</v>
      </c>
      <c r="M13" s="4">
        <f t="shared" si="1"/>
        <v>0.36519045587838539</v>
      </c>
      <c r="O13" s="4" t="s">
        <v>88</v>
      </c>
      <c r="P13" s="4">
        <v>100</v>
      </c>
      <c r="Q13" s="4">
        <v>99.184399999999997</v>
      </c>
      <c r="T13" s="4">
        <f t="shared" si="2"/>
        <v>0.87781061629152857</v>
      </c>
      <c r="V13" s="4" t="s">
        <v>89</v>
      </c>
      <c r="W13" s="4">
        <v>100</v>
      </c>
      <c r="X13" s="4">
        <v>99.188119999999998</v>
      </c>
      <c r="AA13" s="4">
        <f t="shared" si="3"/>
        <v>1.0188338850938463</v>
      </c>
    </row>
    <row r="14" spans="1:27" x14ac:dyDescent="0.2">
      <c r="A14" s="4" t="s">
        <v>88</v>
      </c>
      <c r="B14" s="4">
        <v>100</v>
      </c>
      <c r="C14" s="4">
        <v>99.184399999999997</v>
      </c>
      <c r="F14" s="4">
        <f t="shared" si="0"/>
        <v>4.410528824239842E-2</v>
      </c>
      <c r="H14" s="4" t="s">
        <v>89</v>
      </c>
      <c r="I14" s="4">
        <v>100</v>
      </c>
      <c r="J14" s="4">
        <v>99.188119999999998</v>
      </c>
      <c r="M14" s="4">
        <f t="shared" si="1"/>
        <v>0.36046850411434589</v>
      </c>
      <c r="O14" s="4" t="s">
        <v>89</v>
      </c>
      <c r="P14" s="4">
        <v>100</v>
      </c>
      <c r="Q14" s="4">
        <v>99.188119999999998</v>
      </c>
      <c r="T14" s="4">
        <f t="shared" si="2"/>
        <v>0.8623412074735709</v>
      </c>
      <c r="V14" s="4" t="s">
        <v>90</v>
      </c>
      <c r="W14" s="4">
        <v>100</v>
      </c>
      <c r="X14" s="4">
        <v>99.188800000000001</v>
      </c>
      <c r="AA14" s="4">
        <f t="shared" si="3"/>
        <v>1.0154865565546201</v>
      </c>
    </row>
    <row r="15" spans="1:27" x14ac:dyDescent="0.2">
      <c r="A15" s="4" t="s">
        <v>89</v>
      </c>
      <c r="B15" s="4">
        <v>100</v>
      </c>
      <c r="C15" s="4">
        <v>99.188119999999998</v>
      </c>
      <c r="F15" s="4">
        <f t="shared" si="0"/>
        <v>4.4832363034882278E-2</v>
      </c>
      <c r="H15" s="4" t="s">
        <v>90</v>
      </c>
      <c r="I15" s="4">
        <v>100</v>
      </c>
      <c r="J15" s="4">
        <v>99.188800000000001</v>
      </c>
      <c r="M15" s="4">
        <f t="shared" si="1"/>
        <v>0.35960535164134633</v>
      </c>
      <c r="O15" s="4" t="s">
        <v>90</v>
      </c>
      <c r="P15" s="4">
        <v>100</v>
      </c>
      <c r="Q15" s="4">
        <v>99.188800000000001</v>
      </c>
      <c r="T15" s="4">
        <f t="shared" si="2"/>
        <v>0.85951346607672974</v>
      </c>
      <c r="V15" s="4" t="s">
        <v>91</v>
      </c>
      <c r="W15" s="4">
        <v>100</v>
      </c>
      <c r="X15" s="4">
        <v>99.203400000000002</v>
      </c>
      <c r="AA15" s="4">
        <f t="shared" si="3"/>
        <v>0.94361744380091994</v>
      </c>
    </row>
    <row r="16" spans="1:27" x14ac:dyDescent="0.2">
      <c r="A16" s="4" t="s">
        <v>90</v>
      </c>
      <c r="B16" s="4">
        <v>100</v>
      </c>
      <c r="C16" s="4">
        <v>99.188800000000001</v>
      </c>
      <c r="F16" s="4">
        <f t="shared" si="0"/>
        <v>4.4965269179745394E-2</v>
      </c>
      <c r="H16" s="4" t="s">
        <v>91</v>
      </c>
      <c r="I16" s="4">
        <v>100</v>
      </c>
      <c r="J16" s="4">
        <v>99.203400000000002</v>
      </c>
      <c r="M16" s="4">
        <f t="shared" si="1"/>
        <v>0.34107296030936785</v>
      </c>
      <c r="O16" s="4" t="s">
        <v>91</v>
      </c>
      <c r="P16" s="4">
        <v>100</v>
      </c>
      <c r="Q16" s="4">
        <v>99.203400000000002</v>
      </c>
      <c r="T16" s="4">
        <f t="shared" si="2"/>
        <v>0.79880019490949117</v>
      </c>
      <c r="V16" s="4" t="s">
        <v>92</v>
      </c>
      <c r="W16" s="4">
        <v>100</v>
      </c>
      <c r="X16" s="4">
        <v>99.206100000000006</v>
      </c>
      <c r="AA16" s="4">
        <f t="shared" si="3"/>
        <v>0.93032658048343475</v>
      </c>
    </row>
    <row r="17" spans="1:27" x14ac:dyDescent="0.2">
      <c r="A17" s="4" t="s">
        <v>91</v>
      </c>
      <c r="B17" s="4">
        <v>100</v>
      </c>
      <c r="C17" s="4">
        <v>99.203400000000002</v>
      </c>
      <c r="F17" s="4">
        <f t="shared" si="0"/>
        <v>4.7818842290030798E-2</v>
      </c>
      <c r="H17" s="4" t="s">
        <v>92</v>
      </c>
      <c r="I17" s="4">
        <v>100</v>
      </c>
      <c r="J17" s="4">
        <v>99.206100000000006</v>
      </c>
      <c r="M17" s="4">
        <f t="shared" si="1"/>
        <v>0.33764573725481867</v>
      </c>
      <c r="O17" s="4" t="s">
        <v>92</v>
      </c>
      <c r="P17" s="4">
        <v>100</v>
      </c>
      <c r="Q17" s="4">
        <v>99.206100000000006</v>
      </c>
      <c r="T17" s="4">
        <f t="shared" si="2"/>
        <v>0.78757239818676561</v>
      </c>
      <c r="V17" s="4" t="s">
        <v>93</v>
      </c>
      <c r="W17" s="4">
        <v>100</v>
      </c>
      <c r="X17" s="4">
        <v>99.211200000000005</v>
      </c>
      <c r="AA17" s="4">
        <f t="shared" si="3"/>
        <v>0.90522161643934262</v>
      </c>
    </row>
    <row r="18" spans="1:27" x14ac:dyDescent="0.2">
      <c r="A18" s="4" t="s">
        <v>92</v>
      </c>
      <c r="B18" s="4">
        <v>100</v>
      </c>
      <c r="C18" s="4">
        <v>99.206100000000006</v>
      </c>
      <c r="F18" s="4">
        <f t="shared" si="0"/>
        <v>4.8346557865221365E-2</v>
      </c>
      <c r="H18" s="4" t="s">
        <v>93</v>
      </c>
      <c r="I18" s="4">
        <v>100</v>
      </c>
      <c r="J18" s="4">
        <v>99.211200000000005</v>
      </c>
      <c r="M18" s="4">
        <f t="shared" si="1"/>
        <v>0.33117209370734896</v>
      </c>
      <c r="O18" s="4" t="s">
        <v>93</v>
      </c>
      <c r="P18" s="4">
        <v>100</v>
      </c>
      <c r="Q18" s="4">
        <v>99.211200000000005</v>
      </c>
      <c r="T18" s="4">
        <f t="shared" si="2"/>
        <v>0.7663643377105458</v>
      </c>
      <c r="V18" s="4" t="s">
        <v>94</v>
      </c>
      <c r="W18" s="4">
        <v>100</v>
      </c>
      <c r="X18" s="4">
        <v>99.213560000000001</v>
      </c>
      <c r="AA18" s="4">
        <f t="shared" si="3"/>
        <v>0.89360441739150553</v>
      </c>
    </row>
    <row r="19" spans="1:27" x14ac:dyDescent="0.2">
      <c r="A19" s="4" t="s">
        <v>93</v>
      </c>
      <c r="B19" s="4">
        <v>100</v>
      </c>
      <c r="C19" s="4">
        <v>99.211200000000005</v>
      </c>
      <c r="F19" s="4">
        <f t="shared" si="0"/>
        <v>4.934335395169058E-2</v>
      </c>
      <c r="H19" s="4" t="s">
        <v>94</v>
      </c>
      <c r="I19" s="4">
        <v>100</v>
      </c>
      <c r="J19" s="4">
        <v>99.213560000000001</v>
      </c>
      <c r="M19" s="4">
        <f t="shared" si="1"/>
        <v>0.32817644688930864</v>
      </c>
      <c r="O19" s="4" t="s">
        <v>94</v>
      </c>
      <c r="P19" s="4">
        <v>100</v>
      </c>
      <c r="Q19" s="4">
        <v>99.213560000000001</v>
      </c>
      <c r="T19" s="4">
        <f t="shared" si="2"/>
        <v>0.75655041168627035</v>
      </c>
      <c r="V19" s="4" t="s">
        <v>53</v>
      </c>
      <c r="W19" s="4">
        <v>100</v>
      </c>
      <c r="X19" s="7">
        <v>99.218400000000003</v>
      </c>
      <c r="AA19" s="4">
        <f t="shared" si="3"/>
        <v>0.86977931425945199</v>
      </c>
    </row>
    <row r="20" spans="1:27" x14ac:dyDescent="0.2">
      <c r="A20" s="4" t="s">
        <v>94</v>
      </c>
      <c r="B20" s="4">
        <v>100</v>
      </c>
      <c r="C20" s="4">
        <v>99.213560000000001</v>
      </c>
      <c r="F20" s="4">
        <f t="shared" si="0"/>
        <v>4.9804616454448204E-2</v>
      </c>
      <c r="H20" s="4" t="s">
        <v>53</v>
      </c>
      <c r="I20" s="4">
        <v>100</v>
      </c>
      <c r="J20" s="7">
        <v>99.218400000000003</v>
      </c>
      <c r="M20" s="4">
        <f t="shared" si="1"/>
        <v>0.32203283222856927</v>
      </c>
      <c r="O20" s="4" t="s">
        <v>53</v>
      </c>
      <c r="P20" s="4">
        <v>100</v>
      </c>
      <c r="Q20" s="7">
        <v>99.218400000000003</v>
      </c>
      <c r="T20" s="4">
        <f t="shared" si="2"/>
        <v>0.73642354645000352</v>
      </c>
      <c r="V20" s="4" t="s">
        <v>95</v>
      </c>
      <c r="W20" s="4">
        <v>100</v>
      </c>
      <c r="X20" s="4">
        <v>99.226200000000006</v>
      </c>
      <c r="AA20" s="4">
        <f t="shared" si="3"/>
        <v>0.83138348689787478</v>
      </c>
    </row>
    <row r="21" spans="1:27" x14ac:dyDescent="0.2">
      <c r="A21" s="4" t="s">
        <v>53</v>
      </c>
      <c r="B21" s="4">
        <v>100</v>
      </c>
      <c r="C21" s="7">
        <v>99.218400000000003</v>
      </c>
      <c r="F21" s="4">
        <f t="shared" si="0"/>
        <v>5.0750595485529314E-2</v>
      </c>
      <c r="H21" s="4" t="s">
        <v>95</v>
      </c>
      <c r="I21" s="4">
        <v>100</v>
      </c>
      <c r="J21" s="4">
        <v>99.226200000000006</v>
      </c>
      <c r="M21" s="4">
        <f t="shared" si="1"/>
        <v>0.31213196562655038</v>
      </c>
      <c r="O21" s="4" t="s">
        <v>95</v>
      </c>
      <c r="P21" s="4">
        <v>100</v>
      </c>
      <c r="Q21" s="4">
        <v>99.226200000000006</v>
      </c>
      <c r="T21" s="4">
        <f t="shared" si="2"/>
        <v>0.70398768925105815</v>
      </c>
      <c r="V21" s="4" t="s">
        <v>51</v>
      </c>
      <c r="W21" s="4">
        <v>100</v>
      </c>
      <c r="X21" s="7">
        <v>99.254099999999994</v>
      </c>
      <c r="AA21" s="4">
        <f t="shared" si="3"/>
        <v>0.69404456595080743</v>
      </c>
    </row>
    <row r="22" spans="1:27" x14ac:dyDescent="0.2">
      <c r="A22" s="4" t="s">
        <v>95</v>
      </c>
      <c r="B22" s="4">
        <v>100</v>
      </c>
      <c r="C22" s="4">
        <v>99.226200000000006</v>
      </c>
      <c r="F22" s="4">
        <f t="shared" si="0"/>
        <v>5.2275107147189095E-2</v>
      </c>
      <c r="H22" s="4" t="s">
        <v>51</v>
      </c>
      <c r="I22" s="4">
        <v>100</v>
      </c>
      <c r="J22" s="7">
        <v>99.254099999999994</v>
      </c>
      <c r="M22" s="4">
        <f t="shared" si="1"/>
        <v>0.27671732739628124</v>
      </c>
      <c r="O22" s="4" t="s">
        <v>51</v>
      </c>
      <c r="P22" s="4">
        <v>100</v>
      </c>
      <c r="Q22" s="7">
        <v>99.254099999999994</v>
      </c>
      <c r="T22" s="4">
        <f t="shared" si="2"/>
        <v>0.58796712311646437</v>
      </c>
      <c r="V22" s="4" t="s">
        <v>96</v>
      </c>
      <c r="W22" s="4">
        <v>100</v>
      </c>
      <c r="X22" s="4">
        <v>99.256969999999995</v>
      </c>
      <c r="AA22" s="4">
        <f t="shared" si="3"/>
        <v>0.67991687049853311</v>
      </c>
    </row>
    <row r="23" spans="1:27" x14ac:dyDescent="0.2">
      <c r="A23" s="4" t="s">
        <v>51</v>
      </c>
      <c r="B23" s="4">
        <v>100</v>
      </c>
      <c r="C23" s="7">
        <v>99.254099999999994</v>
      </c>
      <c r="F23" s="4">
        <f t="shared" si="0"/>
        <v>5.7728168090813832E-2</v>
      </c>
      <c r="H23" s="4" t="s">
        <v>96</v>
      </c>
      <c r="I23" s="4">
        <v>100</v>
      </c>
      <c r="J23" s="4">
        <v>99.256969999999995</v>
      </c>
      <c r="M23" s="4">
        <f t="shared" si="1"/>
        <v>0.27307431622348671</v>
      </c>
      <c r="O23" s="4" t="s">
        <v>96</v>
      </c>
      <c r="P23" s="4">
        <v>100</v>
      </c>
      <c r="Q23" s="4">
        <v>99.256969999999995</v>
      </c>
      <c r="T23" s="4">
        <f t="shared" si="2"/>
        <v>0.57603239104454329</v>
      </c>
      <c r="V23" s="4" t="s">
        <v>59</v>
      </c>
      <c r="W23" s="4">
        <v>100</v>
      </c>
      <c r="X23" s="7">
        <v>99.260199999999998</v>
      </c>
      <c r="AA23" s="4">
        <f t="shared" si="3"/>
        <v>0.66401705993726079</v>
      </c>
    </row>
    <row r="24" spans="1:27" x14ac:dyDescent="0.2">
      <c r="A24" s="4" t="s">
        <v>96</v>
      </c>
      <c r="B24" s="4">
        <v>100</v>
      </c>
      <c r="C24" s="4">
        <v>99.256969999999995</v>
      </c>
      <c r="F24" s="4">
        <f t="shared" si="0"/>
        <v>5.8289110202219482E-2</v>
      </c>
      <c r="H24" s="4" t="s">
        <v>59</v>
      </c>
      <c r="I24" s="4">
        <v>100</v>
      </c>
      <c r="J24" s="7">
        <v>99.260199999999998</v>
      </c>
      <c r="M24" s="4">
        <f t="shared" si="1"/>
        <v>0.2689743419767523</v>
      </c>
      <c r="O24" s="4" t="s">
        <v>59</v>
      </c>
      <c r="P24" s="4">
        <v>100</v>
      </c>
      <c r="Q24" s="7">
        <v>99.260199999999998</v>
      </c>
      <c r="T24" s="4">
        <f t="shared" si="2"/>
        <v>0.56260061940959227</v>
      </c>
      <c r="V24" s="4" t="s">
        <v>78</v>
      </c>
      <c r="W24" s="4">
        <v>100</v>
      </c>
      <c r="X24" s="4">
        <v>99.27</v>
      </c>
      <c r="AA24" s="4">
        <f t="shared" si="3"/>
        <v>0.61577614863684449</v>
      </c>
    </row>
    <row r="25" spans="1:27" x14ac:dyDescent="0.2">
      <c r="A25" s="4" t="s">
        <v>59</v>
      </c>
      <c r="B25" s="4">
        <v>100</v>
      </c>
      <c r="C25" s="7">
        <v>99.260199999999998</v>
      </c>
      <c r="F25" s="4">
        <f t="shared" si="0"/>
        <v>5.8920414390317213E-2</v>
      </c>
      <c r="H25" s="4" t="s">
        <v>78</v>
      </c>
      <c r="I25" s="4">
        <v>100</v>
      </c>
      <c r="J25" s="4">
        <v>99.27</v>
      </c>
      <c r="M25" s="4">
        <f t="shared" si="1"/>
        <v>0.25653479163063297</v>
      </c>
      <c r="O25" s="4" t="s">
        <v>78</v>
      </c>
      <c r="P25" s="4">
        <v>100</v>
      </c>
      <c r="Q25" s="4">
        <v>99.27</v>
      </c>
      <c r="T25" s="4">
        <f t="shared" si="2"/>
        <v>0.5218478757494015</v>
      </c>
      <c r="V25" s="4" t="s">
        <v>97</v>
      </c>
      <c r="W25" s="4">
        <v>100</v>
      </c>
      <c r="X25" s="4">
        <v>99.27557358</v>
      </c>
      <c r="AA25" s="4">
        <f t="shared" si="3"/>
        <v>0.58833996716684533</v>
      </c>
    </row>
    <row r="26" spans="1:27" x14ac:dyDescent="0.2">
      <c r="A26" s="4" t="s">
        <v>78</v>
      </c>
      <c r="B26" s="4">
        <v>100</v>
      </c>
      <c r="C26" s="4">
        <v>99.27</v>
      </c>
      <c r="F26" s="4">
        <f t="shared" si="0"/>
        <v>6.0835826478042539E-2</v>
      </c>
      <c r="H26" s="4" t="s">
        <v>97</v>
      </c>
      <c r="I26" s="4">
        <v>100</v>
      </c>
      <c r="J26" s="4">
        <v>99.27557358</v>
      </c>
      <c r="M26" s="4">
        <f t="shared" si="1"/>
        <v>0.24946001315939012</v>
      </c>
      <c r="O26" s="4" t="s">
        <v>97</v>
      </c>
      <c r="P26" s="4">
        <v>100</v>
      </c>
      <c r="Q26" s="4">
        <v>99.27557358</v>
      </c>
      <c r="T26" s="4">
        <f t="shared" si="2"/>
        <v>0.49867045972799862</v>
      </c>
      <c r="V26" s="4" t="s">
        <v>98</v>
      </c>
      <c r="W26" s="4">
        <v>100</v>
      </c>
      <c r="X26" s="4">
        <v>99.279700000000005</v>
      </c>
      <c r="AA26" s="4">
        <f t="shared" si="3"/>
        <v>0.56802749153331755</v>
      </c>
    </row>
    <row r="27" spans="1:27" x14ac:dyDescent="0.2">
      <c r="A27" s="4" t="s">
        <v>97</v>
      </c>
      <c r="B27" s="4">
        <v>100</v>
      </c>
      <c r="C27" s="4">
        <v>99.27557358</v>
      </c>
      <c r="F27" s="4">
        <f t="shared" si="0"/>
        <v>6.1925183876400981E-2</v>
      </c>
      <c r="H27" s="4" t="s">
        <v>98</v>
      </c>
      <c r="I27" s="4">
        <v>100</v>
      </c>
      <c r="J27" s="4">
        <v>99.279700000000005</v>
      </c>
      <c r="M27" s="4">
        <f t="shared" si="1"/>
        <v>0.24422217547170511</v>
      </c>
      <c r="O27" s="4" t="s">
        <v>98</v>
      </c>
      <c r="P27" s="4">
        <v>100</v>
      </c>
      <c r="Q27" s="4">
        <v>99.279700000000005</v>
      </c>
      <c r="T27" s="4">
        <f t="shared" si="2"/>
        <v>0.48151097641222879</v>
      </c>
      <c r="V27" s="4" t="s">
        <v>99</v>
      </c>
      <c r="W27" s="4">
        <v>100</v>
      </c>
      <c r="X27" s="4">
        <v>99.282499999999999</v>
      </c>
      <c r="AA27" s="4">
        <f t="shared" si="3"/>
        <v>0.55424437401894289</v>
      </c>
    </row>
    <row r="28" spans="1:27" x14ac:dyDescent="0.2">
      <c r="A28" s="4" t="s">
        <v>98</v>
      </c>
      <c r="B28" s="4">
        <v>100</v>
      </c>
      <c r="C28" s="4">
        <v>99.279700000000005</v>
      </c>
      <c r="F28" s="4">
        <f t="shared" si="0"/>
        <v>6.2731693544466671E-2</v>
      </c>
      <c r="H28" s="4" t="s">
        <v>99</v>
      </c>
      <c r="I28" s="4">
        <v>100</v>
      </c>
      <c r="J28" s="4">
        <v>99.282499999999999</v>
      </c>
      <c r="M28" s="4">
        <f t="shared" si="1"/>
        <v>0.24066801822996448</v>
      </c>
      <c r="O28" s="4" t="s">
        <v>99</v>
      </c>
      <c r="P28" s="4">
        <v>100</v>
      </c>
      <c r="Q28" s="4">
        <v>99.282499999999999</v>
      </c>
      <c r="T28" s="4">
        <f t="shared" si="2"/>
        <v>0.46986733536648534</v>
      </c>
      <c r="V28" s="4" t="s">
        <v>56</v>
      </c>
      <c r="W28" s="4">
        <v>100</v>
      </c>
      <c r="X28" s="7">
        <v>99.286000000000001</v>
      </c>
      <c r="AA28" s="4">
        <f t="shared" si="3"/>
        <v>0.53701547712592201</v>
      </c>
    </row>
    <row r="29" spans="1:27" x14ac:dyDescent="0.2">
      <c r="A29" s="4" t="s">
        <v>99</v>
      </c>
      <c r="B29" s="4">
        <v>100</v>
      </c>
      <c r="C29" s="4">
        <v>99.282499999999999</v>
      </c>
      <c r="F29" s="4">
        <f t="shared" si="0"/>
        <v>6.3278954140958424E-2</v>
      </c>
      <c r="H29" s="4" t="s">
        <v>56</v>
      </c>
      <c r="I29" s="4">
        <v>100</v>
      </c>
      <c r="J29" s="7">
        <v>99.286000000000001</v>
      </c>
      <c r="M29" s="4">
        <f t="shared" si="1"/>
        <v>0.23622532167777513</v>
      </c>
      <c r="O29" s="4" t="s">
        <v>56</v>
      </c>
      <c r="P29" s="4">
        <v>100</v>
      </c>
      <c r="Q29" s="7">
        <v>99.286000000000001</v>
      </c>
      <c r="T29" s="4">
        <f t="shared" si="2"/>
        <v>0.45531278405926173</v>
      </c>
      <c r="V29" s="4" t="s">
        <v>100</v>
      </c>
      <c r="W29" s="4">
        <v>100</v>
      </c>
      <c r="X29" s="4">
        <v>99.290700000000001</v>
      </c>
      <c r="AA29" s="4">
        <f t="shared" si="3"/>
        <v>0.51387952986959773</v>
      </c>
    </row>
    <row r="30" spans="1:27" x14ac:dyDescent="0.2">
      <c r="A30" s="4" t="s">
        <v>56</v>
      </c>
      <c r="B30" s="4">
        <v>100</v>
      </c>
      <c r="C30" s="7">
        <v>99.286000000000001</v>
      </c>
      <c r="F30" s="4">
        <f t="shared" si="0"/>
        <v>6.3963029886575207E-2</v>
      </c>
      <c r="H30" s="4" t="s">
        <v>100</v>
      </c>
      <c r="I30" s="4">
        <v>100</v>
      </c>
      <c r="J30" s="4">
        <v>99.290700000000001</v>
      </c>
      <c r="M30" s="4">
        <f t="shared" si="1"/>
        <v>0.23025941487912549</v>
      </c>
      <c r="O30" s="4" t="s">
        <v>100</v>
      </c>
      <c r="P30" s="4">
        <v>100</v>
      </c>
      <c r="Q30" s="4">
        <v>99.290700000000001</v>
      </c>
      <c r="T30" s="4">
        <f t="shared" si="2"/>
        <v>0.43576810087529089</v>
      </c>
      <c r="V30" s="4" t="s">
        <v>101</v>
      </c>
      <c r="W30" s="4">
        <v>100</v>
      </c>
      <c r="X30" s="4">
        <v>99.299000000000007</v>
      </c>
      <c r="AA30" s="4">
        <f t="shared" si="3"/>
        <v>0.47302243152329321</v>
      </c>
    </row>
    <row r="31" spans="1:27" x14ac:dyDescent="0.2">
      <c r="A31" s="4" t="s">
        <v>100</v>
      </c>
      <c r="B31" s="4">
        <v>100</v>
      </c>
      <c r="C31" s="4">
        <v>99.290700000000001</v>
      </c>
      <c r="F31" s="4">
        <f t="shared" si="0"/>
        <v>6.4881645887831324E-2</v>
      </c>
      <c r="H31" s="4" t="s">
        <v>101</v>
      </c>
      <c r="I31" s="4">
        <v>100</v>
      </c>
      <c r="J31" s="4">
        <v>99.299000000000007</v>
      </c>
      <c r="M31" s="4">
        <f t="shared" si="1"/>
        <v>0.21972387734107701</v>
      </c>
      <c r="O31" s="4" t="s">
        <v>101</v>
      </c>
      <c r="P31" s="4">
        <v>100</v>
      </c>
      <c r="Q31" s="4">
        <v>99.299000000000007</v>
      </c>
      <c r="T31" s="4">
        <f t="shared" si="2"/>
        <v>0.40125302206101943</v>
      </c>
      <c r="V31" s="4" t="s">
        <v>102</v>
      </c>
      <c r="W31" s="4">
        <v>100</v>
      </c>
      <c r="X31" s="4">
        <v>99.302400000000006</v>
      </c>
      <c r="AA31" s="4">
        <f t="shared" si="3"/>
        <v>0.45628578882723181</v>
      </c>
    </row>
    <row r="32" spans="1:27" x14ac:dyDescent="0.2">
      <c r="A32" s="4" t="s">
        <v>101</v>
      </c>
      <c r="B32" s="4">
        <v>100</v>
      </c>
      <c r="C32" s="4">
        <v>99.299000000000007</v>
      </c>
      <c r="F32" s="4">
        <f t="shared" si="0"/>
        <v>6.6503882656008179E-2</v>
      </c>
      <c r="H32" s="4" t="s">
        <v>102</v>
      </c>
      <c r="I32" s="4">
        <v>100</v>
      </c>
      <c r="J32" s="4">
        <v>99.302400000000006</v>
      </c>
      <c r="M32" s="4">
        <f t="shared" si="1"/>
        <v>0.21540811497609719</v>
      </c>
      <c r="O32" s="4" t="s">
        <v>102</v>
      </c>
      <c r="P32" s="4">
        <v>100</v>
      </c>
      <c r="Q32" s="4">
        <v>99.302400000000006</v>
      </c>
      <c r="T32" s="4">
        <f t="shared" si="2"/>
        <v>0.38711431507687283</v>
      </c>
      <c r="V32" s="4" t="s">
        <v>103</v>
      </c>
      <c r="W32" s="4">
        <v>100</v>
      </c>
      <c r="X32" s="4">
        <v>99.308199999999999</v>
      </c>
      <c r="AA32" s="4">
        <f t="shared" si="3"/>
        <v>0.42773504540456353</v>
      </c>
    </row>
    <row r="33" spans="1:27" x14ac:dyDescent="0.2">
      <c r="A33" s="4" t="s">
        <v>102</v>
      </c>
      <c r="B33" s="4">
        <v>100</v>
      </c>
      <c r="C33" s="4">
        <v>99.302400000000006</v>
      </c>
      <c r="F33" s="4">
        <f t="shared" si="0"/>
        <v>6.7168413380320993E-2</v>
      </c>
      <c r="H33" s="4" t="s">
        <v>103</v>
      </c>
      <c r="I33" s="4">
        <v>100</v>
      </c>
      <c r="J33" s="4">
        <v>99.308199999999999</v>
      </c>
      <c r="M33" s="4">
        <f t="shared" si="1"/>
        <v>0.20804593211819683</v>
      </c>
      <c r="O33" s="4" t="s">
        <v>103</v>
      </c>
      <c r="P33" s="4">
        <v>100</v>
      </c>
      <c r="Q33" s="4">
        <v>99.308199999999999</v>
      </c>
      <c r="T33" s="4">
        <f t="shared" si="2"/>
        <v>0.36299534433923186</v>
      </c>
      <c r="V33" s="4" t="s">
        <v>104</v>
      </c>
      <c r="W33" s="4">
        <v>100</v>
      </c>
      <c r="X33" s="4">
        <v>99.315460000000002</v>
      </c>
      <c r="AA33" s="4">
        <f t="shared" si="3"/>
        <v>0.39199739070648326</v>
      </c>
    </row>
    <row r="34" spans="1:27" x14ac:dyDescent="0.2">
      <c r="A34" s="4" t="s">
        <v>103</v>
      </c>
      <c r="B34" s="4">
        <v>100</v>
      </c>
      <c r="C34" s="4">
        <v>99.308199999999999</v>
      </c>
      <c r="F34" s="4">
        <f t="shared" si="0"/>
        <v>6.8302024615912463E-2</v>
      </c>
      <c r="H34" s="4" t="s">
        <v>104</v>
      </c>
      <c r="I34" s="4">
        <v>100</v>
      </c>
      <c r="J34" s="4">
        <v>99.315460000000002</v>
      </c>
      <c r="M34" s="4">
        <f t="shared" si="1"/>
        <v>0.1988305101270878</v>
      </c>
      <c r="O34" s="4" t="s">
        <v>104</v>
      </c>
      <c r="P34" s="4">
        <v>100</v>
      </c>
      <c r="Q34" s="4">
        <v>99.315460000000002</v>
      </c>
      <c r="T34" s="4">
        <f t="shared" si="2"/>
        <v>0.33280504648483156</v>
      </c>
      <c r="V34" s="4" t="s">
        <v>105</v>
      </c>
      <c r="W34" s="4">
        <v>100</v>
      </c>
      <c r="X34" s="4">
        <v>99.33</v>
      </c>
      <c r="AA34" s="4">
        <f t="shared" si="3"/>
        <v>0.32042363047097283</v>
      </c>
    </row>
    <row r="35" spans="1:27" x14ac:dyDescent="0.2">
      <c r="A35" s="4" t="s">
        <v>104</v>
      </c>
      <c r="B35" s="4">
        <v>100</v>
      </c>
      <c r="C35" s="4">
        <v>99.315460000000002</v>
      </c>
      <c r="F35" s="4">
        <f t="shared" si="0"/>
        <v>6.972099316253412E-2</v>
      </c>
      <c r="H35" s="4" t="s">
        <v>105</v>
      </c>
      <c r="I35" s="4">
        <v>100</v>
      </c>
      <c r="J35" s="4">
        <v>99.33</v>
      </c>
      <c r="M35" s="4">
        <f t="shared" si="1"/>
        <v>0.18037427930743863</v>
      </c>
      <c r="O35" s="4" t="s">
        <v>105</v>
      </c>
      <c r="P35" s="4">
        <v>100</v>
      </c>
      <c r="Q35" s="4">
        <v>99.33</v>
      </c>
      <c r="T35" s="4">
        <f t="shared" si="2"/>
        <v>0.27234128191145107</v>
      </c>
      <c r="V35" s="4" t="s">
        <v>106</v>
      </c>
      <c r="W35" s="4">
        <v>100</v>
      </c>
      <c r="X35" s="4">
        <v>99.334900000000005</v>
      </c>
      <c r="AA35" s="4">
        <f t="shared" si="3"/>
        <v>0.29630317482072971</v>
      </c>
    </row>
    <row r="36" spans="1:27" x14ac:dyDescent="0.2">
      <c r="A36" s="4" t="s">
        <v>105</v>
      </c>
      <c r="B36" s="4">
        <v>100</v>
      </c>
      <c r="C36" s="4">
        <v>99.33</v>
      </c>
      <c r="F36" s="4">
        <f t="shared" si="0"/>
        <v>7.2562839260036593E-2</v>
      </c>
      <c r="H36" s="4" t="s">
        <v>106</v>
      </c>
      <c r="I36" s="4">
        <v>100</v>
      </c>
      <c r="J36" s="4">
        <v>99.334900000000005</v>
      </c>
      <c r="M36" s="4">
        <f t="shared" si="1"/>
        <v>0.17415450413436995</v>
      </c>
      <c r="O36" s="4" t="s">
        <v>106</v>
      </c>
      <c r="P36" s="4">
        <v>100</v>
      </c>
      <c r="Q36" s="4">
        <v>99.334900000000005</v>
      </c>
      <c r="T36" s="4">
        <f t="shared" si="2"/>
        <v>0.25196491008132615</v>
      </c>
      <c r="V36" s="4" t="s">
        <v>63</v>
      </c>
      <c r="W36" s="4">
        <v>100</v>
      </c>
      <c r="X36" s="7">
        <v>99.3459</v>
      </c>
      <c r="AA36" s="4">
        <f t="shared" si="3"/>
        <v>0.24215521315700989</v>
      </c>
    </row>
    <row r="37" spans="1:27" x14ac:dyDescent="0.2">
      <c r="A37" s="4" t="s">
        <v>106</v>
      </c>
      <c r="B37" s="4">
        <v>100</v>
      </c>
      <c r="C37" s="4">
        <v>99.334900000000005</v>
      </c>
      <c r="F37" s="4">
        <f t="shared" si="0"/>
        <v>7.3520545303900647E-2</v>
      </c>
      <c r="H37" s="4" t="s">
        <v>63</v>
      </c>
      <c r="I37" s="4">
        <v>100</v>
      </c>
      <c r="J37" s="7">
        <v>99.3459</v>
      </c>
      <c r="M37" s="4">
        <f t="shared" si="1"/>
        <v>0.16019174354179033</v>
      </c>
      <c r="O37" s="4" t="s">
        <v>63</v>
      </c>
      <c r="P37" s="4">
        <v>100</v>
      </c>
      <c r="Q37" s="7">
        <v>99.3459</v>
      </c>
      <c r="T37" s="4">
        <f t="shared" si="2"/>
        <v>0.20622203454438826</v>
      </c>
      <c r="V37" s="4" t="s">
        <v>107</v>
      </c>
      <c r="W37" s="4">
        <v>100</v>
      </c>
      <c r="X37" s="4">
        <v>99.346000000000004</v>
      </c>
      <c r="AA37" s="4">
        <f t="shared" si="3"/>
        <v>0.24166295896005044</v>
      </c>
    </row>
    <row r="38" spans="1:27" x14ac:dyDescent="0.2">
      <c r="A38" s="4" t="s">
        <v>63</v>
      </c>
      <c r="B38" s="4">
        <v>100</v>
      </c>
      <c r="C38" s="7">
        <v>99.3459</v>
      </c>
      <c r="F38" s="4">
        <f t="shared" si="0"/>
        <v>7.56704976472653E-2</v>
      </c>
      <c r="H38" s="4" t="s">
        <v>107</v>
      </c>
      <c r="I38" s="4">
        <v>100</v>
      </c>
      <c r="J38" s="4">
        <v>99.346000000000004</v>
      </c>
      <c r="M38" s="4">
        <f t="shared" si="1"/>
        <v>0.16006480935458078</v>
      </c>
      <c r="O38" s="4" t="s">
        <v>107</v>
      </c>
      <c r="P38" s="4">
        <v>100</v>
      </c>
      <c r="Q38" s="4">
        <v>99.346000000000004</v>
      </c>
      <c r="T38" s="4">
        <f t="shared" si="2"/>
        <v>0.20580619022131122</v>
      </c>
      <c r="V38" s="4" t="s">
        <v>108</v>
      </c>
      <c r="W38" s="4">
        <v>100</v>
      </c>
      <c r="X38" s="4">
        <v>99.348200000000006</v>
      </c>
      <c r="AA38" s="4">
        <f t="shared" si="3"/>
        <v>0.23083336662729251</v>
      </c>
    </row>
    <row r="39" spans="1:27" x14ac:dyDescent="0.2">
      <c r="A39" s="4" t="s">
        <v>107</v>
      </c>
      <c r="B39" s="4">
        <v>100</v>
      </c>
      <c r="C39" s="4">
        <v>99.346000000000004</v>
      </c>
      <c r="F39" s="4">
        <f t="shared" si="0"/>
        <v>7.5690042668569268E-2</v>
      </c>
      <c r="H39" s="4" t="s">
        <v>108</v>
      </c>
      <c r="I39" s="4">
        <v>100</v>
      </c>
      <c r="J39" s="4">
        <v>99.348200000000006</v>
      </c>
      <c r="M39" s="4">
        <f t="shared" si="1"/>
        <v>0.15727225723606125</v>
      </c>
      <c r="O39" s="4" t="s">
        <v>108</v>
      </c>
      <c r="P39" s="4">
        <v>100</v>
      </c>
      <c r="Q39" s="4">
        <v>99.348200000000006</v>
      </c>
      <c r="T39" s="4">
        <f t="shared" si="2"/>
        <v>0.19665761511391183</v>
      </c>
      <c r="V39" s="4" t="s">
        <v>54</v>
      </c>
      <c r="W39" s="4">
        <v>100</v>
      </c>
      <c r="X39" s="7">
        <v>99.355999999999995</v>
      </c>
      <c r="AA39" s="4">
        <f t="shared" si="3"/>
        <v>0.19243753926578516</v>
      </c>
    </row>
    <row r="40" spans="1:27" x14ac:dyDescent="0.2">
      <c r="A40" s="4" t="s">
        <v>108</v>
      </c>
      <c r="B40" s="4">
        <v>100</v>
      </c>
      <c r="C40" s="4">
        <v>99.348200000000006</v>
      </c>
      <c r="F40" s="4">
        <f t="shared" si="0"/>
        <v>7.6120033137242749E-2</v>
      </c>
      <c r="H40" s="4" t="s">
        <v>54</v>
      </c>
      <c r="I40" s="4">
        <v>100</v>
      </c>
      <c r="J40" s="7">
        <v>99.355999999999995</v>
      </c>
      <c r="M40" s="4">
        <f t="shared" si="1"/>
        <v>0.14737139063406043</v>
      </c>
      <c r="O40" s="4" t="s">
        <v>54</v>
      </c>
      <c r="P40" s="4">
        <v>100</v>
      </c>
      <c r="Q40" s="7">
        <v>99.355999999999995</v>
      </c>
      <c r="T40" s="4">
        <f t="shared" si="2"/>
        <v>0.16422175791502552</v>
      </c>
      <c r="V40" s="4" t="s">
        <v>109</v>
      </c>
      <c r="W40" s="4">
        <v>100</v>
      </c>
      <c r="X40" s="4">
        <v>99.362799999999993</v>
      </c>
      <c r="AA40" s="4">
        <f t="shared" si="3"/>
        <v>0.15896425387366236</v>
      </c>
    </row>
    <row r="41" spans="1:27" x14ac:dyDescent="0.2">
      <c r="A41" s="4" t="s">
        <v>54</v>
      </c>
      <c r="B41" s="4">
        <v>100</v>
      </c>
      <c r="C41" s="7">
        <v>99.355999999999995</v>
      </c>
      <c r="F41" s="4">
        <f t="shared" si="0"/>
        <v>7.7644544798899762E-2</v>
      </c>
      <c r="H41" s="4" t="s">
        <v>109</v>
      </c>
      <c r="I41" s="4">
        <v>100</v>
      </c>
      <c r="J41" s="4">
        <v>99.362799999999993</v>
      </c>
      <c r="M41" s="4">
        <f t="shared" si="1"/>
        <v>0.13873986590410081</v>
      </c>
      <c r="O41" s="4" t="s">
        <v>109</v>
      </c>
      <c r="P41" s="4">
        <v>100</v>
      </c>
      <c r="Q41" s="4">
        <v>99.362799999999993</v>
      </c>
      <c r="T41" s="4">
        <f t="shared" si="2"/>
        <v>0.13594434394673235</v>
      </c>
      <c r="V41" s="4" t="s">
        <v>72</v>
      </c>
      <c r="W41" s="4">
        <v>100</v>
      </c>
      <c r="X41" s="7">
        <v>99.367000000000004</v>
      </c>
      <c r="AA41" s="4">
        <f t="shared" si="3"/>
        <v>0.13828957760199539</v>
      </c>
    </row>
    <row r="42" spans="1:27" x14ac:dyDescent="0.2">
      <c r="A42" s="4" t="s">
        <v>109</v>
      </c>
      <c r="B42" s="4">
        <v>100</v>
      </c>
      <c r="C42" s="4">
        <v>99.362799999999993</v>
      </c>
      <c r="F42" s="4">
        <f t="shared" si="0"/>
        <v>7.8973606247525377E-2</v>
      </c>
      <c r="H42" s="4" t="s">
        <v>72</v>
      </c>
      <c r="I42" s="4">
        <v>100</v>
      </c>
      <c r="J42" s="7">
        <v>99.367000000000004</v>
      </c>
      <c r="M42" s="4">
        <f t="shared" si="1"/>
        <v>0.13340863004146278</v>
      </c>
      <c r="O42" s="4" t="s">
        <v>72</v>
      </c>
      <c r="P42" s="4">
        <v>100</v>
      </c>
      <c r="Q42" s="7">
        <v>99.367000000000004</v>
      </c>
      <c r="T42" s="4">
        <f t="shared" si="2"/>
        <v>0.11847888237802855</v>
      </c>
      <c r="V42" s="4" t="s">
        <v>110</v>
      </c>
      <c r="W42" s="4">
        <v>100</v>
      </c>
      <c r="X42" s="4">
        <v>99.373500000000007</v>
      </c>
      <c r="AA42" s="4">
        <f t="shared" si="3"/>
        <v>0.10629305480068099</v>
      </c>
    </row>
    <row r="43" spans="1:27" x14ac:dyDescent="0.2">
      <c r="A43" s="4" t="s">
        <v>72</v>
      </c>
      <c r="B43" s="4">
        <v>100</v>
      </c>
      <c r="C43" s="7">
        <v>99.367000000000004</v>
      </c>
      <c r="F43" s="4">
        <f t="shared" si="0"/>
        <v>7.979449714226719E-2</v>
      </c>
      <c r="H43" s="4" t="s">
        <v>110</v>
      </c>
      <c r="I43" s="4">
        <v>100</v>
      </c>
      <c r="J43" s="4">
        <v>99.373500000000007</v>
      </c>
      <c r="M43" s="4">
        <f t="shared" si="1"/>
        <v>0.12515790787311371</v>
      </c>
      <c r="O43" s="4" t="s">
        <v>110</v>
      </c>
      <c r="P43" s="4">
        <v>100</v>
      </c>
      <c r="Q43" s="4">
        <v>99.373500000000007</v>
      </c>
      <c r="T43" s="4">
        <f t="shared" si="2"/>
        <v>9.1449001378907394E-2</v>
      </c>
      <c r="V43" s="4" t="s">
        <v>50</v>
      </c>
      <c r="W43" s="4">
        <v>100</v>
      </c>
      <c r="X43" s="7">
        <v>99.380499999999998</v>
      </c>
      <c r="AA43" s="4">
        <f t="shared" si="3"/>
        <v>7.1835261014709273E-2</v>
      </c>
    </row>
    <row r="44" spans="1:27" x14ac:dyDescent="0.2">
      <c r="A44" s="4" t="s">
        <v>110</v>
      </c>
      <c r="B44" s="4">
        <v>100</v>
      </c>
      <c r="C44" s="4">
        <v>99.373500000000007</v>
      </c>
      <c r="F44" s="4">
        <f t="shared" si="0"/>
        <v>8.1064923526983676E-2</v>
      </c>
      <c r="H44" s="4" t="s">
        <v>50</v>
      </c>
      <c r="I44" s="4">
        <v>100</v>
      </c>
      <c r="J44" s="7">
        <v>99.380499999999998</v>
      </c>
      <c r="M44" s="4">
        <f t="shared" si="1"/>
        <v>0.11627251476875307</v>
      </c>
      <c r="O44" s="4" t="s">
        <v>50</v>
      </c>
      <c r="P44" s="4">
        <v>100</v>
      </c>
      <c r="Q44" s="7">
        <v>99.380499999999998</v>
      </c>
      <c r="T44" s="4">
        <f t="shared" si="2"/>
        <v>6.233989876451923E-2</v>
      </c>
      <c r="V44" s="4" t="s">
        <v>111</v>
      </c>
      <c r="W44" s="4">
        <v>100</v>
      </c>
      <c r="X44" s="4">
        <v>99.4</v>
      </c>
      <c r="AA44" s="4">
        <f t="shared" si="3"/>
        <v>2.4154307389233971E-2</v>
      </c>
    </row>
    <row r="45" spans="1:27" x14ac:dyDescent="0.2">
      <c r="A45" s="4" t="s">
        <v>50</v>
      </c>
      <c r="B45" s="4">
        <v>100</v>
      </c>
      <c r="C45" s="7">
        <v>99.380499999999998</v>
      </c>
      <c r="F45" s="4">
        <f t="shared" si="0"/>
        <v>8.2433075018214466E-2</v>
      </c>
      <c r="H45" s="4" t="s">
        <v>111</v>
      </c>
      <c r="I45" s="4">
        <v>100</v>
      </c>
      <c r="J45" s="4">
        <v>99.4</v>
      </c>
      <c r="M45" s="4">
        <f t="shared" si="1"/>
        <v>9.1520348263705892E-2</v>
      </c>
      <c r="O45" s="4" t="s">
        <v>111</v>
      </c>
      <c r="P45" s="4">
        <v>100</v>
      </c>
      <c r="Q45" s="4">
        <v>99.4</v>
      </c>
      <c r="T45" s="4">
        <f t="shared" si="2"/>
        <v>1.8749744232844232E-2</v>
      </c>
      <c r="V45" s="4" t="s">
        <v>57</v>
      </c>
      <c r="W45" s="4">
        <v>100</v>
      </c>
      <c r="X45" s="7">
        <f>AVERAGE(99.416, 99.443, 99.365)</f>
        <v>99.408000000000001</v>
      </c>
      <c r="AA45" s="4">
        <f t="shared" si="3"/>
        <v>6.3534643144660202E-2</v>
      </c>
    </row>
    <row r="46" spans="1:27" x14ac:dyDescent="0.2">
      <c r="A46" s="4" t="s">
        <v>111</v>
      </c>
      <c r="B46" s="4">
        <v>100</v>
      </c>
      <c r="C46" s="4">
        <v>99.4</v>
      </c>
      <c r="F46" s="4">
        <f t="shared" si="0"/>
        <v>8.6244354172363924E-2</v>
      </c>
      <c r="H46" s="4" t="s">
        <v>57</v>
      </c>
      <c r="I46" s="4">
        <v>100</v>
      </c>
      <c r="J46" s="7">
        <f>AVERAGE(99.416, 99.443, 99.365)</f>
        <v>99.408000000000001</v>
      </c>
      <c r="M46" s="4">
        <f t="shared" si="1"/>
        <v>8.1365613287286004E-2</v>
      </c>
      <c r="O46" s="4" t="s">
        <v>57</v>
      </c>
      <c r="P46" s="4">
        <v>100</v>
      </c>
      <c r="Q46" s="7">
        <f>AVERAGE(99.416, 99.443, 99.365)</f>
        <v>99.408000000000001</v>
      </c>
      <c r="T46" s="4">
        <f t="shared" si="2"/>
        <v>5.2017290077884602E-2</v>
      </c>
      <c r="V46" s="4" t="s">
        <v>112</v>
      </c>
      <c r="W46" s="4">
        <v>100</v>
      </c>
      <c r="X46" s="4">
        <v>99.408799999999999</v>
      </c>
      <c r="AA46" s="4">
        <f t="shared" si="3"/>
        <v>6.7472676720195829E-2</v>
      </c>
    </row>
    <row r="47" spans="1:27" x14ac:dyDescent="0.2">
      <c r="A47" s="4" t="s">
        <v>57</v>
      </c>
      <c r="B47" s="4">
        <v>100</v>
      </c>
      <c r="C47" s="7">
        <f>AVERAGE(99.416, 99.443, 99.365)</f>
        <v>99.408000000000001</v>
      </c>
      <c r="F47" s="4">
        <f t="shared" si="0"/>
        <v>8.7807955876628874E-2</v>
      </c>
      <c r="H47" s="4" t="s">
        <v>112</v>
      </c>
      <c r="I47" s="4">
        <v>100</v>
      </c>
      <c r="J47" s="4">
        <v>99.408799999999999</v>
      </c>
      <c r="M47" s="4">
        <f t="shared" si="1"/>
        <v>8.0350139789645808E-2</v>
      </c>
      <c r="O47" s="4" t="s">
        <v>112</v>
      </c>
      <c r="P47" s="4">
        <v>100</v>
      </c>
      <c r="Q47" s="4">
        <v>99.408799999999999</v>
      </c>
      <c r="T47" s="4">
        <f t="shared" si="2"/>
        <v>5.5344044662382727E-2</v>
      </c>
      <c r="V47" s="4" t="s">
        <v>113</v>
      </c>
      <c r="W47" s="4">
        <v>100</v>
      </c>
      <c r="X47" s="4">
        <v>99.409300000000002</v>
      </c>
      <c r="AA47" s="4">
        <f t="shared" si="3"/>
        <v>6.9933947704923075E-2</v>
      </c>
    </row>
    <row r="48" spans="1:27" x14ac:dyDescent="0.2">
      <c r="A48" s="4" t="s">
        <v>112</v>
      </c>
      <c r="B48" s="4">
        <v>100</v>
      </c>
      <c r="C48" s="4">
        <v>99.408799999999999</v>
      </c>
      <c r="F48" s="4">
        <f t="shared" si="0"/>
        <v>8.7964316047055083E-2</v>
      </c>
      <c r="H48" s="4" t="s">
        <v>113</v>
      </c>
      <c r="I48" s="4">
        <v>100</v>
      </c>
      <c r="J48" s="4">
        <v>99.409300000000002</v>
      </c>
      <c r="M48" s="4">
        <f t="shared" si="1"/>
        <v>7.9715468853616189E-2</v>
      </c>
      <c r="O48" s="4" t="s">
        <v>113</v>
      </c>
      <c r="P48" s="4">
        <v>100</v>
      </c>
      <c r="Q48" s="4">
        <v>99.409300000000002</v>
      </c>
      <c r="T48" s="4">
        <f t="shared" si="2"/>
        <v>5.7423266277708829E-2</v>
      </c>
      <c r="V48" s="4" t="s">
        <v>114</v>
      </c>
      <c r="W48" s="4">
        <v>100</v>
      </c>
      <c r="X48" s="4">
        <v>99.414400000000001</v>
      </c>
      <c r="AA48" s="4">
        <f t="shared" si="3"/>
        <v>9.5038911749015173E-2</v>
      </c>
    </row>
    <row r="49" spans="1:27" x14ac:dyDescent="0.2">
      <c r="A49" s="4" t="s">
        <v>113</v>
      </c>
      <c r="B49" s="4">
        <v>100</v>
      </c>
      <c r="C49" s="4">
        <v>99.409300000000002</v>
      </c>
      <c r="F49" s="4">
        <f t="shared" si="0"/>
        <v>8.8062041153572163E-2</v>
      </c>
      <c r="H49" s="4" t="s">
        <v>114</v>
      </c>
      <c r="I49" s="4">
        <v>100</v>
      </c>
      <c r="J49" s="4">
        <v>99.414400000000001</v>
      </c>
      <c r="M49" s="4">
        <f t="shared" si="1"/>
        <v>7.324182530614648E-2</v>
      </c>
      <c r="O49" s="4" t="s">
        <v>114</v>
      </c>
      <c r="P49" s="4">
        <v>100</v>
      </c>
      <c r="Q49" s="4">
        <v>99.414400000000001</v>
      </c>
      <c r="T49" s="4">
        <f t="shared" si="2"/>
        <v>7.8631326753928713E-2</v>
      </c>
      <c r="V49" s="4" t="s">
        <v>115</v>
      </c>
      <c r="W49" s="4">
        <v>100</v>
      </c>
      <c r="X49" s="4">
        <v>99.415300000000002</v>
      </c>
      <c r="AA49" s="4">
        <f t="shared" si="3"/>
        <v>9.9469199521510232E-2</v>
      </c>
    </row>
    <row r="50" spans="1:27" x14ac:dyDescent="0.2">
      <c r="A50" s="4" t="s">
        <v>114</v>
      </c>
      <c r="B50" s="4">
        <v>100</v>
      </c>
      <c r="C50" s="4">
        <v>99.414400000000001</v>
      </c>
      <c r="F50" s="4">
        <f t="shared" si="0"/>
        <v>8.9058837240041377E-2</v>
      </c>
      <c r="H50" s="4" t="s">
        <v>115</v>
      </c>
      <c r="I50" s="4">
        <v>100</v>
      </c>
      <c r="J50" s="4">
        <v>99.415300000000002</v>
      </c>
      <c r="M50" s="4">
        <f t="shared" si="1"/>
        <v>7.2099417621296749E-2</v>
      </c>
      <c r="O50" s="4" t="s">
        <v>115</v>
      </c>
      <c r="P50" s="4">
        <v>100</v>
      </c>
      <c r="Q50" s="4">
        <v>99.415300000000002</v>
      </c>
      <c r="T50" s="4">
        <f t="shared" si="2"/>
        <v>8.237392566150388E-2</v>
      </c>
      <c r="V50" s="4" t="s">
        <v>116</v>
      </c>
      <c r="W50" s="4">
        <v>100</v>
      </c>
      <c r="X50" s="4">
        <v>99.418570000000003</v>
      </c>
      <c r="AA50" s="4">
        <f t="shared" si="3"/>
        <v>0.11556591176155234</v>
      </c>
    </row>
    <row r="51" spans="1:27" x14ac:dyDescent="0.2">
      <c r="A51" s="4" t="s">
        <v>115</v>
      </c>
      <c r="B51" s="4">
        <v>100</v>
      </c>
      <c r="C51" s="4">
        <v>99.415300000000002</v>
      </c>
      <c r="F51" s="4">
        <f t="shared" si="0"/>
        <v>8.9234742431771569E-2</v>
      </c>
      <c r="H51" s="4" t="s">
        <v>116</v>
      </c>
      <c r="I51" s="4">
        <v>100</v>
      </c>
      <c r="J51" s="4">
        <v>99.418570000000003</v>
      </c>
      <c r="M51" s="4">
        <f t="shared" si="1"/>
        <v>6.7948669699682121E-2</v>
      </c>
      <c r="O51" s="4" t="s">
        <v>116</v>
      </c>
      <c r="P51" s="4">
        <v>100</v>
      </c>
      <c r="Q51" s="4">
        <v>99.418570000000003</v>
      </c>
      <c r="T51" s="4">
        <f t="shared" si="2"/>
        <v>9.597203502567396E-2</v>
      </c>
      <c r="V51" s="4" t="s">
        <v>117</v>
      </c>
      <c r="W51" s="4">
        <v>100</v>
      </c>
      <c r="X51" s="4">
        <v>99.421499999999995</v>
      </c>
      <c r="AA51" s="4">
        <f t="shared" si="3"/>
        <v>0.12998895973194632</v>
      </c>
    </row>
    <row r="52" spans="1:27" x14ac:dyDescent="0.2">
      <c r="A52" s="4" t="s">
        <v>116</v>
      </c>
      <c r="B52" s="4">
        <v>100</v>
      </c>
      <c r="C52" s="4">
        <v>99.418570000000003</v>
      </c>
      <c r="F52" s="4">
        <f t="shared" si="0"/>
        <v>8.9873864628390338E-2</v>
      </c>
      <c r="H52" s="4" t="s">
        <v>117</v>
      </c>
      <c r="I52" s="4">
        <v>100</v>
      </c>
      <c r="J52" s="4">
        <v>99.421499999999995</v>
      </c>
      <c r="M52" s="4">
        <f t="shared" si="1"/>
        <v>6.4229498014576294E-2</v>
      </c>
      <c r="O52" s="4" t="s">
        <v>117</v>
      </c>
      <c r="P52" s="4">
        <v>100</v>
      </c>
      <c r="Q52" s="4">
        <v>99.421499999999995</v>
      </c>
      <c r="T52" s="4">
        <f t="shared" si="2"/>
        <v>0.10815627369139391</v>
      </c>
      <c r="V52" s="4" t="s">
        <v>39</v>
      </c>
      <c r="W52" s="4">
        <v>100</v>
      </c>
      <c r="X52" s="7">
        <v>99.42840047</v>
      </c>
      <c r="AA52" s="4">
        <f t="shared" si="3"/>
        <v>0.16395681291577072</v>
      </c>
    </row>
    <row r="53" spans="1:27" x14ac:dyDescent="0.2">
      <c r="A53" s="4" t="s">
        <v>117</v>
      </c>
      <c r="B53" s="4">
        <v>100</v>
      </c>
      <c r="C53" s="4">
        <v>99.421499999999995</v>
      </c>
      <c r="F53" s="4">
        <f t="shared" si="0"/>
        <v>9.0446533752576136E-2</v>
      </c>
      <c r="H53" s="4" t="s">
        <v>39</v>
      </c>
      <c r="I53" s="4">
        <v>100</v>
      </c>
      <c r="J53" s="7">
        <v>99.42840047</v>
      </c>
      <c r="M53" s="4">
        <f t="shared" si="1"/>
        <v>5.5470442506723013E-2</v>
      </c>
      <c r="O53" s="4" t="s">
        <v>39</v>
      </c>
      <c r="P53" s="4">
        <v>100</v>
      </c>
      <c r="Q53" s="7">
        <v>99.42840047</v>
      </c>
      <c r="T53" s="4">
        <f t="shared" si="2"/>
        <v>0.13685148645109652</v>
      </c>
      <c r="V53" s="4" t="s">
        <v>118</v>
      </c>
      <c r="W53" s="4">
        <v>100</v>
      </c>
      <c r="X53" s="4">
        <v>99.432100000000005</v>
      </c>
      <c r="AA53" s="4">
        <f t="shared" si="3"/>
        <v>0.18216790460796828</v>
      </c>
    </row>
    <row r="54" spans="1:27" x14ac:dyDescent="0.2">
      <c r="A54" s="4" t="s">
        <v>39</v>
      </c>
      <c r="B54" s="4">
        <v>100</v>
      </c>
      <c r="C54" s="7">
        <v>99.42840047</v>
      </c>
      <c r="F54" s="4">
        <f t="shared" si="0"/>
        <v>9.1795232084106518E-2</v>
      </c>
      <c r="H54" s="4" t="s">
        <v>118</v>
      </c>
      <c r="I54" s="4">
        <v>100</v>
      </c>
      <c r="J54" s="4">
        <v>99.432100000000005</v>
      </c>
      <c r="M54" s="4">
        <f t="shared" si="1"/>
        <v>5.0774474170798736E-2</v>
      </c>
      <c r="O54" s="4" t="s">
        <v>118</v>
      </c>
      <c r="P54" s="4">
        <v>100</v>
      </c>
      <c r="Q54" s="4">
        <v>99.432100000000005</v>
      </c>
      <c r="T54" s="4">
        <f t="shared" si="2"/>
        <v>0.15223577193614185</v>
      </c>
      <c r="V54" s="4" t="s">
        <v>119</v>
      </c>
      <c r="W54" s="4">
        <v>100</v>
      </c>
      <c r="X54" s="4">
        <v>99.432500000000005</v>
      </c>
      <c r="AA54" s="4">
        <f t="shared" si="3"/>
        <v>0.18413692139573609</v>
      </c>
    </row>
    <row r="55" spans="1:27" x14ac:dyDescent="0.2">
      <c r="A55" s="4" t="s">
        <v>118</v>
      </c>
      <c r="B55" s="4">
        <v>100</v>
      </c>
      <c r="C55" s="4">
        <v>99.432100000000005</v>
      </c>
      <c r="F55" s="4">
        <f t="shared" si="0"/>
        <v>9.2518306010730467E-2</v>
      </c>
      <c r="H55" s="4" t="s">
        <v>119</v>
      </c>
      <c r="I55" s="4">
        <v>100</v>
      </c>
      <c r="J55" s="4">
        <v>99.432500000000005</v>
      </c>
      <c r="M55" s="4">
        <f t="shared" si="1"/>
        <v>5.0266737421978645E-2</v>
      </c>
      <c r="O55" s="4" t="s">
        <v>119</v>
      </c>
      <c r="P55" s="4">
        <v>100</v>
      </c>
      <c r="Q55" s="4">
        <v>99.432500000000005</v>
      </c>
      <c r="T55" s="4">
        <f t="shared" si="2"/>
        <v>0.1538991492283909</v>
      </c>
      <c r="V55" s="4" t="s">
        <v>120</v>
      </c>
      <c r="W55" s="4">
        <v>100</v>
      </c>
      <c r="X55" s="4">
        <v>99.44</v>
      </c>
      <c r="AA55" s="4">
        <f t="shared" si="3"/>
        <v>0.22105598616643504</v>
      </c>
    </row>
    <row r="56" spans="1:27" x14ac:dyDescent="0.2">
      <c r="A56" s="4" t="s">
        <v>119</v>
      </c>
      <c r="B56" s="4">
        <v>100</v>
      </c>
      <c r="C56" s="4">
        <v>99.432500000000005</v>
      </c>
      <c r="F56" s="4">
        <f t="shared" si="0"/>
        <v>9.2596486095943578E-2</v>
      </c>
      <c r="H56" s="4" t="s">
        <v>120</v>
      </c>
      <c r="I56" s="4">
        <v>100</v>
      </c>
      <c r="J56" s="4">
        <v>99.44</v>
      </c>
      <c r="M56" s="4">
        <f t="shared" si="1"/>
        <v>4.0746673381588369E-2</v>
      </c>
      <c r="O56" s="4" t="s">
        <v>120</v>
      </c>
      <c r="P56" s="4">
        <v>100</v>
      </c>
      <c r="Q56" s="4">
        <v>99.44</v>
      </c>
      <c r="T56" s="4">
        <f t="shared" si="2"/>
        <v>0.18508747345810517</v>
      </c>
      <c r="V56" s="4" t="s">
        <v>75</v>
      </c>
      <c r="W56" s="4">
        <v>100</v>
      </c>
      <c r="X56" s="7">
        <v>99.45</v>
      </c>
      <c r="AA56" s="4">
        <f t="shared" si="3"/>
        <v>0.27028140586077032</v>
      </c>
    </row>
    <row r="57" spans="1:27" x14ac:dyDescent="0.2">
      <c r="A57" s="4" t="s">
        <v>120</v>
      </c>
      <c r="B57" s="4">
        <v>100</v>
      </c>
      <c r="C57" s="4">
        <v>99.44</v>
      </c>
      <c r="F57" s="4">
        <f t="shared" si="0"/>
        <v>9.4062362693691434E-2</v>
      </c>
      <c r="H57" s="4" t="s">
        <v>75</v>
      </c>
      <c r="I57" s="4">
        <v>100</v>
      </c>
      <c r="J57" s="7">
        <v>99.45</v>
      </c>
      <c r="M57" s="4">
        <f t="shared" si="1"/>
        <v>2.8053254661049968E-2</v>
      </c>
      <c r="O57" s="4" t="s">
        <v>75</v>
      </c>
      <c r="P57" s="4">
        <v>100</v>
      </c>
      <c r="Q57" s="7">
        <v>99.45</v>
      </c>
      <c r="T57" s="4">
        <f t="shared" si="2"/>
        <v>0.22667190576444995</v>
      </c>
      <c r="V57" s="4" t="s">
        <v>121</v>
      </c>
      <c r="W57" s="4">
        <v>100</v>
      </c>
      <c r="X57" s="4">
        <v>99.45</v>
      </c>
      <c r="AA57" s="4">
        <f t="shared" si="3"/>
        <v>0.27028140586077032</v>
      </c>
    </row>
    <row r="58" spans="1:27" x14ac:dyDescent="0.2">
      <c r="A58" s="4" t="s">
        <v>75</v>
      </c>
      <c r="B58" s="4">
        <v>100</v>
      </c>
      <c r="C58" s="7">
        <v>99.45</v>
      </c>
      <c r="F58" s="4">
        <f t="shared" si="0"/>
        <v>9.6016864824024703E-2</v>
      </c>
      <c r="H58" s="4" t="s">
        <v>121</v>
      </c>
      <c r="I58" s="4">
        <v>100</v>
      </c>
      <c r="J58" s="4">
        <v>99.45</v>
      </c>
      <c r="M58" s="4">
        <f t="shared" si="1"/>
        <v>2.8053254661049968E-2</v>
      </c>
      <c r="O58" s="4" t="s">
        <v>121</v>
      </c>
      <c r="P58" s="4">
        <v>100</v>
      </c>
      <c r="Q58" s="4">
        <v>99.45</v>
      </c>
      <c r="T58" s="4">
        <f t="shared" si="2"/>
        <v>0.22667190576444995</v>
      </c>
      <c r="V58" s="4" t="s">
        <v>122</v>
      </c>
      <c r="W58" s="4">
        <v>100</v>
      </c>
      <c r="X58" s="4">
        <v>99.451566670000005</v>
      </c>
      <c r="AA58" s="4">
        <f t="shared" si="3"/>
        <v>0.2779934046880313</v>
      </c>
    </row>
    <row r="59" spans="1:27" x14ac:dyDescent="0.2">
      <c r="A59" s="4" t="s">
        <v>121</v>
      </c>
      <c r="B59" s="4">
        <v>100</v>
      </c>
      <c r="C59" s="4">
        <v>99.45</v>
      </c>
      <c r="F59" s="4">
        <f t="shared" si="0"/>
        <v>9.6016864824024703E-2</v>
      </c>
      <c r="H59" s="4" t="s">
        <v>122</v>
      </c>
      <c r="I59" s="4">
        <v>100</v>
      </c>
      <c r="J59" s="4">
        <v>99.451566670000005</v>
      </c>
      <c r="M59" s="4">
        <f t="shared" si="1"/>
        <v>2.6064614830357165E-2</v>
      </c>
      <c r="O59" s="4" t="s">
        <v>122</v>
      </c>
      <c r="P59" s="4">
        <v>100</v>
      </c>
      <c r="Q59" s="4">
        <v>99.451566670000005</v>
      </c>
      <c r="T59" s="4">
        <f t="shared" si="2"/>
        <v>0.23318681402059532</v>
      </c>
      <c r="V59" s="4" t="s">
        <v>123</v>
      </c>
      <c r="W59" s="4">
        <v>100</v>
      </c>
      <c r="X59" s="4">
        <v>99.451999999999998</v>
      </c>
      <c r="AA59" s="4">
        <f t="shared" si="3"/>
        <v>0.28012648979960936</v>
      </c>
    </row>
    <row r="60" spans="1:27" x14ac:dyDescent="0.2">
      <c r="A60" s="4" t="s">
        <v>122</v>
      </c>
      <c r="B60" s="4">
        <v>100</v>
      </c>
      <c r="C60" s="4">
        <v>99.451566670000005</v>
      </c>
      <c r="F60" s="4">
        <f t="shared" si="0"/>
        <v>9.6323070809277975E-2</v>
      </c>
      <c r="H60" s="4" t="s">
        <v>123</v>
      </c>
      <c r="I60" s="4">
        <v>100</v>
      </c>
      <c r="J60" s="4">
        <v>99.451999999999998</v>
      </c>
      <c r="M60" s="4">
        <f t="shared" si="1"/>
        <v>2.5514570916949503E-2</v>
      </c>
      <c r="O60" s="4" t="s">
        <v>123</v>
      </c>
      <c r="P60" s="4">
        <v>100</v>
      </c>
      <c r="Q60" s="4">
        <v>99.451999999999998</v>
      </c>
      <c r="T60" s="4">
        <f t="shared" si="2"/>
        <v>0.23498879222569527</v>
      </c>
      <c r="V60" s="4" t="s">
        <v>40</v>
      </c>
      <c r="W60" s="4">
        <v>100</v>
      </c>
      <c r="X60" s="7">
        <f>AVERAGE(99.48075736, 99.40219962, 99.47694972)</f>
        <v>99.453302233333332</v>
      </c>
      <c r="AA60" s="4">
        <f t="shared" si="3"/>
        <v>0.28653678803693755</v>
      </c>
    </row>
    <row r="61" spans="1:27" x14ac:dyDescent="0.2">
      <c r="A61" s="4" t="s">
        <v>123</v>
      </c>
      <c r="B61" s="4">
        <v>100</v>
      </c>
      <c r="C61" s="4">
        <v>99.451999999999998</v>
      </c>
      <c r="F61" s="4">
        <f t="shared" si="0"/>
        <v>9.6407765250090247E-2</v>
      </c>
      <c r="H61" s="4" t="s">
        <v>40</v>
      </c>
      <c r="I61" s="4">
        <v>100</v>
      </c>
      <c r="J61" s="7">
        <f>AVERAGE(99.48075736, 99.40219962, 99.47694972)</f>
        <v>99.453302233333332</v>
      </c>
      <c r="M61" s="4">
        <f t="shared" si="1"/>
        <v>2.3861591619765383E-2</v>
      </c>
      <c r="O61" s="4" t="s">
        <v>40</v>
      </c>
      <c r="P61" s="4">
        <v>100</v>
      </c>
      <c r="Q61" s="7">
        <f>AVERAGE(99.48075736, 99.40219962, 99.47694972)</f>
        <v>99.453302233333332</v>
      </c>
      <c r="T61" s="4">
        <f t="shared" si="2"/>
        <v>0.24040405561540143</v>
      </c>
      <c r="V61" s="4" t="s">
        <v>66</v>
      </c>
      <c r="W61" s="4">
        <v>100</v>
      </c>
      <c r="X61" s="7">
        <v>99.456999999999994</v>
      </c>
      <c r="AA61" s="4">
        <f t="shared" si="3"/>
        <v>0.30473919964674201</v>
      </c>
    </row>
    <row r="62" spans="1:27" x14ac:dyDescent="0.2">
      <c r="A62" s="4" t="s">
        <v>40</v>
      </c>
      <c r="B62" s="4">
        <v>100</v>
      </c>
      <c r="C62" s="7">
        <f>AVERAGE(99.48075736, 99.40219962, 99.47694972)</f>
        <v>99.453302233333332</v>
      </c>
      <c r="F62" s="4">
        <f t="shared" si="0"/>
        <v>9.6662287032509328E-2</v>
      </c>
      <c r="H62" s="4" t="s">
        <v>66</v>
      </c>
      <c r="I62" s="4">
        <v>100</v>
      </c>
      <c r="J62" s="7">
        <v>99.456999999999994</v>
      </c>
      <c r="M62" s="4">
        <f t="shared" si="1"/>
        <v>1.9167861556689324E-2</v>
      </c>
      <c r="O62" s="4" t="s">
        <v>66</v>
      </c>
      <c r="P62" s="4">
        <v>100</v>
      </c>
      <c r="Q62" s="7">
        <v>99.456999999999994</v>
      </c>
      <c r="T62" s="4">
        <f t="shared" si="2"/>
        <v>0.2557810083788381</v>
      </c>
      <c r="V62" s="4" t="s">
        <v>37</v>
      </c>
      <c r="W62" s="4">
        <v>100</v>
      </c>
      <c r="X62" s="7">
        <v>99.4589</v>
      </c>
      <c r="AA62" s="4">
        <f t="shared" si="3"/>
        <v>0.31409202938869157</v>
      </c>
    </row>
    <row r="63" spans="1:27" x14ac:dyDescent="0.2">
      <c r="A63" s="4" t="s">
        <v>66</v>
      </c>
      <c r="B63" s="4">
        <v>100</v>
      </c>
      <c r="C63" s="7">
        <v>99.456999999999994</v>
      </c>
      <c r="F63" s="4">
        <f t="shared" si="0"/>
        <v>9.7385016315255493E-2</v>
      </c>
      <c r="H63" s="4" t="s">
        <v>37</v>
      </c>
      <c r="I63" s="4">
        <v>100</v>
      </c>
      <c r="J63" s="7">
        <v>99.4589</v>
      </c>
      <c r="M63" s="4">
        <f t="shared" si="1"/>
        <v>1.6756111999780353E-2</v>
      </c>
      <c r="O63" s="4" t="s">
        <v>37</v>
      </c>
      <c r="P63" s="4">
        <v>100</v>
      </c>
      <c r="Q63" s="7">
        <v>99.4589</v>
      </c>
      <c r="T63" s="4">
        <f t="shared" si="2"/>
        <v>0.2636820505170655</v>
      </c>
      <c r="V63" s="4" t="s">
        <v>124</v>
      </c>
      <c r="W63" s="4">
        <v>100</v>
      </c>
      <c r="X63" s="4">
        <v>99.467399999999998</v>
      </c>
      <c r="AA63" s="4">
        <f t="shared" si="3"/>
        <v>0.3559336361288451</v>
      </c>
    </row>
    <row r="64" spans="1:27" x14ac:dyDescent="0.2">
      <c r="A64" s="4" t="s">
        <v>37</v>
      </c>
      <c r="B64" s="4">
        <v>100</v>
      </c>
      <c r="C64" s="7">
        <v>99.4589</v>
      </c>
      <c r="F64" s="4">
        <f t="shared" si="0"/>
        <v>9.7756371720019844E-2</v>
      </c>
      <c r="H64" s="4" t="s">
        <v>124</v>
      </c>
      <c r="I64" s="4">
        <v>100</v>
      </c>
      <c r="J64" s="4">
        <v>99.467399999999998</v>
      </c>
      <c r="M64" s="4">
        <f t="shared" si="1"/>
        <v>5.9667060873308296E-3</v>
      </c>
      <c r="O64" s="4" t="s">
        <v>124</v>
      </c>
      <c r="P64" s="4">
        <v>100</v>
      </c>
      <c r="Q64" s="4">
        <v>99.467399999999998</v>
      </c>
      <c r="T64" s="4">
        <f t="shared" si="2"/>
        <v>0.29902881797743197</v>
      </c>
      <c r="V64" s="4" t="s">
        <v>125</v>
      </c>
      <c r="W64" s="4">
        <v>100</v>
      </c>
      <c r="X64" s="4">
        <v>99.470799999999997</v>
      </c>
      <c r="AA64" s="4">
        <f t="shared" si="3"/>
        <v>0.3726702788249065</v>
      </c>
    </row>
    <row r="65" spans="1:27" x14ac:dyDescent="0.2">
      <c r="A65" s="4" t="s">
        <v>124</v>
      </c>
      <c r="B65" s="4">
        <v>100</v>
      </c>
      <c r="C65" s="4">
        <v>99.467399999999998</v>
      </c>
      <c r="F65" s="4">
        <f t="shared" si="0"/>
        <v>9.9417698530801873E-2</v>
      </c>
      <c r="H65" s="4" t="s">
        <v>125</v>
      </c>
      <c r="I65" s="4">
        <v>100</v>
      </c>
      <c r="J65" s="4">
        <v>99.470799999999997</v>
      </c>
      <c r="M65" s="4">
        <f t="shared" si="1"/>
        <v>1.6509437223510201E-3</v>
      </c>
      <c r="O65" s="4" t="s">
        <v>125</v>
      </c>
      <c r="P65" s="4">
        <v>100</v>
      </c>
      <c r="Q65" s="4">
        <v>99.470799999999997</v>
      </c>
      <c r="T65" s="4">
        <f t="shared" si="2"/>
        <v>0.31316752496157857</v>
      </c>
      <c r="V65" s="4" t="s">
        <v>68</v>
      </c>
      <c r="W65" s="4">
        <v>100</v>
      </c>
      <c r="X65" s="7">
        <v>99.475999999999999</v>
      </c>
      <c r="AA65" s="4">
        <f t="shared" si="3"/>
        <v>0.39826749706595799</v>
      </c>
    </row>
    <row r="66" spans="1:27" x14ac:dyDescent="0.2">
      <c r="A66" s="4" t="s">
        <v>125</v>
      </c>
      <c r="B66" s="4">
        <v>100</v>
      </c>
      <c r="C66" s="4">
        <v>99.470799999999997</v>
      </c>
      <c r="F66" s="4">
        <f t="shared" si="0"/>
        <v>0.10008222925511469</v>
      </c>
      <c r="H66" s="4" t="s">
        <v>68</v>
      </c>
      <c r="I66" s="4">
        <v>100</v>
      </c>
      <c r="J66" s="7">
        <v>99.475999999999999</v>
      </c>
      <c r="M66" s="4">
        <f t="shared" si="1"/>
        <v>4.9496340123282266E-3</v>
      </c>
      <c r="O66" s="4" t="s">
        <v>68</v>
      </c>
      <c r="P66" s="4">
        <v>100</v>
      </c>
      <c r="Q66" s="7">
        <v>99.475999999999999</v>
      </c>
      <c r="T66" s="4">
        <f t="shared" si="2"/>
        <v>0.33479142976087545</v>
      </c>
      <c r="V66" s="4" t="s">
        <v>126</v>
      </c>
      <c r="W66" s="4">
        <v>100</v>
      </c>
      <c r="X66" s="4">
        <v>99.488600000000005</v>
      </c>
      <c r="AA66" s="4">
        <f t="shared" si="3"/>
        <v>0.46029152588081901</v>
      </c>
    </row>
    <row r="67" spans="1:27" x14ac:dyDescent="0.2">
      <c r="A67" s="4" t="s">
        <v>68</v>
      </c>
      <c r="B67" s="4">
        <v>100</v>
      </c>
      <c r="C67" s="7">
        <v>99.475999999999999</v>
      </c>
      <c r="F67" s="4">
        <f t="shared" ref="F67:F98" si="4">ABS(C67-$E$2)/$E$3</f>
        <v>0.10109857036288787</v>
      </c>
      <c r="H67" s="4" t="s">
        <v>126</v>
      </c>
      <c r="I67" s="4">
        <v>100</v>
      </c>
      <c r="J67" s="4">
        <v>99.488600000000005</v>
      </c>
      <c r="M67" s="4">
        <f t="shared" ref="M67:M97" si="5">ABS(J67-$L$2)/$L$3</f>
        <v>2.094334160020625E-2</v>
      </c>
      <c r="O67" s="4" t="s">
        <v>126</v>
      </c>
      <c r="P67" s="4">
        <v>100</v>
      </c>
      <c r="Q67" s="4">
        <v>99.488600000000005</v>
      </c>
      <c r="T67" s="4">
        <f t="shared" ref="T67:T96" si="6">ABS(Q67-$S$2)/$S$3</f>
        <v>0.38718781446686873</v>
      </c>
      <c r="V67" s="4" t="s">
        <v>127</v>
      </c>
      <c r="W67" s="4">
        <v>100</v>
      </c>
      <c r="X67" s="4">
        <v>99.491879999999995</v>
      </c>
      <c r="AA67" s="4">
        <f t="shared" ref="AA67:AA94" si="7">ABS(X67-$Z$2)/$Z$3</f>
        <v>0.47643746354050109</v>
      </c>
    </row>
    <row r="68" spans="1:27" x14ac:dyDescent="0.2">
      <c r="A68" s="4" t="s">
        <v>126</v>
      </c>
      <c r="B68" s="4">
        <v>100</v>
      </c>
      <c r="C68" s="4">
        <v>99.488600000000005</v>
      </c>
      <c r="F68" s="4">
        <f t="shared" si="4"/>
        <v>0.10356124304710773</v>
      </c>
      <c r="H68" s="4" t="s">
        <v>127</v>
      </c>
      <c r="I68" s="4">
        <v>100</v>
      </c>
      <c r="J68" s="4">
        <v>99.491879999999995</v>
      </c>
      <c r="M68" s="4">
        <f t="shared" si="5"/>
        <v>2.5106782940527407E-2</v>
      </c>
      <c r="O68" s="4" t="s">
        <v>127</v>
      </c>
      <c r="P68" s="4">
        <v>100</v>
      </c>
      <c r="Q68" s="4">
        <v>99.491879999999995</v>
      </c>
      <c r="T68" s="4">
        <f t="shared" si="6"/>
        <v>0.40082750826329921</v>
      </c>
      <c r="V68" s="4" t="s">
        <v>128</v>
      </c>
      <c r="W68" s="4">
        <v>100</v>
      </c>
      <c r="X68" s="4">
        <v>99.493899999999996</v>
      </c>
      <c r="AA68" s="4">
        <f t="shared" si="7"/>
        <v>0.48638099831876003</v>
      </c>
    </row>
    <row r="69" spans="1:27" x14ac:dyDescent="0.2">
      <c r="A69" s="4" t="s">
        <v>127</v>
      </c>
      <c r="B69" s="4">
        <v>100</v>
      </c>
      <c r="C69" s="4">
        <v>99.491879999999995</v>
      </c>
      <c r="F69" s="4">
        <f t="shared" si="4"/>
        <v>0.10420231974585467</v>
      </c>
      <c r="H69" s="4" t="s">
        <v>128</v>
      </c>
      <c r="I69" s="4">
        <v>100</v>
      </c>
      <c r="J69" s="4">
        <v>99.493899999999996</v>
      </c>
      <c r="M69" s="4">
        <f t="shared" si="5"/>
        <v>2.7670853522076991E-2</v>
      </c>
      <c r="O69" s="4" t="s">
        <v>128</v>
      </c>
      <c r="P69" s="4">
        <v>100</v>
      </c>
      <c r="Q69" s="4">
        <v>99.493899999999996</v>
      </c>
      <c r="T69" s="4">
        <f t="shared" si="6"/>
        <v>0.40922756358918361</v>
      </c>
      <c r="V69" s="4" t="s">
        <v>129</v>
      </c>
      <c r="W69" s="4">
        <v>100</v>
      </c>
      <c r="X69" s="4">
        <v>99.496267000000003</v>
      </c>
      <c r="AA69" s="4">
        <f t="shared" si="7"/>
        <v>0.49803265516043604</v>
      </c>
    </row>
    <row r="70" spans="1:27" x14ac:dyDescent="0.2">
      <c r="A70" s="4" t="s">
        <v>128</v>
      </c>
      <c r="B70" s="4">
        <v>100</v>
      </c>
      <c r="C70" s="4">
        <v>99.493899999999996</v>
      </c>
      <c r="F70" s="4">
        <f t="shared" si="4"/>
        <v>0.10459712917618212</v>
      </c>
      <c r="H70" s="4" t="s">
        <v>129</v>
      </c>
      <c r="I70" s="4">
        <v>100</v>
      </c>
      <c r="J70" s="4">
        <v>99.496267000000003</v>
      </c>
      <c r="M70" s="4">
        <f t="shared" si="5"/>
        <v>3.0675385733235361E-2</v>
      </c>
      <c r="O70" s="4" t="s">
        <v>129</v>
      </c>
      <c r="P70" s="4">
        <v>100</v>
      </c>
      <c r="Q70" s="4">
        <v>99.496267000000003</v>
      </c>
      <c r="T70" s="4">
        <f t="shared" si="6"/>
        <v>0.41907059871611807</v>
      </c>
      <c r="V70" s="4" t="s">
        <v>130</v>
      </c>
      <c r="W70" s="4">
        <v>100</v>
      </c>
      <c r="X70" s="4">
        <v>99.497799999999998</v>
      </c>
      <c r="AA70" s="4">
        <f t="shared" si="7"/>
        <v>0.50557891199954863</v>
      </c>
    </row>
    <row r="71" spans="1:27" x14ac:dyDescent="0.2">
      <c r="A71" s="4" t="s">
        <v>129</v>
      </c>
      <c r="B71" s="4">
        <v>100</v>
      </c>
      <c r="C71" s="4">
        <v>99.496267000000003</v>
      </c>
      <c r="F71" s="4">
        <f t="shared" si="4"/>
        <v>0.10505975983043307</v>
      </c>
      <c r="H71" s="4" t="s">
        <v>130</v>
      </c>
      <c r="I71" s="4">
        <v>100</v>
      </c>
      <c r="J71" s="4">
        <v>99.497799999999998</v>
      </c>
      <c r="M71" s="4">
        <f t="shared" si="5"/>
        <v>3.2621286823086425E-2</v>
      </c>
      <c r="O71" s="4" t="s">
        <v>130</v>
      </c>
      <c r="P71" s="4">
        <v>100</v>
      </c>
      <c r="Q71" s="4">
        <v>99.497799999999998</v>
      </c>
      <c r="T71" s="4">
        <f t="shared" si="6"/>
        <v>0.42544549218865629</v>
      </c>
      <c r="V71" s="4" t="s">
        <v>131</v>
      </c>
      <c r="W71" s="4">
        <v>100</v>
      </c>
      <c r="X71" s="4">
        <v>99.498000000000005</v>
      </c>
      <c r="AA71" s="4">
        <f t="shared" si="7"/>
        <v>0.50656342039346758</v>
      </c>
    </row>
    <row r="72" spans="1:27" x14ac:dyDescent="0.2">
      <c r="A72" s="4" t="s">
        <v>130</v>
      </c>
      <c r="B72" s="4">
        <v>100</v>
      </c>
      <c r="C72" s="4">
        <v>99.497799999999998</v>
      </c>
      <c r="F72" s="4">
        <f t="shared" si="4"/>
        <v>0.10535938500701202</v>
      </c>
      <c r="H72" s="4" t="s">
        <v>131</v>
      </c>
      <c r="I72" s="4">
        <v>100</v>
      </c>
      <c r="J72" s="4">
        <v>99.498000000000005</v>
      </c>
      <c r="M72" s="4">
        <f t="shared" si="5"/>
        <v>3.2875155197505494E-2</v>
      </c>
      <c r="O72" s="4" t="s">
        <v>131</v>
      </c>
      <c r="P72" s="4">
        <v>100</v>
      </c>
      <c r="Q72" s="4">
        <v>99.498000000000005</v>
      </c>
      <c r="T72" s="4">
        <f t="shared" si="6"/>
        <v>0.42627718083481037</v>
      </c>
      <c r="V72" s="4" t="s">
        <v>49</v>
      </c>
      <c r="W72" s="4">
        <v>100</v>
      </c>
      <c r="X72" s="7">
        <v>99.5</v>
      </c>
      <c r="AA72" s="4">
        <f t="shared" si="7"/>
        <v>0.51640850433230667</v>
      </c>
    </row>
    <row r="73" spans="1:27" x14ac:dyDescent="0.2">
      <c r="A73" s="4" t="s">
        <v>131</v>
      </c>
      <c r="B73" s="4">
        <v>100</v>
      </c>
      <c r="C73" s="4">
        <v>99.498000000000005</v>
      </c>
      <c r="F73" s="4">
        <f t="shared" si="4"/>
        <v>0.10539847504961995</v>
      </c>
      <c r="H73" s="4" t="s">
        <v>49</v>
      </c>
      <c r="I73" s="4">
        <v>100</v>
      </c>
      <c r="J73" s="7">
        <v>99.5</v>
      </c>
      <c r="M73" s="4">
        <f t="shared" si="5"/>
        <v>3.5413838941605956E-2</v>
      </c>
      <c r="O73" s="4" t="s">
        <v>49</v>
      </c>
      <c r="P73" s="4">
        <v>100</v>
      </c>
      <c r="Q73" s="7">
        <v>99.5</v>
      </c>
      <c r="T73" s="4">
        <f t="shared" si="6"/>
        <v>0.43459406729605565</v>
      </c>
      <c r="V73" s="4" t="s">
        <v>132</v>
      </c>
      <c r="W73" s="4">
        <v>100</v>
      </c>
      <c r="X73" s="4">
        <v>99.5</v>
      </c>
      <c r="AA73" s="4">
        <f t="shared" si="7"/>
        <v>0.51640850433230667</v>
      </c>
    </row>
    <row r="74" spans="1:27" x14ac:dyDescent="0.2">
      <c r="A74" s="4" t="s">
        <v>49</v>
      </c>
      <c r="B74" s="4">
        <v>100</v>
      </c>
      <c r="C74" s="7">
        <v>99.5</v>
      </c>
      <c r="F74" s="4">
        <f t="shared" si="4"/>
        <v>0.1057893754756855</v>
      </c>
      <c r="H74" s="4" t="s">
        <v>132</v>
      </c>
      <c r="I74" s="4">
        <v>100</v>
      </c>
      <c r="J74" s="4">
        <v>99.5</v>
      </c>
      <c r="M74" s="4">
        <f t="shared" si="5"/>
        <v>3.5413838941605956E-2</v>
      </c>
      <c r="O74" s="4" t="s">
        <v>132</v>
      </c>
      <c r="P74" s="4">
        <v>100</v>
      </c>
      <c r="Q74" s="4">
        <v>99.5</v>
      </c>
      <c r="T74" s="4">
        <f t="shared" si="6"/>
        <v>0.43459406729605565</v>
      </c>
      <c r="V74" s="4" t="s">
        <v>133</v>
      </c>
      <c r="W74" s="4">
        <v>100</v>
      </c>
      <c r="X74" s="4">
        <v>99.507599999999996</v>
      </c>
      <c r="AA74" s="4">
        <f t="shared" si="7"/>
        <v>0.55381982329996504</v>
      </c>
    </row>
    <row r="75" spans="1:27" x14ac:dyDescent="0.2">
      <c r="A75" s="4" t="s">
        <v>132</v>
      </c>
      <c r="B75" s="4">
        <v>100</v>
      </c>
      <c r="C75" s="4">
        <v>99.5</v>
      </c>
      <c r="F75" s="4">
        <f t="shared" si="4"/>
        <v>0.1057893754756855</v>
      </c>
      <c r="H75" s="4" t="s">
        <v>133</v>
      </c>
      <c r="I75" s="4">
        <v>100</v>
      </c>
      <c r="J75" s="4">
        <v>99.507599999999996</v>
      </c>
      <c r="M75" s="4">
        <f t="shared" si="5"/>
        <v>4.506083716920576E-2</v>
      </c>
      <c r="O75" s="4" t="s">
        <v>133</v>
      </c>
      <c r="P75" s="4">
        <v>100</v>
      </c>
      <c r="Q75" s="4">
        <v>99.507599999999996</v>
      </c>
      <c r="T75" s="4">
        <f t="shared" si="6"/>
        <v>0.46619823584884695</v>
      </c>
      <c r="V75" s="4" t="s">
        <v>134</v>
      </c>
      <c r="W75" s="4">
        <v>100</v>
      </c>
      <c r="X75" s="4">
        <v>99.51</v>
      </c>
      <c r="AA75" s="4">
        <f t="shared" si="7"/>
        <v>0.56563392402664192</v>
      </c>
    </row>
    <row r="76" spans="1:27" x14ac:dyDescent="0.2">
      <c r="A76" s="4" t="s">
        <v>133</v>
      </c>
      <c r="B76" s="4">
        <v>100</v>
      </c>
      <c r="C76" s="4">
        <v>99.507599999999996</v>
      </c>
      <c r="F76" s="4">
        <f t="shared" si="4"/>
        <v>0.10727479709473733</v>
      </c>
      <c r="H76" s="4" t="s">
        <v>134</v>
      </c>
      <c r="I76" s="4">
        <v>100</v>
      </c>
      <c r="J76" s="4">
        <v>99.51</v>
      </c>
      <c r="M76" s="4">
        <f t="shared" si="5"/>
        <v>4.8107257662144361E-2</v>
      </c>
      <c r="O76" s="4" t="s">
        <v>134</v>
      </c>
      <c r="P76" s="4">
        <v>100</v>
      </c>
      <c r="Q76" s="4">
        <v>99.51</v>
      </c>
      <c r="T76" s="4">
        <f t="shared" si="6"/>
        <v>0.47617849960240044</v>
      </c>
      <c r="V76" s="4" t="s">
        <v>135</v>
      </c>
      <c r="W76" s="4">
        <v>100</v>
      </c>
      <c r="X76" s="4">
        <v>99.511600000000001</v>
      </c>
      <c r="AA76" s="4">
        <f t="shared" si="7"/>
        <v>0.57350999117771317</v>
      </c>
    </row>
    <row r="77" spans="1:27" x14ac:dyDescent="0.2">
      <c r="A77" s="4" t="s">
        <v>134</v>
      </c>
      <c r="B77" s="4">
        <v>100</v>
      </c>
      <c r="C77" s="4">
        <v>99.51</v>
      </c>
      <c r="F77" s="4">
        <f t="shared" si="4"/>
        <v>0.10774387760601876</v>
      </c>
      <c r="H77" s="4" t="s">
        <v>135</v>
      </c>
      <c r="I77" s="4">
        <v>100</v>
      </c>
      <c r="J77" s="4">
        <v>99.511600000000001</v>
      </c>
      <c r="M77" s="4">
        <f t="shared" si="5"/>
        <v>5.0138204657424731E-2</v>
      </c>
      <c r="O77" s="4" t="s">
        <v>135</v>
      </c>
      <c r="P77" s="4">
        <v>100</v>
      </c>
      <c r="Q77" s="4">
        <v>99.511600000000001</v>
      </c>
      <c r="T77" s="4">
        <f t="shared" si="6"/>
        <v>0.4828320087713967</v>
      </c>
      <c r="V77" s="4" t="s">
        <v>136</v>
      </c>
      <c r="W77" s="4">
        <v>100</v>
      </c>
      <c r="X77" s="4">
        <v>99.514200000000002</v>
      </c>
      <c r="AA77" s="4">
        <f t="shared" si="7"/>
        <v>0.58630860029823895</v>
      </c>
    </row>
    <row r="78" spans="1:27" x14ac:dyDescent="0.2">
      <c r="A78" s="4" t="s">
        <v>135</v>
      </c>
      <c r="B78" s="4">
        <v>100</v>
      </c>
      <c r="C78" s="4">
        <v>99.511600000000001</v>
      </c>
      <c r="F78" s="4">
        <f t="shared" si="4"/>
        <v>0.1080565979468712</v>
      </c>
      <c r="H78" s="4" t="s">
        <v>136</v>
      </c>
      <c r="I78" s="4">
        <v>100</v>
      </c>
      <c r="J78" s="4">
        <v>99.514200000000002</v>
      </c>
      <c r="M78" s="4">
        <f t="shared" si="5"/>
        <v>5.3438493524764354E-2</v>
      </c>
      <c r="O78" s="4" t="s">
        <v>136</v>
      </c>
      <c r="P78" s="4">
        <v>100</v>
      </c>
      <c r="Q78" s="4">
        <v>99.514200000000002</v>
      </c>
      <c r="T78" s="4">
        <f t="shared" si="6"/>
        <v>0.4936439611710452</v>
      </c>
      <c r="V78" s="4" t="s">
        <v>38</v>
      </c>
      <c r="W78" s="4">
        <v>100</v>
      </c>
      <c r="X78" s="7">
        <v>99.523763900000006</v>
      </c>
      <c r="AA78" s="4">
        <f t="shared" si="7"/>
        <v>0.63338729943969685</v>
      </c>
    </row>
    <row r="79" spans="1:27" x14ac:dyDescent="0.2">
      <c r="A79" s="4" t="s">
        <v>136</v>
      </c>
      <c r="B79" s="4">
        <v>100</v>
      </c>
      <c r="C79" s="4">
        <v>99.514200000000002</v>
      </c>
      <c r="F79" s="4">
        <f t="shared" si="4"/>
        <v>0.10856476850075779</v>
      </c>
      <c r="H79" s="4" t="s">
        <v>38</v>
      </c>
      <c r="I79" s="4">
        <v>100</v>
      </c>
      <c r="J79" s="7">
        <v>99.523763900000006</v>
      </c>
      <c r="M79" s="4">
        <f t="shared" si="5"/>
        <v>6.5578352254898178E-2</v>
      </c>
      <c r="O79" s="4" t="s">
        <v>38</v>
      </c>
      <c r="P79" s="4">
        <v>100</v>
      </c>
      <c r="Q79" s="7">
        <v>99.523763900000006</v>
      </c>
      <c r="T79" s="4">
        <f t="shared" si="6"/>
        <v>0.53341489638450401</v>
      </c>
      <c r="V79" s="4" t="s">
        <v>137</v>
      </c>
      <c r="W79" s="4">
        <v>100</v>
      </c>
      <c r="X79" s="4">
        <v>99.5244</v>
      </c>
      <c r="AA79" s="4">
        <f t="shared" si="7"/>
        <v>0.63651852838642309</v>
      </c>
    </row>
    <row r="80" spans="1:27" x14ac:dyDescent="0.2">
      <c r="A80" s="4" t="s">
        <v>38</v>
      </c>
      <c r="B80" s="4">
        <v>100</v>
      </c>
      <c r="C80" s="7">
        <v>99.523763900000006</v>
      </c>
      <c r="F80" s="4">
        <f t="shared" si="4"/>
        <v>0.11043403479318693</v>
      </c>
      <c r="H80" s="4" t="s">
        <v>137</v>
      </c>
      <c r="I80" s="4">
        <v>100</v>
      </c>
      <c r="J80" s="4">
        <v>99.5244</v>
      </c>
      <c r="M80" s="4">
        <f t="shared" si="5"/>
        <v>6.638578061970378E-2</v>
      </c>
      <c r="O80" s="4" t="s">
        <v>137</v>
      </c>
      <c r="P80" s="4">
        <v>100</v>
      </c>
      <c r="Q80" s="4">
        <v>99.5244</v>
      </c>
      <c r="T80" s="4">
        <f t="shared" si="6"/>
        <v>0.53606008212348499</v>
      </c>
      <c r="V80" s="4" t="s">
        <v>76</v>
      </c>
      <c r="W80" s="4">
        <v>100</v>
      </c>
      <c r="X80" s="7">
        <v>99.543999999999997</v>
      </c>
      <c r="AA80" s="4">
        <f t="shared" si="7"/>
        <v>0.7330003509872558</v>
      </c>
    </row>
    <row r="81" spans="1:27" x14ac:dyDescent="0.2">
      <c r="A81" s="4" t="s">
        <v>137</v>
      </c>
      <c r="B81" s="4">
        <v>100</v>
      </c>
      <c r="C81" s="4">
        <v>99.5244</v>
      </c>
      <c r="F81" s="4">
        <f t="shared" si="4"/>
        <v>0.11055836067369623</v>
      </c>
      <c r="H81" s="4" t="s">
        <v>76</v>
      </c>
      <c r="I81" s="4">
        <v>100</v>
      </c>
      <c r="J81" s="7">
        <v>99.543999999999997</v>
      </c>
      <c r="M81" s="4">
        <f t="shared" si="5"/>
        <v>9.126488131194245E-2</v>
      </c>
      <c r="O81" s="4" t="s">
        <v>76</v>
      </c>
      <c r="P81" s="4">
        <v>100</v>
      </c>
      <c r="Q81" s="7">
        <v>99.543999999999997</v>
      </c>
      <c r="T81" s="4">
        <f t="shared" si="6"/>
        <v>0.61756556944386631</v>
      </c>
      <c r="V81" s="4" t="s">
        <v>65</v>
      </c>
      <c r="W81" s="4">
        <v>100</v>
      </c>
      <c r="X81" s="7">
        <v>99.552000000000007</v>
      </c>
      <c r="AA81" s="4">
        <f t="shared" si="7"/>
        <v>0.77238068674275195</v>
      </c>
    </row>
    <row r="82" spans="1:27" x14ac:dyDescent="0.2">
      <c r="A82" s="4" t="s">
        <v>76</v>
      </c>
      <c r="B82" s="4">
        <v>100</v>
      </c>
      <c r="C82" s="7">
        <v>99.543999999999997</v>
      </c>
      <c r="F82" s="4">
        <f t="shared" si="4"/>
        <v>0.11438918484914688</v>
      </c>
      <c r="H82" s="4" t="s">
        <v>65</v>
      </c>
      <c r="I82" s="4">
        <v>100</v>
      </c>
      <c r="J82" s="7">
        <v>99.552000000000007</v>
      </c>
      <c r="M82" s="4">
        <f t="shared" si="5"/>
        <v>0.10141961628838039</v>
      </c>
      <c r="O82" s="4" t="s">
        <v>65</v>
      </c>
      <c r="P82" s="4">
        <v>100</v>
      </c>
      <c r="Q82" s="7">
        <v>99.552000000000007</v>
      </c>
      <c r="T82" s="4">
        <f t="shared" si="6"/>
        <v>0.65083311528896581</v>
      </c>
      <c r="V82" s="4" t="s">
        <v>47</v>
      </c>
      <c r="W82" s="4">
        <v>100</v>
      </c>
      <c r="X82" s="7">
        <v>99.597300000000004</v>
      </c>
      <c r="AA82" s="4">
        <f t="shared" si="7"/>
        <v>0.99537183795796402</v>
      </c>
    </row>
    <row r="83" spans="1:27" x14ac:dyDescent="0.2">
      <c r="A83" s="4" t="s">
        <v>65</v>
      </c>
      <c r="B83" s="4">
        <v>100</v>
      </c>
      <c r="C83" s="7">
        <v>99.552000000000007</v>
      </c>
      <c r="F83" s="4">
        <f t="shared" si="4"/>
        <v>0.11595278655341461</v>
      </c>
      <c r="H83" s="4" t="s">
        <v>47</v>
      </c>
      <c r="I83" s="4">
        <v>100</v>
      </c>
      <c r="J83" s="7">
        <v>99.597300000000004</v>
      </c>
      <c r="M83" s="4">
        <f t="shared" si="5"/>
        <v>0.15892080309238671</v>
      </c>
      <c r="O83" s="4" t="s">
        <v>47</v>
      </c>
      <c r="P83" s="4">
        <v>100</v>
      </c>
      <c r="Q83" s="7">
        <v>99.597300000000004</v>
      </c>
      <c r="T83" s="4">
        <f t="shared" si="6"/>
        <v>0.83921059363660067</v>
      </c>
      <c r="V83" s="4" t="s">
        <v>60</v>
      </c>
      <c r="W83" s="4">
        <v>100</v>
      </c>
      <c r="X83" s="7">
        <v>99.601699999999994</v>
      </c>
      <c r="AA83" s="4">
        <f t="shared" si="7"/>
        <v>1.0170310226234101</v>
      </c>
    </row>
    <row r="84" spans="1:27" x14ac:dyDescent="0.2">
      <c r="A84" s="4" t="s">
        <v>47</v>
      </c>
      <c r="B84" s="4">
        <v>100</v>
      </c>
      <c r="C84" s="7">
        <v>99.597300000000004</v>
      </c>
      <c r="F84" s="4">
        <f t="shared" si="4"/>
        <v>0.12480668120381928</v>
      </c>
      <c r="H84" s="4" t="s">
        <v>60</v>
      </c>
      <c r="I84" s="4">
        <v>100</v>
      </c>
      <c r="J84" s="7">
        <v>99.601699999999994</v>
      </c>
      <c r="M84" s="4">
        <f t="shared" si="5"/>
        <v>0.16450590732940773</v>
      </c>
      <c r="O84" s="4" t="s">
        <v>60</v>
      </c>
      <c r="P84" s="4">
        <v>100</v>
      </c>
      <c r="Q84" s="7">
        <v>99.601699999999994</v>
      </c>
      <c r="T84" s="4">
        <f t="shared" si="6"/>
        <v>0.85750774385134043</v>
      </c>
      <c r="V84" s="4" t="s">
        <v>42</v>
      </c>
      <c r="W84" s="4">
        <v>100</v>
      </c>
      <c r="X84" s="7">
        <v>99.63</v>
      </c>
      <c r="AA84" s="4">
        <f t="shared" si="7"/>
        <v>1.1563389603583152</v>
      </c>
    </row>
    <row r="85" spans="1:27" x14ac:dyDescent="0.2">
      <c r="A85" s="4" t="s">
        <v>60</v>
      </c>
      <c r="B85" s="4">
        <v>100</v>
      </c>
      <c r="C85" s="7">
        <v>99.601699999999994</v>
      </c>
      <c r="F85" s="4">
        <f t="shared" si="4"/>
        <v>0.12566666214116348</v>
      </c>
      <c r="H85" s="4" t="s">
        <v>42</v>
      </c>
      <c r="I85" s="4">
        <v>100</v>
      </c>
      <c r="J85" s="7">
        <v>99.63</v>
      </c>
      <c r="M85" s="4">
        <f t="shared" si="5"/>
        <v>0.20042828230851498</v>
      </c>
      <c r="O85" s="4" t="s">
        <v>42</v>
      </c>
      <c r="P85" s="4">
        <v>100</v>
      </c>
      <c r="Q85" s="7">
        <v>99.63</v>
      </c>
      <c r="T85" s="4">
        <f t="shared" si="6"/>
        <v>0.97519168727824235</v>
      </c>
      <c r="V85" s="4" t="s">
        <v>70</v>
      </c>
      <c r="W85" s="4">
        <v>100</v>
      </c>
      <c r="X85" s="7">
        <v>99.630799999999994</v>
      </c>
      <c r="AA85" s="4">
        <f t="shared" si="7"/>
        <v>1.1602769939338506</v>
      </c>
    </row>
    <row r="86" spans="1:27" x14ac:dyDescent="0.2">
      <c r="A86" s="4" t="s">
        <v>42</v>
      </c>
      <c r="B86" s="4">
        <v>100</v>
      </c>
      <c r="C86" s="7">
        <v>99.63</v>
      </c>
      <c r="F86" s="4">
        <f t="shared" si="4"/>
        <v>0.1311979031700041</v>
      </c>
      <c r="H86" s="4" t="s">
        <v>70</v>
      </c>
      <c r="I86" s="4">
        <v>100</v>
      </c>
      <c r="J86" s="7">
        <v>99.630799999999994</v>
      </c>
      <c r="M86" s="4">
        <f t="shared" si="5"/>
        <v>0.20144375580615517</v>
      </c>
      <c r="O86" s="4" t="s">
        <v>70</v>
      </c>
      <c r="P86" s="4">
        <v>100</v>
      </c>
      <c r="Q86" s="7">
        <v>99.630799999999994</v>
      </c>
      <c r="T86" s="4">
        <f t="shared" si="6"/>
        <v>0.97851844186274051</v>
      </c>
      <c r="V86" s="4" t="s">
        <v>46</v>
      </c>
      <c r="W86" s="4">
        <v>100</v>
      </c>
      <c r="X86" s="7">
        <v>99.644800000000004</v>
      </c>
      <c r="AA86" s="4">
        <f t="shared" si="7"/>
        <v>1.2291925815059341</v>
      </c>
    </row>
    <row r="87" spans="1:27" x14ac:dyDescent="0.2">
      <c r="A87" s="4" t="s">
        <v>70</v>
      </c>
      <c r="B87" s="4">
        <v>100</v>
      </c>
      <c r="C87" s="7">
        <v>99.630799999999994</v>
      </c>
      <c r="F87" s="4">
        <f t="shared" si="4"/>
        <v>0.13135426334043032</v>
      </c>
      <c r="H87" s="4" t="s">
        <v>46</v>
      </c>
      <c r="I87" s="4">
        <v>100</v>
      </c>
      <c r="J87" s="7">
        <v>99.644800000000004</v>
      </c>
      <c r="M87" s="4">
        <f t="shared" si="5"/>
        <v>0.21921454201491253</v>
      </c>
      <c r="O87" s="4" t="s">
        <v>46</v>
      </c>
      <c r="P87" s="4">
        <v>100</v>
      </c>
      <c r="Q87" s="7">
        <v>99.644800000000004</v>
      </c>
      <c r="T87" s="4">
        <f t="shared" si="6"/>
        <v>1.036736647091635</v>
      </c>
      <c r="V87" s="4" t="s">
        <v>55</v>
      </c>
      <c r="W87" s="4">
        <v>100</v>
      </c>
      <c r="X87" s="7">
        <v>99.68</v>
      </c>
      <c r="AA87" s="4">
        <f t="shared" si="7"/>
        <v>1.4024660588299214</v>
      </c>
    </row>
    <row r="88" spans="1:27" x14ac:dyDescent="0.2">
      <c r="A88" s="4" t="s">
        <v>46</v>
      </c>
      <c r="B88" s="4">
        <v>100</v>
      </c>
      <c r="C88" s="7">
        <v>99.644800000000004</v>
      </c>
      <c r="F88" s="4">
        <f t="shared" si="4"/>
        <v>0.13409056632289745</v>
      </c>
      <c r="H88" s="4" t="s">
        <v>55</v>
      </c>
      <c r="I88" s="4">
        <v>100</v>
      </c>
      <c r="J88" s="7">
        <v>99.68</v>
      </c>
      <c r="M88" s="4">
        <f t="shared" si="5"/>
        <v>0.26389537591118895</v>
      </c>
      <c r="O88" s="4" t="s">
        <v>55</v>
      </c>
      <c r="P88" s="4">
        <v>100</v>
      </c>
      <c r="Q88" s="7">
        <v>99.68</v>
      </c>
      <c r="T88" s="4">
        <f t="shared" si="6"/>
        <v>1.1831138488099071</v>
      </c>
      <c r="V88" s="4" t="s">
        <v>71</v>
      </c>
      <c r="W88" s="4">
        <v>100</v>
      </c>
      <c r="X88" s="7">
        <v>99.68</v>
      </c>
      <c r="AA88" s="4">
        <f t="shared" si="7"/>
        <v>1.4024660588299214</v>
      </c>
    </row>
    <row r="89" spans="1:27" x14ac:dyDescent="0.2">
      <c r="A89" s="4" t="s">
        <v>55</v>
      </c>
      <c r="B89" s="4">
        <v>100</v>
      </c>
      <c r="C89" s="7">
        <v>99.68</v>
      </c>
      <c r="F89" s="4">
        <f t="shared" si="4"/>
        <v>0.14097041382166767</v>
      </c>
      <c r="H89" s="4" t="s">
        <v>71</v>
      </c>
      <c r="I89" s="4">
        <v>100</v>
      </c>
      <c r="J89" s="7">
        <v>99.68</v>
      </c>
      <c r="M89" s="4">
        <f t="shared" si="5"/>
        <v>0.26389537591118895</v>
      </c>
      <c r="O89" s="4" t="s">
        <v>71</v>
      </c>
      <c r="P89" s="4">
        <v>100</v>
      </c>
      <c r="Q89" s="7">
        <v>99.68</v>
      </c>
      <c r="T89" s="4">
        <f t="shared" si="6"/>
        <v>1.1831138488099071</v>
      </c>
      <c r="V89" s="4" t="s">
        <v>73</v>
      </c>
      <c r="W89" s="4">
        <v>100</v>
      </c>
      <c r="X89" s="7">
        <v>99.7</v>
      </c>
      <c r="AA89" s="4">
        <f t="shared" si="7"/>
        <v>1.5009168982185219</v>
      </c>
    </row>
    <row r="90" spans="1:27" x14ac:dyDescent="0.2">
      <c r="A90" s="4" t="s">
        <v>71</v>
      </c>
      <c r="B90" s="4">
        <v>100</v>
      </c>
      <c r="C90" s="7">
        <v>99.68</v>
      </c>
      <c r="F90" s="4">
        <f t="shared" si="4"/>
        <v>0.14097041382166767</v>
      </c>
      <c r="H90" s="4" t="s">
        <v>73</v>
      </c>
      <c r="I90" s="4">
        <v>100</v>
      </c>
      <c r="J90" s="7">
        <v>99.7</v>
      </c>
      <c r="M90" s="4">
        <f t="shared" si="5"/>
        <v>0.28928221335224769</v>
      </c>
      <c r="O90" s="4" t="s">
        <v>73</v>
      </c>
      <c r="P90" s="4">
        <v>100</v>
      </c>
      <c r="Q90" s="7">
        <v>99.7</v>
      </c>
      <c r="T90" s="4">
        <f t="shared" si="6"/>
        <v>1.2662827134225376</v>
      </c>
      <c r="V90" s="4" t="s">
        <v>77</v>
      </c>
      <c r="W90" s="4">
        <v>100</v>
      </c>
      <c r="X90" s="7">
        <v>99.725099999999998</v>
      </c>
      <c r="AA90" s="4">
        <f t="shared" si="7"/>
        <v>1.6244727016512146</v>
      </c>
    </row>
    <row r="91" spans="1:27" x14ac:dyDescent="0.2">
      <c r="A91" s="4" t="s">
        <v>73</v>
      </c>
      <c r="B91" s="4">
        <v>100</v>
      </c>
      <c r="C91" s="7">
        <v>99.7</v>
      </c>
      <c r="F91" s="4">
        <f t="shared" si="4"/>
        <v>0.14487941808233143</v>
      </c>
      <c r="H91" s="4" t="s">
        <v>77</v>
      </c>
      <c r="I91" s="4">
        <v>100</v>
      </c>
      <c r="J91" s="7">
        <v>99.725099999999998</v>
      </c>
      <c r="M91" s="4">
        <f t="shared" si="5"/>
        <v>0.32114269434077619</v>
      </c>
      <c r="O91" s="4" t="s">
        <v>77</v>
      </c>
      <c r="P91" s="4">
        <v>100</v>
      </c>
      <c r="Q91" s="7">
        <v>99.725099999999998</v>
      </c>
      <c r="T91" s="4">
        <f t="shared" si="6"/>
        <v>1.3706596385113881</v>
      </c>
      <c r="V91" s="4" t="s">
        <v>64</v>
      </c>
      <c r="W91" s="4">
        <v>100</v>
      </c>
      <c r="X91" s="7">
        <v>99.76</v>
      </c>
      <c r="AA91" s="4">
        <f t="shared" si="7"/>
        <v>1.7962694163843935</v>
      </c>
    </row>
    <row r="92" spans="1:27" x14ac:dyDescent="0.2">
      <c r="A92" s="4" t="s">
        <v>77</v>
      </c>
      <c r="B92" s="4">
        <v>100</v>
      </c>
      <c r="C92" s="7">
        <v>99.725099999999998</v>
      </c>
      <c r="F92" s="4">
        <f t="shared" si="4"/>
        <v>0.14978521842946441</v>
      </c>
      <c r="H92" s="4" t="s">
        <v>64</v>
      </c>
      <c r="I92" s="4">
        <v>100</v>
      </c>
      <c r="J92" s="7">
        <v>99.76</v>
      </c>
      <c r="M92" s="4">
        <f t="shared" si="5"/>
        <v>0.36544272567544206</v>
      </c>
      <c r="O92" s="4" t="s">
        <v>64</v>
      </c>
      <c r="P92" s="4">
        <v>100</v>
      </c>
      <c r="Q92" s="7">
        <v>99.76</v>
      </c>
      <c r="T92" s="4">
        <f t="shared" si="6"/>
        <v>1.5157893072604882</v>
      </c>
      <c r="V92" s="4" t="s">
        <v>74</v>
      </c>
      <c r="W92" s="4">
        <v>100</v>
      </c>
      <c r="X92" s="7">
        <v>99.88</v>
      </c>
      <c r="AA92" s="4">
        <f t="shared" si="7"/>
        <v>2.3869744527160668</v>
      </c>
    </row>
    <row r="93" spans="1:27" x14ac:dyDescent="0.2">
      <c r="A93" s="4" t="s">
        <v>64</v>
      </c>
      <c r="B93" s="4">
        <v>100</v>
      </c>
      <c r="C93" s="7">
        <v>99.76</v>
      </c>
      <c r="F93" s="4">
        <f t="shared" si="4"/>
        <v>0.15660643086432549</v>
      </c>
      <c r="H93" s="4" t="s">
        <v>74</v>
      </c>
      <c r="I93" s="4">
        <v>100</v>
      </c>
      <c r="J93" s="7">
        <v>99.88</v>
      </c>
      <c r="M93" s="4">
        <f t="shared" si="5"/>
        <v>0.51776375032181265</v>
      </c>
      <c r="O93" s="4" t="s">
        <v>74</v>
      </c>
      <c r="P93" s="4">
        <v>100</v>
      </c>
      <c r="Q93" s="7">
        <v>99.88</v>
      </c>
      <c r="T93" s="4">
        <f t="shared" si="6"/>
        <v>2.0148024949363301</v>
      </c>
      <c r="V93" s="4" t="s">
        <v>61</v>
      </c>
      <c r="W93" s="4">
        <v>100</v>
      </c>
      <c r="X93" s="7">
        <v>99.97</v>
      </c>
      <c r="AA93" s="4">
        <f t="shared" si="7"/>
        <v>2.8300032299648739</v>
      </c>
    </row>
    <row r="94" spans="1:27" x14ac:dyDescent="0.2">
      <c r="A94" s="4" t="s">
        <v>74</v>
      </c>
      <c r="B94" s="4">
        <v>100</v>
      </c>
      <c r="C94" s="7">
        <v>99.88</v>
      </c>
      <c r="F94" s="4">
        <f t="shared" si="4"/>
        <v>0.18006045642831081</v>
      </c>
      <c r="H94" s="4" t="s">
        <v>61</v>
      </c>
      <c r="I94" s="4">
        <v>100</v>
      </c>
      <c r="J94" s="7">
        <v>99.97</v>
      </c>
      <c r="M94" s="4">
        <f t="shared" si="5"/>
        <v>0.63200451880660413</v>
      </c>
      <c r="O94" s="4" t="s">
        <v>61</v>
      </c>
      <c r="P94" s="4">
        <v>100</v>
      </c>
      <c r="Q94" s="7">
        <v>99.97</v>
      </c>
      <c r="T94" s="4">
        <f t="shared" si="6"/>
        <v>2.389062385693256</v>
      </c>
      <c r="V94" s="4" t="s">
        <v>62</v>
      </c>
      <c r="W94" s="4">
        <v>100</v>
      </c>
      <c r="X94" s="7">
        <v>100</v>
      </c>
      <c r="AA94" s="4">
        <f t="shared" si="7"/>
        <v>2.97767948904781</v>
      </c>
    </row>
    <row r="95" spans="1:27" x14ac:dyDescent="0.2">
      <c r="A95" s="4" t="s">
        <v>61</v>
      </c>
      <c r="B95" s="4">
        <v>100</v>
      </c>
      <c r="C95" s="7">
        <v>99.97</v>
      </c>
      <c r="F95" s="4">
        <f t="shared" si="4"/>
        <v>0.1976509756013019</v>
      </c>
      <c r="H95" s="4" t="s">
        <v>62</v>
      </c>
      <c r="I95" s="4">
        <v>100</v>
      </c>
      <c r="J95" s="7">
        <v>100</v>
      </c>
      <c r="M95" s="4">
        <f t="shared" si="5"/>
        <v>0.67008477496820129</v>
      </c>
      <c r="O95" s="4" t="s">
        <v>62</v>
      </c>
      <c r="P95" s="4">
        <v>100</v>
      </c>
      <c r="Q95" s="7">
        <v>100</v>
      </c>
      <c r="T95" s="4">
        <f t="shared" si="6"/>
        <v>2.5138156826122309</v>
      </c>
    </row>
    <row r="96" spans="1:27" x14ac:dyDescent="0.2">
      <c r="A96" s="4" t="s">
        <v>62</v>
      </c>
      <c r="B96" s="4">
        <v>100</v>
      </c>
      <c r="C96" s="7">
        <v>100</v>
      </c>
      <c r="F96" s="4">
        <f t="shared" si="4"/>
        <v>0.20351448199229893</v>
      </c>
      <c r="H96" s="4" t="s">
        <v>67</v>
      </c>
      <c r="I96" s="4">
        <v>100</v>
      </c>
      <c r="J96" s="7">
        <v>100.31910000000001</v>
      </c>
      <c r="M96" s="4">
        <f t="shared" si="5"/>
        <v>1.0751317663403821</v>
      </c>
      <c r="O96" s="5" t="s">
        <v>67</v>
      </c>
      <c r="P96" s="5">
        <v>100</v>
      </c>
      <c r="Q96" s="6">
        <v>100.31910000000001</v>
      </c>
      <c r="T96" s="4">
        <f t="shared" si="6"/>
        <v>3.8407749175070389</v>
      </c>
    </row>
    <row r="97" spans="1:13" x14ac:dyDescent="0.2">
      <c r="A97" s="4" t="s">
        <v>67</v>
      </c>
      <c r="B97" s="4">
        <v>100</v>
      </c>
      <c r="C97" s="7">
        <v>100.31910000000001</v>
      </c>
      <c r="F97" s="4">
        <f t="shared" si="4"/>
        <v>0.26588264497120279</v>
      </c>
      <c r="H97" s="5" t="s">
        <v>45</v>
      </c>
      <c r="I97" s="5">
        <v>100</v>
      </c>
      <c r="J97" s="6">
        <v>106.75</v>
      </c>
      <c r="M97" s="4">
        <f t="shared" si="5"/>
        <v>9.2381424113272388</v>
      </c>
    </row>
    <row r="98" spans="1:13" x14ac:dyDescent="0.2">
      <c r="A98" s="4" t="s">
        <v>45</v>
      </c>
      <c r="B98" s="4">
        <v>100</v>
      </c>
      <c r="C98" s="7">
        <v>106.75</v>
      </c>
      <c r="F98" s="4">
        <f t="shared" si="4"/>
        <v>1.5228034199665803</v>
      </c>
    </row>
  </sheetData>
  <autoFilter ref="A1:C98" xr:uid="{B594D41B-A97A-A747-BC0B-F226ECADA19D}">
    <sortState xmlns:xlrd2="http://schemas.microsoft.com/office/spreadsheetml/2017/richdata2" ref="A2:C98">
      <sortCondition ref="C1:C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 TABULATED DATA</vt:lpstr>
      <vt:lpstr>10 mL</vt:lpstr>
      <vt:lpstr>25 mL</vt:lpstr>
      <vt:lpstr>50 mL</vt:lpstr>
      <vt:lpstr>100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2019-10-06T04:40:10Z</dcterms:created>
  <dcterms:modified xsi:type="dcterms:W3CDTF">2019-10-06T05:32:31Z</dcterms:modified>
</cp:coreProperties>
</file>