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FALL 2021/CHEM438 - Instrumental Lab/NDL - Noise and Detection Limits/"/>
    </mc:Choice>
  </mc:AlternateContent>
  <xr:revisionPtr revIDLastSave="0" documentId="13_ncr:1_{9A07B77F-3F5F-9442-9FC1-5F0AF43C0965}" xr6:coauthVersionLast="47" xr6:coauthVersionMax="47" xr10:uidLastSave="{00000000-0000-0000-0000-000000000000}"/>
  <bookViews>
    <workbookView xWindow="0" yWindow="500" windowWidth="28800" windowHeight="16320" activeTab="4" xr2:uid="{3EEAAA09-A47C-8D40-8F76-C6B0455AEF04}"/>
  </bookViews>
  <sheets>
    <sheet name="PreLab" sheetId="1" r:id="rId1"/>
    <sheet name="Prelab_random_noise" sheetId="3" r:id="rId2"/>
    <sheet name="Prelab_drift" sheetId="4" r:id="rId3"/>
    <sheet name="Absorbance Data" sheetId="5" r:id="rId4"/>
    <sheet name="Integration Tim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6" l="1"/>
  <c r="Q3" i="6"/>
  <c r="Q4" i="6"/>
  <c r="T3" i="5"/>
  <c r="U3" i="5" s="1"/>
  <c r="N4" i="6"/>
  <c r="P4" i="6" s="1"/>
  <c r="N3" i="6"/>
  <c r="P3" i="6" s="1"/>
  <c r="N2" i="6"/>
  <c r="O4" i="6"/>
  <c r="O3" i="6"/>
  <c r="O2" i="6"/>
  <c r="R12" i="5"/>
  <c r="T6" i="5" s="1"/>
  <c r="U6" i="5" s="1"/>
  <c r="H23" i="1"/>
  <c r="H20" i="1"/>
  <c r="H21" i="1"/>
  <c r="H22" i="1"/>
  <c r="H19" i="1"/>
  <c r="F15" i="1"/>
  <c r="F16" i="1"/>
  <c r="C5" i="1"/>
  <c r="C15" i="1"/>
  <c r="C16" i="1" s="1"/>
  <c r="F24" i="1"/>
  <c r="F20" i="1"/>
  <c r="F21" i="1"/>
  <c r="F22" i="1"/>
  <c r="F23" i="1"/>
  <c r="F19" i="1"/>
  <c r="E19" i="1"/>
  <c r="E16" i="1"/>
  <c r="F5" i="1"/>
  <c r="F11" i="1"/>
  <c r="F7" i="1"/>
  <c r="F8" i="1" s="1"/>
  <c r="F9" i="1" s="1"/>
  <c r="F10" i="1" s="1"/>
  <c r="F6" i="1"/>
  <c r="B1" i="4"/>
  <c r="B1" i="3"/>
  <c r="E20" i="1"/>
  <c r="E22" i="1"/>
  <c r="B16" i="1"/>
  <c r="D15" i="1"/>
  <c r="D16" i="1" s="1"/>
  <c r="E15" i="1"/>
  <c r="B15" i="1"/>
  <c r="B19" i="1" s="1"/>
  <c r="E11" i="1"/>
  <c r="E5" i="1"/>
  <c r="E6" i="1" s="1"/>
  <c r="E7" i="1" s="1"/>
  <c r="E8" i="1" s="1"/>
  <c r="E9" i="1" s="1"/>
  <c r="E10" i="1" s="1"/>
  <c r="D5" i="1"/>
  <c r="D11" i="1" s="1"/>
  <c r="B5" i="1"/>
  <c r="B6" i="1" s="1"/>
  <c r="B7" i="1" s="1"/>
  <c r="B8" i="1" s="1"/>
  <c r="B9" i="1" s="1"/>
  <c r="B10" i="1" s="1"/>
  <c r="B23" i="1" s="1"/>
  <c r="P2" i="6" l="1"/>
  <c r="T7" i="5"/>
  <c r="U7" i="5" s="1"/>
  <c r="R16" i="5" s="1"/>
  <c r="R18" i="5" s="1"/>
  <c r="T5" i="5"/>
  <c r="U5" i="5" s="1"/>
  <c r="T4" i="5"/>
  <c r="U4" i="5" s="1"/>
  <c r="C11" i="1"/>
  <c r="B24" i="1"/>
  <c r="B20" i="1"/>
  <c r="B22" i="1"/>
  <c r="E23" i="1"/>
  <c r="E21" i="1"/>
  <c r="B21" i="1"/>
  <c r="C6" i="1"/>
  <c r="D6" i="1"/>
  <c r="B11" i="1"/>
  <c r="D7" i="1" l="1"/>
  <c r="D19" i="1"/>
  <c r="C19" i="1"/>
  <c r="C7" i="1"/>
  <c r="C20" i="1" s="1"/>
  <c r="E24" i="1"/>
  <c r="C8" i="1" l="1"/>
  <c r="D8" i="1"/>
  <c r="D20" i="1"/>
  <c r="D9" i="1" l="1"/>
  <c r="D21" i="1"/>
  <c r="C9" i="1"/>
  <c r="C21" i="1"/>
  <c r="C10" i="1" l="1"/>
  <c r="C23" i="1" s="1"/>
  <c r="C22" i="1"/>
  <c r="C24" i="1" s="1"/>
  <c r="D10" i="1"/>
  <c r="D23" i="1" s="1"/>
  <c r="D22" i="1"/>
  <c r="D24" i="1" s="1"/>
</calcChain>
</file>

<file path=xl/sharedStrings.xml><?xml version="1.0" encoding="utf-8"?>
<sst xmlns="http://schemas.openxmlformats.org/spreadsheetml/2006/main" count="70" uniqueCount="51">
  <si>
    <t>λ (nm)</t>
  </si>
  <si>
    <t>Upper Limit Absorbance</t>
  </si>
  <si>
    <t>b (cm)</t>
  </si>
  <si>
    <t>Max. Conc. (M)</t>
  </si>
  <si>
    <t>Conc. 1 (M)</t>
  </si>
  <si>
    <t>Conc. 2 (M)</t>
  </si>
  <si>
    <t>Conc. 3 (M)</t>
  </si>
  <si>
    <t>Conc. 4 (M)</t>
  </si>
  <si>
    <t>Conc. 5 (M)</t>
  </si>
  <si>
    <t>Min. Lowest Conc (M)</t>
  </si>
  <si>
    <r>
      <t>ε (M</t>
    </r>
    <r>
      <rPr>
        <b/>
        <vertAlign val="superscript"/>
        <sz val="12"/>
        <color rgb="FF202124"/>
        <rFont val="Times New Roman"/>
        <family val="1"/>
      </rPr>
      <t>-1</t>
    </r>
    <r>
      <rPr>
        <b/>
        <sz val="12"/>
        <color rgb="FF202124"/>
        <rFont val="Times New Roman"/>
        <family val="1"/>
      </rPr>
      <t>cm</t>
    </r>
    <r>
      <rPr>
        <b/>
        <vertAlign val="superscript"/>
        <sz val="12"/>
        <color rgb="FF202124"/>
        <rFont val="Times New Roman"/>
        <family val="1"/>
      </rPr>
      <t>-1</t>
    </r>
    <r>
      <rPr>
        <b/>
        <sz val="12"/>
        <color rgb="FF202124"/>
        <rFont val="Times New Roman"/>
        <family val="1"/>
      </rPr>
      <t>)</t>
    </r>
  </si>
  <si>
    <t>Molar mass (g/mol)</t>
  </si>
  <si>
    <t>Stock soln. volume (mL)</t>
  </si>
  <si>
    <t>Stock soln. Conc (M)</t>
  </si>
  <si>
    <t>Mass of salt for stock (g)</t>
  </si>
  <si>
    <t>Vol. of stock soln. added (mL)</t>
  </si>
  <si>
    <t>Total vol. after dilution (mL)</t>
  </si>
  <si>
    <t>Total volume added (mL)</t>
  </si>
  <si>
    <t>Std. dev</t>
  </si>
  <si>
    <t>Std dev</t>
  </si>
  <si>
    <t>Wavelength (nm)</t>
  </si>
  <si>
    <t>Absorbance (AU)</t>
  </si>
  <si>
    <t>Std.Dev.</t>
  </si>
  <si>
    <t>Volume added = 1 mL</t>
  </si>
  <si>
    <t>Volume added = 2 mL</t>
  </si>
  <si>
    <t>Volume added = 3 mL</t>
  </si>
  <si>
    <t>Volume added = 6 mL</t>
  </si>
  <si>
    <t>Volume added = 13 mL</t>
  </si>
  <si>
    <t>Absorbance</t>
  </si>
  <si>
    <t>Std. Abs</t>
  </si>
  <si>
    <t>MW Quinine (g/mol)</t>
  </si>
  <si>
    <t>Mass of quinine stock (g)</t>
  </si>
  <si>
    <t>Total volume stock (mL)</t>
  </si>
  <si>
    <t>Stock Conc. (M)</t>
  </si>
  <si>
    <t>Sample dilution vol (mL)</t>
  </si>
  <si>
    <t>Concentration (mM)</t>
  </si>
  <si>
    <t>Time(s)</t>
  </si>
  <si>
    <t>64 s</t>
  </si>
  <si>
    <t>448 s</t>
  </si>
  <si>
    <t>960 s</t>
  </si>
  <si>
    <t>Integration Time (s)</t>
  </si>
  <si>
    <r>
      <t>σ</t>
    </r>
    <r>
      <rPr>
        <b/>
        <vertAlign val="subscript"/>
        <sz val="12"/>
        <color rgb="FF202124"/>
        <rFont val="Times New Roman"/>
        <family val="1"/>
      </rPr>
      <t>blank</t>
    </r>
  </si>
  <si>
    <r>
      <t>P</t>
    </r>
    <r>
      <rPr>
        <b/>
        <vertAlign val="subscript"/>
        <sz val="12"/>
        <color theme="1"/>
        <rFont val="Times New Roman"/>
        <family val="1"/>
      </rPr>
      <t>background</t>
    </r>
    <r>
      <rPr>
        <b/>
        <sz val="12"/>
        <color theme="1"/>
        <rFont val="Times New Roman"/>
        <family val="1"/>
      </rPr>
      <t>/P</t>
    </r>
    <r>
      <rPr>
        <b/>
        <vertAlign val="subscript"/>
        <sz val="12"/>
        <color theme="1"/>
        <rFont val="¡"/>
      </rPr>
      <t>0</t>
    </r>
  </si>
  <si>
    <t>Limiting absorbance</t>
  </si>
  <si>
    <r>
      <t>ε (M</t>
    </r>
    <r>
      <rPr>
        <b/>
        <vertAlign val="superscript"/>
        <sz val="12"/>
        <color theme="1"/>
        <rFont val="Times New Roman"/>
        <family val="1"/>
      </rPr>
      <t>-1</t>
    </r>
    <r>
      <rPr>
        <b/>
        <sz val="12"/>
        <color theme="1"/>
        <rFont val="Times New Roman"/>
        <family val="1"/>
      </rPr>
      <t>cm</t>
    </r>
    <r>
      <rPr>
        <b/>
        <vertAlign val="superscript"/>
        <sz val="12"/>
        <color theme="1"/>
        <rFont val="Times New Roman"/>
        <family val="1"/>
      </rPr>
      <t>-1</t>
    </r>
    <r>
      <rPr>
        <b/>
        <sz val="12"/>
        <color theme="1"/>
        <rFont val="Times New Roman"/>
        <family val="1"/>
      </rPr>
      <t>)</t>
    </r>
  </si>
  <si>
    <r>
      <t>ε (M</t>
    </r>
    <r>
      <rPr>
        <b/>
        <vertAlign val="superscript"/>
        <sz val="12"/>
        <color rgb="FF000000"/>
        <rFont val="Times New Roman"/>
        <family val="1"/>
      </rPr>
      <t>-1</t>
    </r>
    <r>
      <rPr>
        <b/>
        <sz val="12"/>
        <color rgb="FF000000"/>
        <rFont val="Times New Roman"/>
        <family val="1"/>
      </rPr>
      <t>cm</t>
    </r>
    <r>
      <rPr>
        <b/>
        <vertAlign val="superscript"/>
        <sz val="12"/>
        <color rgb="FF000000"/>
        <rFont val="Times New Roman"/>
        <family val="1"/>
      </rPr>
      <t>-1</t>
    </r>
    <r>
      <rPr>
        <b/>
        <sz val="12"/>
        <color rgb="FF000000"/>
        <rFont val="Times New Roman"/>
        <family val="1"/>
      </rPr>
      <t>)</t>
    </r>
  </si>
  <si>
    <t>LOD (au)</t>
  </si>
  <si>
    <t>LOD (nM)</t>
  </si>
  <si>
    <r>
      <t>V</t>
    </r>
    <r>
      <rPr>
        <b/>
        <vertAlign val="subscript"/>
        <sz val="12"/>
        <color theme="1"/>
        <rFont val="Times New Roman"/>
        <family val="1"/>
      </rPr>
      <t>Added</t>
    </r>
    <r>
      <rPr>
        <b/>
        <sz val="12"/>
        <color theme="1"/>
        <rFont val="Times New Roman"/>
        <family val="1"/>
      </rPr>
      <t xml:space="preserve"> (mL)</t>
    </r>
  </si>
  <si>
    <t>λ = 340 nm</t>
  </si>
  <si>
    <r>
      <t>A</t>
    </r>
    <r>
      <rPr>
        <b/>
        <vertAlign val="subscript"/>
        <sz val="12"/>
        <color theme="1"/>
        <rFont val="Times New Roman"/>
        <family val="1"/>
      </rPr>
      <t>blank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</si>
</sst>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0"/>
    <numFmt numFmtId="166" formatCode="0.000"/>
    <numFmt numFmtId="167" formatCode="0.00000"/>
  </numFmts>
  <fonts count="14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202124"/>
      <name val="Times New Roman"/>
      <family val="1"/>
    </font>
    <font>
      <b/>
      <sz val="12"/>
      <color rgb="FF202124"/>
      <name val="Times New Roman"/>
      <family val="1"/>
    </font>
    <font>
      <b/>
      <vertAlign val="superscript"/>
      <sz val="12"/>
      <color rgb="FF202124"/>
      <name val="Times New Roman"/>
      <family val="1"/>
    </font>
    <font>
      <b/>
      <sz val="12"/>
      <color theme="1"/>
      <name val="Calibri"/>
      <family val="2"/>
      <scheme val="minor"/>
    </font>
    <font>
      <b/>
      <vertAlign val="subscript"/>
      <sz val="12"/>
      <color rgb="FF202124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bscript"/>
      <sz val="12"/>
      <color theme="1"/>
      <name val="¡"/>
    </font>
    <font>
      <b/>
      <vertAlign val="superscript"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vertAlign val="superscript"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1" fontId="0" fillId="0" borderId="0" xfId="0" applyNumberFormat="1"/>
    <xf numFmtId="11" fontId="2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2" borderId="0" xfId="0" applyFont="1" applyFill="1"/>
    <xf numFmtId="167" fontId="1" fillId="2" borderId="1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1" fontId="1" fillId="0" borderId="0" xfId="0" applyNumberFormat="1" applyFont="1"/>
    <xf numFmtId="0" fontId="1" fillId="2" borderId="1" xfId="0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166" fontId="1" fillId="0" borderId="0" xfId="0" applyNumberFormat="1" applyFont="1"/>
    <xf numFmtId="166" fontId="1" fillId="0" borderId="1" xfId="0" applyNumberFormat="1" applyFont="1" applyFill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</a:ln>
              <a:effectLst/>
            </c:spPr>
          </c:marker>
          <c:yVal>
            <c:numRef>
              <c:f>Prelab_random_noise!$A$1:$A$400</c:f>
              <c:numCache>
                <c:formatCode>0.00E+00</c:formatCode>
                <c:ptCount val="400"/>
                <c:pt idx="0">
                  <c:v>1.9099999999999999E-2</c:v>
                </c:pt>
                <c:pt idx="1">
                  <c:v>1.67E-2</c:v>
                </c:pt>
                <c:pt idx="2">
                  <c:v>2.0299999999999999E-2</c:v>
                </c:pt>
                <c:pt idx="3">
                  <c:v>2.06E-2</c:v>
                </c:pt>
                <c:pt idx="4">
                  <c:v>1.77E-2</c:v>
                </c:pt>
                <c:pt idx="5">
                  <c:v>2.24E-2</c:v>
                </c:pt>
                <c:pt idx="6">
                  <c:v>2.24E-2</c:v>
                </c:pt>
                <c:pt idx="7">
                  <c:v>1.9900000000000001E-2</c:v>
                </c:pt>
                <c:pt idx="8">
                  <c:v>2.07E-2</c:v>
                </c:pt>
                <c:pt idx="9">
                  <c:v>2.0299999999999999E-2</c:v>
                </c:pt>
                <c:pt idx="10">
                  <c:v>1.9599999999999999E-2</c:v>
                </c:pt>
                <c:pt idx="11">
                  <c:v>2.1499999999999998E-2</c:v>
                </c:pt>
                <c:pt idx="12">
                  <c:v>1.8800000000000001E-2</c:v>
                </c:pt>
                <c:pt idx="13">
                  <c:v>2.4400000000000002E-2</c:v>
                </c:pt>
                <c:pt idx="14">
                  <c:v>1.9699999999999999E-2</c:v>
                </c:pt>
                <c:pt idx="15">
                  <c:v>2.0199999999999999E-2</c:v>
                </c:pt>
                <c:pt idx="16">
                  <c:v>2.2100000000000002E-2</c:v>
                </c:pt>
                <c:pt idx="17">
                  <c:v>2.01E-2</c:v>
                </c:pt>
                <c:pt idx="18">
                  <c:v>1.9800000000000002E-2</c:v>
                </c:pt>
                <c:pt idx="19">
                  <c:v>1.83E-2</c:v>
                </c:pt>
                <c:pt idx="20">
                  <c:v>2.06E-2</c:v>
                </c:pt>
                <c:pt idx="21">
                  <c:v>1.7299999999999999E-2</c:v>
                </c:pt>
                <c:pt idx="22">
                  <c:v>2.1399999999999999E-2</c:v>
                </c:pt>
                <c:pt idx="23">
                  <c:v>2.3199999999999998E-2</c:v>
                </c:pt>
                <c:pt idx="24">
                  <c:v>1.8599999999999998E-2</c:v>
                </c:pt>
                <c:pt idx="25">
                  <c:v>2.1700000000000001E-2</c:v>
                </c:pt>
                <c:pt idx="26">
                  <c:v>2.2499999999999999E-2</c:v>
                </c:pt>
                <c:pt idx="27">
                  <c:v>1.6799999999999999E-2</c:v>
                </c:pt>
                <c:pt idx="28">
                  <c:v>1.7100000000000001E-2</c:v>
                </c:pt>
                <c:pt idx="29">
                  <c:v>2.1100000000000001E-2</c:v>
                </c:pt>
                <c:pt idx="30">
                  <c:v>1.9199999999999998E-2</c:v>
                </c:pt>
                <c:pt idx="31">
                  <c:v>2.1399999999999999E-2</c:v>
                </c:pt>
                <c:pt idx="32">
                  <c:v>2.1600000000000001E-2</c:v>
                </c:pt>
                <c:pt idx="33">
                  <c:v>2.1399999999999999E-2</c:v>
                </c:pt>
                <c:pt idx="34">
                  <c:v>2.2599999999999999E-2</c:v>
                </c:pt>
                <c:pt idx="35">
                  <c:v>2.1299999999999999E-2</c:v>
                </c:pt>
                <c:pt idx="36">
                  <c:v>2.24E-2</c:v>
                </c:pt>
                <c:pt idx="37">
                  <c:v>1.7600000000000001E-2</c:v>
                </c:pt>
                <c:pt idx="38">
                  <c:v>0.02</c:v>
                </c:pt>
                <c:pt idx="39">
                  <c:v>1.9699999999999999E-2</c:v>
                </c:pt>
                <c:pt idx="40">
                  <c:v>1.6799999999999999E-2</c:v>
                </c:pt>
                <c:pt idx="41">
                  <c:v>2.0500000000000001E-2</c:v>
                </c:pt>
                <c:pt idx="42">
                  <c:v>1.7899999999999999E-2</c:v>
                </c:pt>
                <c:pt idx="43">
                  <c:v>2.2800000000000001E-2</c:v>
                </c:pt>
                <c:pt idx="44">
                  <c:v>1.84E-2</c:v>
                </c:pt>
                <c:pt idx="45">
                  <c:v>2.1100000000000001E-2</c:v>
                </c:pt>
                <c:pt idx="46">
                  <c:v>2.0400000000000001E-2</c:v>
                </c:pt>
                <c:pt idx="47">
                  <c:v>1.8200000000000001E-2</c:v>
                </c:pt>
                <c:pt idx="48">
                  <c:v>1.5699999999999999E-2</c:v>
                </c:pt>
                <c:pt idx="49">
                  <c:v>1.9900000000000001E-2</c:v>
                </c:pt>
                <c:pt idx="50">
                  <c:v>1.7999999999999999E-2</c:v>
                </c:pt>
                <c:pt idx="51">
                  <c:v>2.12E-2</c:v>
                </c:pt>
                <c:pt idx="52">
                  <c:v>2.1000000000000001E-2</c:v>
                </c:pt>
                <c:pt idx="53">
                  <c:v>2.3400000000000001E-2</c:v>
                </c:pt>
                <c:pt idx="54">
                  <c:v>2.12E-2</c:v>
                </c:pt>
                <c:pt idx="55">
                  <c:v>1.8700000000000001E-2</c:v>
                </c:pt>
                <c:pt idx="56">
                  <c:v>2.0799999999999999E-2</c:v>
                </c:pt>
                <c:pt idx="57">
                  <c:v>1.7999999999999999E-2</c:v>
                </c:pt>
                <c:pt idx="58">
                  <c:v>0.02</c:v>
                </c:pt>
                <c:pt idx="59">
                  <c:v>1.9900000000000001E-2</c:v>
                </c:pt>
                <c:pt idx="60">
                  <c:v>0.02</c:v>
                </c:pt>
                <c:pt idx="61">
                  <c:v>1.9400000000000001E-2</c:v>
                </c:pt>
                <c:pt idx="62">
                  <c:v>2.2200000000000001E-2</c:v>
                </c:pt>
                <c:pt idx="63">
                  <c:v>1.6299999999999999E-2</c:v>
                </c:pt>
                <c:pt idx="64">
                  <c:v>2.0899999999999998E-2</c:v>
                </c:pt>
                <c:pt idx="65">
                  <c:v>2.18E-2</c:v>
                </c:pt>
                <c:pt idx="66">
                  <c:v>2.1499999999999998E-2</c:v>
                </c:pt>
                <c:pt idx="67">
                  <c:v>2.12E-2</c:v>
                </c:pt>
                <c:pt idx="68">
                  <c:v>2.01E-2</c:v>
                </c:pt>
                <c:pt idx="69">
                  <c:v>2.1399999999999999E-2</c:v>
                </c:pt>
                <c:pt idx="70">
                  <c:v>2.1100000000000001E-2</c:v>
                </c:pt>
                <c:pt idx="71">
                  <c:v>1.95E-2</c:v>
                </c:pt>
                <c:pt idx="72">
                  <c:v>1.9199999999999998E-2</c:v>
                </c:pt>
                <c:pt idx="73">
                  <c:v>1.9400000000000001E-2</c:v>
                </c:pt>
                <c:pt idx="74">
                  <c:v>1.7000000000000001E-2</c:v>
                </c:pt>
                <c:pt idx="75">
                  <c:v>1.95E-2</c:v>
                </c:pt>
                <c:pt idx="76">
                  <c:v>2.0199999999999999E-2</c:v>
                </c:pt>
                <c:pt idx="77">
                  <c:v>2.06E-2</c:v>
                </c:pt>
                <c:pt idx="78">
                  <c:v>2.29E-2</c:v>
                </c:pt>
                <c:pt idx="79">
                  <c:v>1.9300000000000001E-2</c:v>
                </c:pt>
                <c:pt idx="80">
                  <c:v>2.12E-2</c:v>
                </c:pt>
                <c:pt idx="81">
                  <c:v>2.1600000000000001E-2</c:v>
                </c:pt>
                <c:pt idx="82">
                  <c:v>2.1899999999999999E-2</c:v>
                </c:pt>
                <c:pt idx="83">
                  <c:v>1.7999999999999999E-2</c:v>
                </c:pt>
                <c:pt idx="84">
                  <c:v>2.0400000000000001E-2</c:v>
                </c:pt>
                <c:pt idx="85">
                  <c:v>2.0500000000000001E-2</c:v>
                </c:pt>
                <c:pt idx="86">
                  <c:v>1.7999999999999999E-2</c:v>
                </c:pt>
                <c:pt idx="87">
                  <c:v>1.8499999999999999E-2</c:v>
                </c:pt>
                <c:pt idx="88">
                  <c:v>2.2200000000000001E-2</c:v>
                </c:pt>
                <c:pt idx="89">
                  <c:v>1.9699999999999999E-2</c:v>
                </c:pt>
                <c:pt idx="90">
                  <c:v>2.0799999999999999E-2</c:v>
                </c:pt>
                <c:pt idx="91">
                  <c:v>2.0199999999999999E-2</c:v>
                </c:pt>
                <c:pt idx="92">
                  <c:v>1.8700000000000001E-2</c:v>
                </c:pt>
                <c:pt idx="93">
                  <c:v>1.89E-2</c:v>
                </c:pt>
                <c:pt idx="94">
                  <c:v>2.0899999999999998E-2</c:v>
                </c:pt>
                <c:pt idx="95">
                  <c:v>1.8100000000000002E-2</c:v>
                </c:pt>
                <c:pt idx="96">
                  <c:v>2.1600000000000001E-2</c:v>
                </c:pt>
                <c:pt idx="97">
                  <c:v>2.1100000000000001E-2</c:v>
                </c:pt>
                <c:pt idx="98">
                  <c:v>1.84E-2</c:v>
                </c:pt>
                <c:pt idx="99">
                  <c:v>1.95E-2</c:v>
                </c:pt>
                <c:pt idx="100">
                  <c:v>1.7600000000000001E-2</c:v>
                </c:pt>
                <c:pt idx="101">
                  <c:v>1.5599999999999999E-2</c:v>
                </c:pt>
                <c:pt idx="102">
                  <c:v>2.1999999999999999E-2</c:v>
                </c:pt>
                <c:pt idx="103">
                  <c:v>1.9E-2</c:v>
                </c:pt>
                <c:pt idx="104">
                  <c:v>2.07E-2</c:v>
                </c:pt>
                <c:pt idx="105">
                  <c:v>2.0500000000000001E-2</c:v>
                </c:pt>
                <c:pt idx="106">
                  <c:v>0.02</c:v>
                </c:pt>
                <c:pt idx="107">
                  <c:v>1.7999999999999999E-2</c:v>
                </c:pt>
                <c:pt idx="108">
                  <c:v>1.8100000000000002E-2</c:v>
                </c:pt>
                <c:pt idx="109">
                  <c:v>1.9300000000000001E-2</c:v>
                </c:pt>
                <c:pt idx="110">
                  <c:v>1.7600000000000001E-2</c:v>
                </c:pt>
                <c:pt idx="111">
                  <c:v>1.7899999999999999E-2</c:v>
                </c:pt>
                <c:pt idx="112">
                  <c:v>2.29E-2</c:v>
                </c:pt>
                <c:pt idx="113">
                  <c:v>2.01E-2</c:v>
                </c:pt>
                <c:pt idx="114">
                  <c:v>1.7600000000000001E-2</c:v>
                </c:pt>
                <c:pt idx="115">
                  <c:v>1.9900000000000001E-2</c:v>
                </c:pt>
                <c:pt idx="116">
                  <c:v>1.77E-2</c:v>
                </c:pt>
                <c:pt idx="117">
                  <c:v>1.7299999999999999E-2</c:v>
                </c:pt>
                <c:pt idx="118">
                  <c:v>1.95E-2</c:v>
                </c:pt>
                <c:pt idx="119">
                  <c:v>2.1899999999999999E-2</c:v>
                </c:pt>
                <c:pt idx="120">
                  <c:v>2.0299999999999999E-2</c:v>
                </c:pt>
                <c:pt idx="121">
                  <c:v>2.1299999999999999E-2</c:v>
                </c:pt>
                <c:pt idx="122">
                  <c:v>1.77E-2</c:v>
                </c:pt>
                <c:pt idx="123">
                  <c:v>1.9099999999999999E-2</c:v>
                </c:pt>
                <c:pt idx="124">
                  <c:v>1.95E-2</c:v>
                </c:pt>
                <c:pt idx="125">
                  <c:v>1.7600000000000001E-2</c:v>
                </c:pt>
                <c:pt idx="126">
                  <c:v>1.7399999999999999E-2</c:v>
                </c:pt>
                <c:pt idx="127">
                  <c:v>2.1899999999999999E-2</c:v>
                </c:pt>
                <c:pt idx="128">
                  <c:v>0.02</c:v>
                </c:pt>
                <c:pt idx="129">
                  <c:v>1.8700000000000001E-2</c:v>
                </c:pt>
                <c:pt idx="130">
                  <c:v>2.1600000000000001E-2</c:v>
                </c:pt>
                <c:pt idx="131">
                  <c:v>2.0500000000000001E-2</c:v>
                </c:pt>
                <c:pt idx="132">
                  <c:v>1.7999999999999999E-2</c:v>
                </c:pt>
                <c:pt idx="133">
                  <c:v>2.2700000000000001E-2</c:v>
                </c:pt>
                <c:pt idx="134">
                  <c:v>2.06E-2</c:v>
                </c:pt>
                <c:pt idx="135">
                  <c:v>2.3E-2</c:v>
                </c:pt>
                <c:pt idx="136">
                  <c:v>2.23E-2</c:v>
                </c:pt>
                <c:pt idx="137">
                  <c:v>1.8599999999999998E-2</c:v>
                </c:pt>
                <c:pt idx="138">
                  <c:v>1.7399999999999999E-2</c:v>
                </c:pt>
                <c:pt idx="139">
                  <c:v>1.9900000000000001E-2</c:v>
                </c:pt>
                <c:pt idx="140">
                  <c:v>1.9300000000000001E-2</c:v>
                </c:pt>
                <c:pt idx="141">
                  <c:v>1.83E-2</c:v>
                </c:pt>
                <c:pt idx="142">
                  <c:v>2.1000000000000001E-2</c:v>
                </c:pt>
                <c:pt idx="143">
                  <c:v>2.3E-2</c:v>
                </c:pt>
                <c:pt idx="144">
                  <c:v>1.89E-2</c:v>
                </c:pt>
                <c:pt idx="145">
                  <c:v>1.83E-2</c:v>
                </c:pt>
                <c:pt idx="146">
                  <c:v>1.95E-2</c:v>
                </c:pt>
                <c:pt idx="147">
                  <c:v>2.1299999999999999E-2</c:v>
                </c:pt>
                <c:pt idx="148">
                  <c:v>1.83E-2</c:v>
                </c:pt>
                <c:pt idx="149">
                  <c:v>1.7600000000000001E-2</c:v>
                </c:pt>
                <c:pt idx="150">
                  <c:v>1.9800000000000002E-2</c:v>
                </c:pt>
                <c:pt idx="151">
                  <c:v>1.9900000000000001E-2</c:v>
                </c:pt>
                <c:pt idx="152">
                  <c:v>2.1000000000000001E-2</c:v>
                </c:pt>
                <c:pt idx="153">
                  <c:v>1.8800000000000001E-2</c:v>
                </c:pt>
                <c:pt idx="154">
                  <c:v>1.9699999999999999E-2</c:v>
                </c:pt>
                <c:pt idx="155">
                  <c:v>1.9099999999999999E-2</c:v>
                </c:pt>
                <c:pt idx="156">
                  <c:v>1.9800000000000002E-2</c:v>
                </c:pt>
                <c:pt idx="157">
                  <c:v>2.3099999999999999E-2</c:v>
                </c:pt>
                <c:pt idx="158">
                  <c:v>1.8800000000000001E-2</c:v>
                </c:pt>
                <c:pt idx="159">
                  <c:v>1.7299999999999999E-2</c:v>
                </c:pt>
                <c:pt idx="160">
                  <c:v>2.0899999999999998E-2</c:v>
                </c:pt>
                <c:pt idx="161">
                  <c:v>1.8200000000000001E-2</c:v>
                </c:pt>
                <c:pt idx="162">
                  <c:v>2.01E-2</c:v>
                </c:pt>
                <c:pt idx="163">
                  <c:v>1.8700000000000001E-2</c:v>
                </c:pt>
                <c:pt idx="164">
                  <c:v>2.1100000000000001E-2</c:v>
                </c:pt>
                <c:pt idx="165">
                  <c:v>2.1100000000000001E-2</c:v>
                </c:pt>
                <c:pt idx="166">
                  <c:v>1.9599999999999999E-2</c:v>
                </c:pt>
                <c:pt idx="167">
                  <c:v>1.5900000000000001E-2</c:v>
                </c:pt>
                <c:pt idx="168">
                  <c:v>2.0299999999999999E-2</c:v>
                </c:pt>
                <c:pt idx="169">
                  <c:v>2.3199999999999998E-2</c:v>
                </c:pt>
                <c:pt idx="170">
                  <c:v>2.1999999999999999E-2</c:v>
                </c:pt>
                <c:pt idx="171">
                  <c:v>1.6799999999999999E-2</c:v>
                </c:pt>
                <c:pt idx="172">
                  <c:v>1.9800000000000002E-2</c:v>
                </c:pt>
                <c:pt idx="173">
                  <c:v>1.8599999999999998E-2</c:v>
                </c:pt>
                <c:pt idx="174">
                  <c:v>1.7999999999999999E-2</c:v>
                </c:pt>
                <c:pt idx="175">
                  <c:v>1.7500000000000002E-2</c:v>
                </c:pt>
                <c:pt idx="176">
                  <c:v>2.06E-2</c:v>
                </c:pt>
                <c:pt idx="177">
                  <c:v>1.9099999999999999E-2</c:v>
                </c:pt>
                <c:pt idx="178">
                  <c:v>2.01E-2</c:v>
                </c:pt>
                <c:pt idx="179">
                  <c:v>1.9300000000000001E-2</c:v>
                </c:pt>
                <c:pt idx="180">
                  <c:v>1.9099999999999999E-2</c:v>
                </c:pt>
                <c:pt idx="181">
                  <c:v>2.07E-2</c:v>
                </c:pt>
                <c:pt idx="182">
                  <c:v>2.1499999999999998E-2</c:v>
                </c:pt>
                <c:pt idx="183">
                  <c:v>2.4199999999999999E-2</c:v>
                </c:pt>
                <c:pt idx="184">
                  <c:v>1.7299999999999999E-2</c:v>
                </c:pt>
                <c:pt idx="185">
                  <c:v>1.7999999999999999E-2</c:v>
                </c:pt>
                <c:pt idx="186">
                  <c:v>2.2100000000000002E-2</c:v>
                </c:pt>
                <c:pt idx="187">
                  <c:v>1.9199999999999998E-2</c:v>
                </c:pt>
                <c:pt idx="188">
                  <c:v>1.72E-2</c:v>
                </c:pt>
                <c:pt idx="189">
                  <c:v>2.06E-2</c:v>
                </c:pt>
                <c:pt idx="190">
                  <c:v>2.3099999999999999E-2</c:v>
                </c:pt>
                <c:pt idx="191">
                  <c:v>2.1399999999999999E-2</c:v>
                </c:pt>
                <c:pt idx="192">
                  <c:v>2.3900000000000001E-2</c:v>
                </c:pt>
                <c:pt idx="193">
                  <c:v>2.1000000000000001E-2</c:v>
                </c:pt>
                <c:pt idx="194">
                  <c:v>2.3699999999999999E-2</c:v>
                </c:pt>
                <c:pt idx="195">
                  <c:v>1.9300000000000001E-2</c:v>
                </c:pt>
                <c:pt idx="196">
                  <c:v>1.77E-2</c:v>
                </c:pt>
                <c:pt idx="197">
                  <c:v>1.9599999999999999E-2</c:v>
                </c:pt>
                <c:pt idx="198">
                  <c:v>2.24E-2</c:v>
                </c:pt>
                <c:pt idx="199">
                  <c:v>1.78E-2</c:v>
                </c:pt>
                <c:pt idx="200">
                  <c:v>2.1299999999999999E-2</c:v>
                </c:pt>
                <c:pt idx="201">
                  <c:v>1.8800000000000001E-2</c:v>
                </c:pt>
                <c:pt idx="202">
                  <c:v>2.1100000000000001E-2</c:v>
                </c:pt>
                <c:pt idx="203">
                  <c:v>1.78E-2</c:v>
                </c:pt>
                <c:pt idx="204">
                  <c:v>2.0199999999999999E-2</c:v>
                </c:pt>
                <c:pt idx="205">
                  <c:v>1.6E-2</c:v>
                </c:pt>
                <c:pt idx="206">
                  <c:v>1.9E-2</c:v>
                </c:pt>
                <c:pt idx="207">
                  <c:v>2.0899999999999998E-2</c:v>
                </c:pt>
                <c:pt idx="208">
                  <c:v>1.9400000000000001E-2</c:v>
                </c:pt>
                <c:pt idx="209">
                  <c:v>2.2499999999999999E-2</c:v>
                </c:pt>
                <c:pt idx="210">
                  <c:v>1.8700000000000001E-2</c:v>
                </c:pt>
                <c:pt idx="211">
                  <c:v>1.5299999999999999E-2</c:v>
                </c:pt>
                <c:pt idx="212">
                  <c:v>1.7500000000000002E-2</c:v>
                </c:pt>
                <c:pt idx="213">
                  <c:v>2.2100000000000002E-2</c:v>
                </c:pt>
                <c:pt idx="214">
                  <c:v>1.9800000000000002E-2</c:v>
                </c:pt>
                <c:pt idx="215">
                  <c:v>2.0799999999999999E-2</c:v>
                </c:pt>
                <c:pt idx="216">
                  <c:v>2.1899999999999999E-2</c:v>
                </c:pt>
                <c:pt idx="217">
                  <c:v>1.5800000000000002E-2</c:v>
                </c:pt>
                <c:pt idx="218">
                  <c:v>1.8700000000000001E-2</c:v>
                </c:pt>
                <c:pt idx="219">
                  <c:v>1.8599999999999998E-2</c:v>
                </c:pt>
                <c:pt idx="220">
                  <c:v>1.7999999999999999E-2</c:v>
                </c:pt>
                <c:pt idx="221">
                  <c:v>1.9599999999999999E-2</c:v>
                </c:pt>
                <c:pt idx="222">
                  <c:v>2.3E-2</c:v>
                </c:pt>
                <c:pt idx="223">
                  <c:v>1.9900000000000001E-2</c:v>
                </c:pt>
                <c:pt idx="224">
                  <c:v>2.2499999999999999E-2</c:v>
                </c:pt>
                <c:pt idx="225">
                  <c:v>1.8599999999999998E-2</c:v>
                </c:pt>
                <c:pt idx="226">
                  <c:v>0.02</c:v>
                </c:pt>
                <c:pt idx="227">
                  <c:v>1.84E-2</c:v>
                </c:pt>
                <c:pt idx="228">
                  <c:v>2.12E-2</c:v>
                </c:pt>
                <c:pt idx="229">
                  <c:v>1.95E-2</c:v>
                </c:pt>
                <c:pt idx="230">
                  <c:v>2.1000000000000001E-2</c:v>
                </c:pt>
                <c:pt idx="231">
                  <c:v>2.1299999999999999E-2</c:v>
                </c:pt>
                <c:pt idx="232">
                  <c:v>1.9800000000000002E-2</c:v>
                </c:pt>
                <c:pt idx="233">
                  <c:v>2.18E-2</c:v>
                </c:pt>
                <c:pt idx="234">
                  <c:v>2.46E-2</c:v>
                </c:pt>
                <c:pt idx="235">
                  <c:v>2.1000000000000001E-2</c:v>
                </c:pt>
                <c:pt idx="236">
                  <c:v>0.02</c:v>
                </c:pt>
                <c:pt idx="237">
                  <c:v>2.18E-2</c:v>
                </c:pt>
                <c:pt idx="238">
                  <c:v>2.01E-2</c:v>
                </c:pt>
                <c:pt idx="239">
                  <c:v>1.78E-2</c:v>
                </c:pt>
                <c:pt idx="240">
                  <c:v>2.1000000000000001E-2</c:v>
                </c:pt>
                <c:pt idx="241">
                  <c:v>0.02</c:v>
                </c:pt>
                <c:pt idx="242">
                  <c:v>1.9400000000000001E-2</c:v>
                </c:pt>
                <c:pt idx="243">
                  <c:v>2.2599999999999999E-2</c:v>
                </c:pt>
                <c:pt idx="244">
                  <c:v>2.3699999999999999E-2</c:v>
                </c:pt>
                <c:pt idx="245">
                  <c:v>1.9E-2</c:v>
                </c:pt>
                <c:pt idx="246">
                  <c:v>2.0199999999999999E-2</c:v>
                </c:pt>
                <c:pt idx="247">
                  <c:v>1.84E-2</c:v>
                </c:pt>
                <c:pt idx="248">
                  <c:v>2.1399999999999999E-2</c:v>
                </c:pt>
                <c:pt idx="249">
                  <c:v>1.5299999999999999E-2</c:v>
                </c:pt>
                <c:pt idx="250">
                  <c:v>2.1999999999999999E-2</c:v>
                </c:pt>
                <c:pt idx="251">
                  <c:v>2.0400000000000001E-2</c:v>
                </c:pt>
                <c:pt idx="252">
                  <c:v>2.0500000000000001E-2</c:v>
                </c:pt>
                <c:pt idx="253">
                  <c:v>2.24E-2</c:v>
                </c:pt>
                <c:pt idx="254">
                  <c:v>1.95E-2</c:v>
                </c:pt>
                <c:pt idx="255">
                  <c:v>1.9699999999999999E-2</c:v>
                </c:pt>
                <c:pt idx="256">
                  <c:v>1.7500000000000002E-2</c:v>
                </c:pt>
                <c:pt idx="257">
                  <c:v>1.67E-2</c:v>
                </c:pt>
                <c:pt idx="258">
                  <c:v>1.8599999999999998E-2</c:v>
                </c:pt>
                <c:pt idx="259">
                  <c:v>2.06E-2</c:v>
                </c:pt>
                <c:pt idx="260">
                  <c:v>1.89E-2</c:v>
                </c:pt>
                <c:pt idx="261">
                  <c:v>1.7299999999999999E-2</c:v>
                </c:pt>
                <c:pt idx="262">
                  <c:v>2.2100000000000002E-2</c:v>
                </c:pt>
                <c:pt idx="263">
                  <c:v>1.8599999999999998E-2</c:v>
                </c:pt>
                <c:pt idx="264">
                  <c:v>0.02</c:v>
                </c:pt>
                <c:pt idx="265">
                  <c:v>0.02</c:v>
                </c:pt>
                <c:pt idx="266">
                  <c:v>1.95E-2</c:v>
                </c:pt>
                <c:pt idx="267">
                  <c:v>2.0799999999999999E-2</c:v>
                </c:pt>
                <c:pt idx="268">
                  <c:v>1.95E-2</c:v>
                </c:pt>
                <c:pt idx="269">
                  <c:v>1.67E-2</c:v>
                </c:pt>
                <c:pt idx="270">
                  <c:v>1.7899999999999999E-2</c:v>
                </c:pt>
                <c:pt idx="271">
                  <c:v>2.0500000000000001E-2</c:v>
                </c:pt>
                <c:pt idx="272">
                  <c:v>1.7500000000000002E-2</c:v>
                </c:pt>
                <c:pt idx="273">
                  <c:v>1.9300000000000001E-2</c:v>
                </c:pt>
                <c:pt idx="274">
                  <c:v>1.8100000000000002E-2</c:v>
                </c:pt>
                <c:pt idx="275">
                  <c:v>1.77E-2</c:v>
                </c:pt>
                <c:pt idx="276">
                  <c:v>1.7999999999999999E-2</c:v>
                </c:pt>
                <c:pt idx="277">
                  <c:v>1.9199999999999998E-2</c:v>
                </c:pt>
                <c:pt idx="278">
                  <c:v>2.0299999999999999E-2</c:v>
                </c:pt>
                <c:pt idx="279">
                  <c:v>1.9800000000000002E-2</c:v>
                </c:pt>
                <c:pt idx="280">
                  <c:v>2.2100000000000002E-2</c:v>
                </c:pt>
                <c:pt idx="281">
                  <c:v>1.95E-2</c:v>
                </c:pt>
                <c:pt idx="282">
                  <c:v>1.7000000000000001E-2</c:v>
                </c:pt>
                <c:pt idx="283">
                  <c:v>0.02</c:v>
                </c:pt>
                <c:pt idx="284">
                  <c:v>2.01E-2</c:v>
                </c:pt>
                <c:pt idx="285">
                  <c:v>2.06E-2</c:v>
                </c:pt>
                <c:pt idx="286">
                  <c:v>2.1000000000000001E-2</c:v>
                </c:pt>
                <c:pt idx="287">
                  <c:v>2.2599999999999999E-2</c:v>
                </c:pt>
                <c:pt idx="288">
                  <c:v>1.89E-2</c:v>
                </c:pt>
                <c:pt idx="289">
                  <c:v>2.0500000000000001E-2</c:v>
                </c:pt>
                <c:pt idx="290">
                  <c:v>0.02</c:v>
                </c:pt>
                <c:pt idx="291">
                  <c:v>1.8800000000000001E-2</c:v>
                </c:pt>
                <c:pt idx="292">
                  <c:v>2.4299999999999999E-2</c:v>
                </c:pt>
                <c:pt idx="293">
                  <c:v>1.95E-2</c:v>
                </c:pt>
                <c:pt idx="294">
                  <c:v>1.72E-2</c:v>
                </c:pt>
                <c:pt idx="295">
                  <c:v>2.35E-2</c:v>
                </c:pt>
                <c:pt idx="296">
                  <c:v>2.07E-2</c:v>
                </c:pt>
                <c:pt idx="297">
                  <c:v>1.78E-2</c:v>
                </c:pt>
                <c:pt idx="298">
                  <c:v>2.12E-2</c:v>
                </c:pt>
                <c:pt idx="299">
                  <c:v>2.2499999999999999E-2</c:v>
                </c:pt>
                <c:pt idx="300">
                  <c:v>1.8200000000000001E-2</c:v>
                </c:pt>
                <c:pt idx="301">
                  <c:v>2.0299999999999999E-2</c:v>
                </c:pt>
                <c:pt idx="302">
                  <c:v>1.9699999999999999E-2</c:v>
                </c:pt>
                <c:pt idx="303">
                  <c:v>1.77E-2</c:v>
                </c:pt>
                <c:pt idx="304">
                  <c:v>2.24E-2</c:v>
                </c:pt>
                <c:pt idx="305">
                  <c:v>0.02</c:v>
                </c:pt>
                <c:pt idx="306">
                  <c:v>2.1100000000000001E-2</c:v>
                </c:pt>
                <c:pt idx="307">
                  <c:v>1.8599999999999998E-2</c:v>
                </c:pt>
                <c:pt idx="308">
                  <c:v>1.8700000000000001E-2</c:v>
                </c:pt>
                <c:pt idx="309">
                  <c:v>2.06E-2</c:v>
                </c:pt>
                <c:pt idx="310">
                  <c:v>2.0199999999999999E-2</c:v>
                </c:pt>
                <c:pt idx="311">
                  <c:v>2.3699999999999999E-2</c:v>
                </c:pt>
                <c:pt idx="312">
                  <c:v>1.9400000000000001E-2</c:v>
                </c:pt>
                <c:pt idx="313">
                  <c:v>2.4400000000000002E-2</c:v>
                </c:pt>
                <c:pt idx="314">
                  <c:v>2.3E-2</c:v>
                </c:pt>
                <c:pt idx="315">
                  <c:v>1.61E-2</c:v>
                </c:pt>
                <c:pt idx="316">
                  <c:v>1.66E-2</c:v>
                </c:pt>
                <c:pt idx="317">
                  <c:v>1.89E-2</c:v>
                </c:pt>
                <c:pt idx="318">
                  <c:v>1.9599999999999999E-2</c:v>
                </c:pt>
                <c:pt idx="319">
                  <c:v>0.02</c:v>
                </c:pt>
                <c:pt idx="320">
                  <c:v>2.1700000000000001E-2</c:v>
                </c:pt>
                <c:pt idx="321">
                  <c:v>1.8599999999999998E-2</c:v>
                </c:pt>
                <c:pt idx="322">
                  <c:v>1.8599999999999998E-2</c:v>
                </c:pt>
                <c:pt idx="323">
                  <c:v>1.9599999999999999E-2</c:v>
                </c:pt>
                <c:pt idx="324">
                  <c:v>0.02</c:v>
                </c:pt>
                <c:pt idx="325">
                  <c:v>2.06E-2</c:v>
                </c:pt>
                <c:pt idx="326">
                  <c:v>2.2100000000000002E-2</c:v>
                </c:pt>
                <c:pt idx="327">
                  <c:v>2.12E-2</c:v>
                </c:pt>
                <c:pt idx="328">
                  <c:v>1.6500000000000001E-2</c:v>
                </c:pt>
                <c:pt idx="329">
                  <c:v>2.1399999999999999E-2</c:v>
                </c:pt>
                <c:pt idx="330">
                  <c:v>2.1600000000000001E-2</c:v>
                </c:pt>
                <c:pt idx="331">
                  <c:v>2.1299999999999999E-2</c:v>
                </c:pt>
                <c:pt idx="332">
                  <c:v>2.2599999999999999E-2</c:v>
                </c:pt>
                <c:pt idx="333">
                  <c:v>2.07E-2</c:v>
                </c:pt>
                <c:pt idx="334">
                  <c:v>1.8700000000000001E-2</c:v>
                </c:pt>
                <c:pt idx="335">
                  <c:v>1.9699999999999999E-2</c:v>
                </c:pt>
                <c:pt idx="336">
                  <c:v>1.5100000000000001E-2</c:v>
                </c:pt>
                <c:pt idx="337">
                  <c:v>2.0899999999999998E-2</c:v>
                </c:pt>
                <c:pt idx="338">
                  <c:v>2.0199999999999999E-2</c:v>
                </c:pt>
                <c:pt idx="339">
                  <c:v>1.8800000000000001E-2</c:v>
                </c:pt>
                <c:pt idx="340">
                  <c:v>1.8700000000000001E-2</c:v>
                </c:pt>
                <c:pt idx="341">
                  <c:v>1.78E-2</c:v>
                </c:pt>
                <c:pt idx="342">
                  <c:v>1.9900000000000001E-2</c:v>
                </c:pt>
                <c:pt idx="343">
                  <c:v>2.0799999999999999E-2</c:v>
                </c:pt>
                <c:pt idx="344">
                  <c:v>1.9300000000000001E-2</c:v>
                </c:pt>
                <c:pt idx="345">
                  <c:v>1.9E-2</c:v>
                </c:pt>
                <c:pt idx="346">
                  <c:v>1.9900000000000001E-2</c:v>
                </c:pt>
                <c:pt idx="347">
                  <c:v>1.9699999999999999E-2</c:v>
                </c:pt>
                <c:pt idx="348">
                  <c:v>1.8100000000000002E-2</c:v>
                </c:pt>
                <c:pt idx="349">
                  <c:v>2.2599999999999999E-2</c:v>
                </c:pt>
                <c:pt idx="350">
                  <c:v>2.0899999999999998E-2</c:v>
                </c:pt>
                <c:pt idx="351">
                  <c:v>2.2599999999999999E-2</c:v>
                </c:pt>
                <c:pt idx="352">
                  <c:v>1.9E-2</c:v>
                </c:pt>
                <c:pt idx="353">
                  <c:v>1.78E-2</c:v>
                </c:pt>
                <c:pt idx="354">
                  <c:v>2.1600000000000001E-2</c:v>
                </c:pt>
                <c:pt idx="355">
                  <c:v>2.01E-2</c:v>
                </c:pt>
                <c:pt idx="356">
                  <c:v>1.8499999999999999E-2</c:v>
                </c:pt>
                <c:pt idx="357">
                  <c:v>1.9800000000000002E-2</c:v>
                </c:pt>
                <c:pt idx="358">
                  <c:v>1.6E-2</c:v>
                </c:pt>
                <c:pt idx="359">
                  <c:v>2.2200000000000001E-2</c:v>
                </c:pt>
                <c:pt idx="360">
                  <c:v>1.7999999999999999E-2</c:v>
                </c:pt>
                <c:pt idx="361">
                  <c:v>1.8599999999999998E-2</c:v>
                </c:pt>
                <c:pt idx="362">
                  <c:v>2.2700000000000001E-2</c:v>
                </c:pt>
                <c:pt idx="363">
                  <c:v>1.8200000000000001E-2</c:v>
                </c:pt>
                <c:pt idx="364">
                  <c:v>1.9199999999999998E-2</c:v>
                </c:pt>
                <c:pt idx="365">
                  <c:v>1.9E-2</c:v>
                </c:pt>
                <c:pt idx="366">
                  <c:v>2.3199999999999998E-2</c:v>
                </c:pt>
                <c:pt idx="367">
                  <c:v>2.0199999999999999E-2</c:v>
                </c:pt>
                <c:pt idx="368">
                  <c:v>1.78E-2</c:v>
                </c:pt>
                <c:pt idx="369">
                  <c:v>1.78E-2</c:v>
                </c:pt>
                <c:pt idx="370">
                  <c:v>2.35E-2</c:v>
                </c:pt>
                <c:pt idx="371">
                  <c:v>2.3900000000000001E-2</c:v>
                </c:pt>
                <c:pt idx="372">
                  <c:v>2.3300000000000001E-2</c:v>
                </c:pt>
                <c:pt idx="373">
                  <c:v>1.7500000000000002E-2</c:v>
                </c:pt>
                <c:pt idx="374">
                  <c:v>1.9599999999999999E-2</c:v>
                </c:pt>
                <c:pt idx="375">
                  <c:v>1.9599999999999999E-2</c:v>
                </c:pt>
                <c:pt idx="376">
                  <c:v>2.06E-2</c:v>
                </c:pt>
                <c:pt idx="377">
                  <c:v>1.89E-2</c:v>
                </c:pt>
                <c:pt idx="378">
                  <c:v>1.7999999999999999E-2</c:v>
                </c:pt>
                <c:pt idx="379">
                  <c:v>1.9099999999999999E-2</c:v>
                </c:pt>
                <c:pt idx="380">
                  <c:v>2.2200000000000001E-2</c:v>
                </c:pt>
                <c:pt idx="381">
                  <c:v>2.47E-2</c:v>
                </c:pt>
                <c:pt idx="382">
                  <c:v>2.0500000000000001E-2</c:v>
                </c:pt>
                <c:pt idx="383">
                  <c:v>1.95E-2</c:v>
                </c:pt>
                <c:pt idx="384">
                  <c:v>2.1399999999999999E-2</c:v>
                </c:pt>
                <c:pt idx="385">
                  <c:v>1.9E-2</c:v>
                </c:pt>
                <c:pt idx="386">
                  <c:v>2.3699999999999999E-2</c:v>
                </c:pt>
                <c:pt idx="387">
                  <c:v>2.2200000000000001E-2</c:v>
                </c:pt>
                <c:pt idx="388">
                  <c:v>1.7500000000000002E-2</c:v>
                </c:pt>
                <c:pt idx="389">
                  <c:v>1.8700000000000001E-2</c:v>
                </c:pt>
                <c:pt idx="390">
                  <c:v>2.2700000000000001E-2</c:v>
                </c:pt>
                <c:pt idx="391">
                  <c:v>2.0799999999999999E-2</c:v>
                </c:pt>
                <c:pt idx="392">
                  <c:v>2.0799999999999999E-2</c:v>
                </c:pt>
                <c:pt idx="393">
                  <c:v>1.66E-2</c:v>
                </c:pt>
                <c:pt idx="394">
                  <c:v>2.0500000000000001E-2</c:v>
                </c:pt>
                <c:pt idx="395">
                  <c:v>2.1399999999999999E-2</c:v>
                </c:pt>
                <c:pt idx="396">
                  <c:v>1.8700000000000001E-2</c:v>
                </c:pt>
                <c:pt idx="397">
                  <c:v>1.7999999999999999E-2</c:v>
                </c:pt>
                <c:pt idx="398">
                  <c:v>1.9599999999999999E-2</c:v>
                </c:pt>
                <c:pt idx="399">
                  <c:v>1.7899999999999999E-2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7-3541-B8DB-E61FB8459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33679"/>
        <c:axId val="1433435327"/>
      </c:scatterChart>
      <c:valAx>
        <c:axId val="1433433679"/>
        <c:scaling>
          <c:orientation val="minMax"/>
          <c:max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3435327"/>
        <c:crosses val="autoZero"/>
        <c:crossBetween val="midCat"/>
      </c:valAx>
      <c:valAx>
        <c:axId val="1433435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Signal from random noise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343367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</a:ln>
              <a:effectLst/>
            </c:spPr>
          </c:marker>
          <c:yVal>
            <c:numRef>
              <c:f>Prelab_drift!$A$1:$A$400</c:f>
              <c:numCache>
                <c:formatCode>0.00E+00</c:formatCode>
                <c:ptCount val="400"/>
                <c:pt idx="0">
                  <c:v>1.7855585E-2</c:v>
                </c:pt>
                <c:pt idx="1">
                  <c:v>2.1807285999999999E-2</c:v>
                </c:pt>
                <c:pt idx="2">
                  <c:v>2.2635681000000001E-2</c:v>
                </c:pt>
                <c:pt idx="3">
                  <c:v>2.1071322999999999E-2</c:v>
                </c:pt>
                <c:pt idx="4">
                  <c:v>2.0173835000000001E-2</c:v>
                </c:pt>
                <c:pt idx="5">
                  <c:v>1.9832923999999998E-2</c:v>
                </c:pt>
                <c:pt idx="6">
                  <c:v>2.1184017999999999E-2</c:v>
                </c:pt>
                <c:pt idx="7">
                  <c:v>2.2398129999999999E-2</c:v>
                </c:pt>
                <c:pt idx="8">
                  <c:v>2.0620655000000002E-2</c:v>
                </c:pt>
                <c:pt idx="9">
                  <c:v>2.1971845E-2</c:v>
                </c:pt>
                <c:pt idx="10">
                  <c:v>2.2374765000000001E-2</c:v>
                </c:pt>
                <c:pt idx="11">
                  <c:v>2.0416838999999999E-2</c:v>
                </c:pt>
                <c:pt idx="12">
                  <c:v>2.4052666E-2</c:v>
                </c:pt>
                <c:pt idx="13">
                  <c:v>2.0638296E-2</c:v>
                </c:pt>
                <c:pt idx="14">
                  <c:v>2.1365614000000002E-2</c:v>
                </c:pt>
                <c:pt idx="15">
                  <c:v>2.4537405000000002E-2</c:v>
                </c:pt>
                <c:pt idx="16">
                  <c:v>2.1861096999999999E-2</c:v>
                </c:pt>
                <c:pt idx="17">
                  <c:v>2.2201045999999999E-2</c:v>
                </c:pt>
                <c:pt idx="18">
                  <c:v>2.3010059999999999E-2</c:v>
                </c:pt>
                <c:pt idx="19">
                  <c:v>2.3535876000000001E-2</c:v>
                </c:pt>
                <c:pt idx="20">
                  <c:v>2.3762538999999999E-2</c:v>
                </c:pt>
                <c:pt idx="21">
                  <c:v>2.4412258999999999E-2</c:v>
                </c:pt>
                <c:pt idx="22">
                  <c:v>2.4498707000000002E-2</c:v>
                </c:pt>
                <c:pt idx="23">
                  <c:v>2.6428646E-2</c:v>
                </c:pt>
                <c:pt idx="24">
                  <c:v>2.3375681999999998E-2</c:v>
                </c:pt>
                <c:pt idx="25">
                  <c:v>2.3078527000000001E-2</c:v>
                </c:pt>
                <c:pt idx="26">
                  <c:v>2.5166272E-2</c:v>
                </c:pt>
                <c:pt idx="27">
                  <c:v>2.4418868E-2</c:v>
                </c:pt>
                <c:pt idx="28">
                  <c:v>2.3367901E-2</c:v>
                </c:pt>
                <c:pt idx="29">
                  <c:v>2.4962380999999999E-2</c:v>
                </c:pt>
                <c:pt idx="30">
                  <c:v>2.6286523999999999E-2</c:v>
                </c:pt>
                <c:pt idx="31">
                  <c:v>2.6969742000000001E-2</c:v>
                </c:pt>
                <c:pt idx="32">
                  <c:v>2.4541586000000001E-2</c:v>
                </c:pt>
                <c:pt idx="33">
                  <c:v>2.4497623E-2</c:v>
                </c:pt>
                <c:pt idx="34">
                  <c:v>2.7442324000000001E-2</c:v>
                </c:pt>
                <c:pt idx="35">
                  <c:v>2.5601542000000001E-2</c:v>
                </c:pt>
                <c:pt idx="36">
                  <c:v>2.7314986999999999E-2</c:v>
                </c:pt>
                <c:pt idx="37">
                  <c:v>2.7242925000000001E-2</c:v>
                </c:pt>
                <c:pt idx="38">
                  <c:v>2.6831377E-2</c:v>
                </c:pt>
                <c:pt idx="39">
                  <c:v>2.6260413E-2</c:v>
                </c:pt>
                <c:pt idx="40">
                  <c:v>2.4388641999999999E-2</c:v>
                </c:pt>
                <c:pt idx="41">
                  <c:v>2.5701219000000001E-2</c:v>
                </c:pt>
                <c:pt idx="42">
                  <c:v>2.6149498E-2</c:v>
                </c:pt>
                <c:pt idx="43">
                  <c:v>2.6826393E-2</c:v>
                </c:pt>
                <c:pt idx="44">
                  <c:v>2.3304352E-2</c:v>
                </c:pt>
                <c:pt idx="45">
                  <c:v>2.3605149999999998E-2</c:v>
                </c:pt>
                <c:pt idx="46">
                  <c:v>2.7202375000000001E-2</c:v>
                </c:pt>
                <c:pt idx="47">
                  <c:v>2.3794446E-2</c:v>
                </c:pt>
                <c:pt idx="48">
                  <c:v>2.3122398999999998E-2</c:v>
                </c:pt>
                <c:pt idx="49">
                  <c:v>2.4486411E-2</c:v>
                </c:pt>
                <c:pt idx="50">
                  <c:v>2.7049986000000002E-2</c:v>
                </c:pt>
                <c:pt idx="51">
                  <c:v>2.4161259000000001E-2</c:v>
                </c:pt>
                <c:pt idx="52">
                  <c:v>2.5950137000000002E-2</c:v>
                </c:pt>
                <c:pt idx="53">
                  <c:v>2.7673948E-2</c:v>
                </c:pt>
                <c:pt idx="54">
                  <c:v>2.4798747999999999E-2</c:v>
                </c:pt>
                <c:pt idx="55">
                  <c:v>2.4211079999999999E-2</c:v>
                </c:pt>
                <c:pt idx="56">
                  <c:v>2.5054173999999999E-2</c:v>
                </c:pt>
                <c:pt idx="57">
                  <c:v>2.8149222000000002E-2</c:v>
                </c:pt>
                <c:pt idx="58">
                  <c:v>2.6968997000000001E-2</c:v>
                </c:pt>
                <c:pt idx="59">
                  <c:v>2.6735855999999999E-2</c:v>
                </c:pt>
                <c:pt idx="60">
                  <c:v>2.7596765999999998E-2</c:v>
                </c:pt>
                <c:pt idx="61">
                  <c:v>2.6120002999999999E-2</c:v>
                </c:pt>
                <c:pt idx="62">
                  <c:v>2.4986898E-2</c:v>
                </c:pt>
                <c:pt idx="63">
                  <c:v>2.5437932E-2</c:v>
                </c:pt>
                <c:pt idx="64">
                  <c:v>2.7834167999999999E-2</c:v>
                </c:pt>
                <c:pt idx="65">
                  <c:v>2.7135177999999999E-2</c:v>
                </c:pt>
                <c:pt idx="66">
                  <c:v>2.7343306000000001E-2</c:v>
                </c:pt>
                <c:pt idx="67">
                  <c:v>2.6790720000000001E-2</c:v>
                </c:pt>
                <c:pt idx="68">
                  <c:v>2.8734026999999999E-2</c:v>
                </c:pt>
                <c:pt idx="69">
                  <c:v>2.8088229999999999E-2</c:v>
                </c:pt>
                <c:pt idx="70">
                  <c:v>2.5868551E-2</c:v>
                </c:pt>
                <c:pt idx="71">
                  <c:v>2.7950979000000001E-2</c:v>
                </c:pt>
                <c:pt idx="72">
                  <c:v>2.6530425999999999E-2</c:v>
                </c:pt>
                <c:pt idx="73">
                  <c:v>2.7327453000000002E-2</c:v>
                </c:pt>
                <c:pt idx="74">
                  <c:v>2.4973654000000001E-2</c:v>
                </c:pt>
                <c:pt idx="75">
                  <c:v>2.6050536999999999E-2</c:v>
                </c:pt>
                <c:pt idx="76">
                  <c:v>2.7654590999999999E-2</c:v>
                </c:pt>
                <c:pt idx="77">
                  <c:v>2.9076061E-2</c:v>
                </c:pt>
                <c:pt idx="78">
                  <c:v>2.9466578E-2</c:v>
                </c:pt>
                <c:pt idx="79">
                  <c:v>2.4772387E-2</c:v>
                </c:pt>
                <c:pt idx="80">
                  <c:v>2.5232042E-2</c:v>
                </c:pt>
                <c:pt idx="81">
                  <c:v>2.6705985000000002E-2</c:v>
                </c:pt>
                <c:pt idx="82">
                  <c:v>2.5194206E-2</c:v>
                </c:pt>
                <c:pt idx="83">
                  <c:v>2.6198656000000001E-2</c:v>
                </c:pt>
                <c:pt idx="84">
                  <c:v>2.8192347E-2</c:v>
                </c:pt>
                <c:pt idx="85">
                  <c:v>2.9774637999999999E-2</c:v>
                </c:pt>
                <c:pt idx="86">
                  <c:v>2.6899649000000001E-2</c:v>
                </c:pt>
                <c:pt idx="87">
                  <c:v>2.9054172999999999E-2</c:v>
                </c:pt>
                <c:pt idx="88">
                  <c:v>2.5672242000000001E-2</c:v>
                </c:pt>
                <c:pt idx="89">
                  <c:v>2.9285200000000001E-2</c:v>
                </c:pt>
                <c:pt idx="90">
                  <c:v>2.6240804E-2</c:v>
                </c:pt>
                <c:pt idx="91">
                  <c:v>2.5427491E-2</c:v>
                </c:pt>
                <c:pt idx="92">
                  <c:v>2.6775040999999999E-2</c:v>
                </c:pt>
                <c:pt idx="93">
                  <c:v>2.8039857000000001E-2</c:v>
                </c:pt>
                <c:pt idx="94">
                  <c:v>2.5886132999999999E-2</c:v>
                </c:pt>
                <c:pt idx="95">
                  <c:v>2.9567775000000001E-2</c:v>
                </c:pt>
                <c:pt idx="96">
                  <c:v>2.6942064000000002E-2</c:v>
                </c:pt>
                <c:pt idx="97">
                  <c:v>2.7772097999999999E-2</c:v>
                </c:pt>
                <c:pt idx="98">
                  <c:v>2.7522135999999999E-2</c:v>
                </c:pt>
                <c:pt idx="99">
                  <c:v>2.6696463E-2</c:v>
                </c:pt>
                <c:pt idx="100">
                  <c:v>3.0359259E-2</c:v>
                </c:pt>
                <c:pt idx="101">
                  <c:v>3.0285748000000001E-2</c:v>
                </c:pt>
                <c:pt idx="102">
                  <c:v>3.0208924000000002E-2</c:v>
                </c:pt>
                <c:pt idx="103">
                  <c:v>2.7750281000000002E-2</c:v>
                </c:pt>
                <c:pt idx="104">
                  <c:v>2.7170981E-2</c:v>
                </c:pt>
                <c:pt idx="105">
                  <c:v>2.5569135999999999E-2</c:v>
                </c:pt>
                <c:pt idx="106">
                  <c:v>2.6382802E-2</c:v>
                </c:pt>
                <c:pt idx="107">
                  <c:v>2.9708174E-2</c:v>
                </c:pt>
                <c:pt idx="108">
                  <c:v>2.8792206000000001E-2</c:v>
                </c:pt>
                <c:pt idx="109">
                  <c:v>2.7205680999999999E-2</c:v>
                </c:pt>
                <c:pt idx="110">
                  <c:v>2.5740157999999999E-2</c:v>
                </c:pt>
                <c:pt idx="111">
                  <c:v>2.7382631000000001E-2</c:v>
                </c:pt>
                <c:pt idx="112">
                  <c:v>2.9356767999999998E-2</c:v>
                </c:pt>
                <c:pt idx="113">
                  <c:v>2.7185560000000001E-2</c:v>
                </c:pt>
                <c:pt idx="114">
                  <c:v>2.6652550000000001E-2</c:v>
                </c:pt>
                <c:pt idx="115">
                  <c:v>2.7833692E-2</c:v>
                </c:pt>
                <c:pt idx="116">
                  <c:v>3.0105080999999999E-2</c:v>
                </c:pt>
                <c:pt idx="117">
                  <c:v>2.8904856E-2</c:v>
                </c:pt>
                <c:pt idx="118">
                  <c:v>2.6074020999999999E-2</c:v>
                </c:pt>
                <c:pt idx="119">
                  <c:v>2.7809713999999999E-2</c:v>
                </c:pt>
                <c:pt idx="120">
                  <c:v>2.7194843999999999E-2</c:v>
                </c:pt>
                <c:pt idx="121">
                  <c:v>2.6383182000000002E-2</c:v>
                </c:pt>
                <c:pt idx="122">
                  <c:v>2.7095630999999998E-2</c:v>
                </c:pt>
                <c:pt idx="123">
                  <c:v>2.5520575E-2</c:v>
                </c:pt>
                <c:pt idx="124">
                  <c:v>2.7651586999999998E-2</c:v>
                </c:pt>
                <c:pt idx="125">
                  <c:v>2.8855981999999999E-2</c:v>
                </c:pt>
                <c:pt idx="126">
                  <c:v>2.9583838000000001E-2</c:v>
                </c:pt>
                <c:pt idx="127">
                  <c:v>2.9273217000000001E-2</c:v>
                </c:pt>
                <c:pt idx="128">
                  <c:v>2.6321341000000002E-2</c:v>
                </c:pt>
                <c:pt idx="129">
                  <c:v>2.8306431999999999E-2</c:v>
                </c:pt>
                <c:pt idx="130">
                  <c:v>2.8211434000000001E-2</c:v>
                </c:pt>
                <c:pt idx="131">
                  <c:v>3.0248964E-2</c:v>
                </c:pt>
                <c:pt idx="132">
                  <c:v>2.7953365000000001E-2</c:v>
                </c:pt>
                <c:pt idx="133">
                  <c:v>2.6057812999999999E-2</c:v>
                </c:pt>
                <c:pt idx="134">
                  <c:v>3.0726905999999998E-2</c:v>
                </c:pt>
                <c:pt idx="135">
                  <c:v>2.6038486E-2</c:v>
                </c:pt>
                <c:pt idx="136">
                  <c:v>2.8800039999999999E-2</c:v>
                </c:pt>
                <c:pt idx="137">
                  <c:v>3.0780826000000001E-2</c:v>
                </c:pt>
                <c:pt idx="138">
                  <c:v>3.0653461999999999E-2</c:v>
                </c:pt>
                <c:pt idx="139">
                  <c:v>2.9271865000000001E-2</c:v>
                </c:pt>
                <c:pt idx="140">
                  <c:v>2.9722640000000002E-2</c:v>
                </c:pt>
                <c:pt idx="141">
                  <c:v>3.0954096E-2</c:v>
                </c:pt>
                <c:pt idx="142">
                  <c:v>2.8548634999999999E-2</c:v>
                </c:pt>
                <c:pt idx="143">
                  <c:v>2.7189801E-2</c:v>
                </c:pt>
                <c:pt idx="144">
                  <c:v>2.9438176E-2</c:v>
                </c:pt>
                <c:pt idx="145">
                  <c:v>2.8985398999999998E-2</c:v>
                </c:pt>
                <c:pt idx="146">
                  <c:v>2.82531E-2</c:v>
                </c:pt>
                <c:pt idx="147">
                  <c:v>3.0339797000000002E-2</c:v>
                </c:pt>
                <c:pt idx="148">
                  <c:v>3.0663590000000001E-2</c:v>
                </c:pt>
                <c:pt idx="149">
                  <c:v>2.8151886000000001E-2</c:v>
                </c:pt>
                <c:pt idx="150">
                  <c:v>2.9595595999999998E-2</c:v>
                </c:pt>
                <c:pt idx="151">
                  <c:v>3.0559444000000002E-2</c:v>
                </c:pt>
                <c:pt idx="152">
                  <c:v>2.6877030999999999E-2</c:v>
                </c:pt>
                <c:pt idx="153">
                  <c:v>3.1062291999999998E-2</c:v>
                </c:pt>
                <c:pt idx="154">
                  <c:v>3.0205837999999999E-2</c:v>
                </c:pt>
                <c:pt idx="155">
                  <c:v>3.0803924E-2</c:v>
                </c:pt>
                <c:pt idx="156">
                  <c:v>3.1425183000000002E-2</c:v>
                </c:pt>
                <c:pt idx="157">
                  <c:v>2.8795207999999999E-2</c:v>
                </c:pt>
                <c:pt idx="158">
                  <c:v>2.9233182999999999E-2</c:v>
                </c:pt>
                <c:pt idx="159">
                  <c:v>2.7313483E-2</c:v>
                </c:pt>
                <c:pt idx="160">
                  <c:v>3.1520419000000001E-2</c:v>
                </c:pt>
                <c:pt idx="161">
                  <c:v>3.0334461E-2</c:v>
                </c:pt>
                <c:pt idx="162">
                  <c:v>3.0162523E-2</c:v>
                </c:pt>
                <c:pt idx="163">
                  <c:v>3.1971469000000002E-2</c:v>
                </c:pt>
                <c:pt idx="164">
                  <c:v>2.9476680000000002E-2</c:v>
                </c:pt>
                <c:pt idx="165">
                  <c:v>2.9191274999999999E-2</c:v>
                </c:pt>
                <c:pt idx="166">
                  <c:v>3.1198723000000001E-2</c:v>
                </c:pt>
                <c:pt idx="167">
                  <c:v>2.7682083999999999E-2</c:v>
                </c:pt>
                <c:pt idx="168">
                  <c:v>3.0110116999999999E-2</c:v>
                </c:pt>
                <c:pt idx="169">
                  <c:v>2.8250501000000001E-2</c:v>
                </c:pt>
                <c:pt idx="170">
                  <c:v>2.9158030000000001E-2</c:v>
                </c:pt>
                <c:pt idx="171">
                  <c:v>2.8693113999999999E-2</c:v>
                </c:pt>
                <c:pt idx="172">
                  <c:v>3.0383608999999999E-2</c:v>
                </c:pt>
                <c:pt idx="173">
                  <c:v>3.1932762000000003E-2</c:v>
                </c:pt>
                <c:pt idx="174">
                  <c:v>2.7265243000000002E-2</c:v>
                </c:pt>
                <c:pt idx="175">
                  <c:v>3.1328452999999999E-2</c:v>
                </c:pt>
                <c:pt idx="176">
                  <c:v>3.0694409999999998E-2</c:v>
                </c:pt>
                <c:pt idx="177">
                  <c:v>3.2133703E-2</c:v>
                </c:pt>
                <c:pt idx="178">
                  <c:v>2.7597773999999999E-2</c:v>
                </c:pt>
                <c:pt idx="179">
                  <c:v>2.7498603E-2</c:v>
                </c:pt>
                <c:pt idx="180">
                  <c:v>3.0987840999999999E-2</c:v>
                </c:pt>
                <c:pt idx="181">
                  <c:v>3.1385756000000001E-2</c:v>
                </c:pt>
                <c:pt idx="182">
                  <c:v>2.8570886E-2</c:v>
                </c:pt>
                <c:pt idx="183">
                  <c:v>3.0737991999999999E-2</c:v>
                </c:pt>
                <c:pt idx="184">
                  <c:v>2.8726781E-2</c:v>
                </c:pt>
                <c:pt idx="185">
                  <c:v>2.7708736000000001E-2</c:v>
                </c:pt>
                <c:pt idx="186">
                  <c:v>3.1676202000000001E-2</c:v>
                </c:pt>
                <c:pt idx="187">
                  <c:v>2.7650648999999999E-2</c:v>
                </c:pt>
                <c:pt idx="188">
                  <c:v>3.0956457999999999E-2</c:v>
                </c:pt>
                <c:pt idx="189">
                  <c:v>2.7887598999999999E-2</c:v>
                </c:pt>
                <c:pt idx="190">
                  <c:v>2.9457557999999998E-2</c:v>
                </c:pt>
                <c:pt idx="191">
                  <c:v>3.0219709000000001E-2</c:v>
                </c:pt>
                <c:pt idx="192">
                  <c:v>3.0446665000000001E-2</c:v>
                </c:pt>
                <c:pt idx="193">
                  <c:v>2.9944815999999999E-2</c:v>
                </c:pt>
                <c:pt idx="194">
                  <c:v>2.8319437999999999E-2</c:v>
                </c:pt>
                <c:pt idx="195">
                  <c:v>3.0642339000000001E-2</c:v>
                </c:pt>
                <c:pt idx="196">
                  <c:v>2.8443448999999999E-2</c:v>
                </c:pt>
                <c:pt idx="197">
                  <c:v>3.0847917999999998E-2</c:v>
                </c:pt>
                <c:pt idx="198">
                  <c:v>2.9241966000000001E-2</c:v>
                </c:pt>
                <c:pt idx="199">
                  <c:v>2.9204246E-2</c:v>
                </c:pt>
                <c:pt idx="200">
                  <c:v>2.9345098999999999E-2</c:v>
                </c:pt>
                <c:pt idx="201">
                  <c:v>2.7801599E-2</c:v>
                </c:pt>
                <c:pt idx="202">
                  <c:v>3.1324212999999997E-2</c:v>
                </c:pt>
                <c:pt idx="203">
                  <c:v>2.7090843E-2</c:v>
                </c:pt>
                <c:pt idx="204">
                  <c:v>3.1537390999999998E-2</c:v>
                </c:pt>
                <c:pt idx="205">
                  <c:v>2.9989752000000001E-2</c:v>
                </c:pt>
                <c:pt idx="206">
                  <c:v>2.7198244E-2</c:v>
                </c:pt>
                <c:pt idx="207">
                  <c:v>3.0047687E-2</c:v>
                </c:pt>
                <c:pt idx="208">
                  <c:v>3.0728852000000001E-2</c:v>
                </c:pt>
                <c:pt idx="209">
                  <c:v>3.0856005999999998E-2</c:v>
                </c:pt>
                <c:pt idx="210">
                  <c:v>3.1091447000000001E-2</c:v>
                </c:pt>
                <c:pt idx="211">
                  <c:v>2.9766872999999999E-2</c:v>
                </c:pt>
                <c:pt idx="212">
                  <c:v>2.9531337000000001E-2</c:v>
                </c:pt>
                <c:pt idx="213">
                  <c:v>2.93577E-2</c:v>
                </c:pt>
                <c:pt idx="214">
                  <c:v>3.0295591E-2</c:v>
                </c:pt>
                <c:pt idx="215">
                  <c:v>2.7571877000000002E-2</c:v>
                </c:pt>
                <c:pt idx="216">
                  <c:v>2.9951892000000001E-2</c:v>
                </c:pt>
                <c:pt idx="217">
                  <c:v>2.8301585000000001E-2</c:v>
                </c:pt>
                <c:pt idx="218">
                  <c:v>2.8652033E-2</c:v>
                </c:pt>
                <c:pt idx="219">
                  <c:v>2.8793143E-2</c:v>
                </c:pt>
                <c:pt idx="220">
                  <c:v>3.1471995000000003E-2</c:v>
                </c:pt>
                <c:pt idx="221">
                  <c:v>2.9441479999999999E-2</c:v>
                </c:pt>
                <c:pt idx="222">
                  <c:v>3.0031853000000001E-2</c:v>
                </c:pt>
                <c:pt idx="223">
                  <c:v>3.2064453999999999E-2</c:v>
                </c:pt>
                <c:pt idx="224">
                  <c:v>2.9411889E-2</c:v>
                </c:pt>
                <c:pt idx="225">
                  <c:v>3.0747133999999999E-2</c:v>
                </c:pt>
                <c:pt idx="226">
                  <c:v>2.8416609999999998E-2</c:v>
                </c:pt>
                <c:pt idx="227">
                  <c:v>3.1490610000000002E-2</c:v>
                </c:pt>
                <c:pt idx="228">
                  <c:v>2.9407666999999998E-2</c:v>
                </c:pt>
                <c:pt idx="229">
                  <c:v>3.1479579000000001E-2</c:v>
                </c:pt>
                <c:pt idx="230">
                  <c:v>2.9314564000000001E-2</c:v>
                </c:pt>
                <c:pt idx="231">
                  <c:v>3.1468721999999998E-2</c:v>
                </c:pt>
                <c:pt idx="232">
                  <c:v>2.8322238999999999E-2</c:v>
                </c:pt>
                <c:pt idx="233">
                  <c:v>2.8304072E-2</c:v>
                </c:pt>
                <c:pt idx="234">
                  <c:v>3.0765438999999999E-2</c:v>
                </c:pt>
                <c:pt idx="235">
                  <c:v>2.8037306000000001E-2</c:v>
                </c:pt>
                <c:pt idx="236">
                  <c:v>3.2255282000000003E-2</c:v>
                </c:pt>
                <c:pt idx="237">
                  <c:v>3.0095509999999999E-2</c:v>
                </c:pt>
                <c:pt idx="238">
                  <c:v>2.8494853000000001E-2</c:v>
                </c:pt>
                <c:pt idx="239">
                  <c:v>2.9067368E-2</c:v>
                </c:pt>
                <c:pt idx="240">
                  <c:v>2.8352302999999999E-2</c:v>
                </c:pt>
                <c:pt idx="241">
                  <c:v>2.7780005999999999E-2</c:v>
                </c:pt>
                <c:pt idx="242">
                  <c:v>2.8814794000000001E-2</c:v>
                </c:pt>
                <c:pt idx="243">
                  <c:v>3.1858111000000001E-2</c:v>
                </c:pt>
                <c:pt idx="244">
                  <c:v>3.1270940999999997E-2</c:v>
                </c:pt>
                <c:pt idx="245">
                  <c:v>3.1118443999999999E-2</c:v>
                </c:pt>
                <c:pt idx="246">
                  <c:v>2.9587532E-2</c:v>
                </c:pt>
                <c:pt idx="247">
                  <c:v>3.0071315000000001E-2</c:v>
                </c:pt>
                <c:pt idx="248">
                  <c:v>3.2511338000000001E-2</c:v>
                </c:pt>
                <c:pt idx="249">
                  <c:v>3.1587654999999999E-2</c:v>
                </c:pt>
                <c:pt idx="250">
                  <c:v>2.967699E-2</c:v>
                </c:pt>
                <c:pt idx="251">
                  <c:v>3.2416256999999997E-2</c:v>
                </c:pt>
                <c:pt idx="252">
                  <c:v>2.8609863999999999E-2</c:v>
                </c:pt>
                <c:pt idx="253">
                  <c:v>3.0293595E-2</c:v>
                </c:pt>
                <c:pt idx="254">
                  <c:v>3.0187525E-2</c:v>
                </c:pt>
                <c:pt idx="255">
                  <c:v>3.0094214000000001E-2</c:v>
                </c:pt>
                <c:pt idx="256">
                  <c:v>2.9537774999999999E-2</c:v>
                </c:pt>
                <c:pt idx="257">
                  <c:v>3.0238402000000001E-2</c:v>
                </c:pt>
                <c:pt idx="258">
                  <c:v>3.1705366999999998E-2</c:v>
                </c:pt>
                <c:pt idx="259">
                  <c:v>2.8684583E-2</c:v>
                </c:pt>
                <c:pt idx="260">
                  <c:v>2.9586745000000001E-2</c:v>
                </c:pt>
                <c:pt idx="261">
                  <c:v>2.7868058000000001E-2</c:v>
                </c:pt>
                <c:pt idx="262">
                  <c:v>2.9153396000000002E-2</c:v>
                </c:pt>
                <c:pt idx="263">
                  <c:v>3.1687192000000003E-2</c:v>
                </c:pt>
                <c:pt idx="264">
                  <c:v>3.1030469000000001E-2</c:v>
                </c:pt>
                <c:pt idx="265">
                  <c:v>3.2051801999999997E-2</c:v>
                </c:pt>
                <c:pt idx="266">
                  <c:v>2.8060720000000001E-2</c:v>
                </c:pt>
                <c:pt idx="267">
                  <c:v>3.0138649E-2</c:v>
                </c:pt>
                <c:pt idx="268">
                  <c:v>2.9797896000000001E-2</c:v>
                </c:pt>
                <c:pt idx="269">
                  <c:v>2.937468E-2</c:v>
                </c:pt>
                <c:pt idx="270">
                  <c:v>3.2234432E-2</c:v>
                </c:pt>
                <c:pt idx="271">
                  <c:v>2.8473264000000002E-2</c:v>
                </c:pt>
                <c:pt idx="272">
                  <c:v>2.9617322000000001E-2</c:v>
                </c:pt>
                <c:pt idx="273">
                  <c:v>3.2518448999999998E-2</c:v>
                </c:pt>
                <c:pt idx="274">
                  <c:v>2.8048272999999999E-2</c:v>
                </c:pt>
                <c:pt idx="275">
                  <c:v>2.9312408000000002E-2</c:v>
                </c:pt>
                <c:pt idx="276">
                  <c:v>2.8331884000000002E-2</c:v>
                </c:pt>
                <c:pt idx="277">
                  <c:v>2.8276072999999999E-2</c:v>
                </c:pt>
                <c:pt idx="278">
                  <c:v>2.8525233000000001E-2</c:v>
                </c:pt>
                <c:pt idx="279">
                  <c:v>2.8162000999999999E-2</c:v>
                </c:pt>
                <c:pt idx="280">
                  <c:v>3.0341660999999999E-2</c:v>
                </c:pt>
                <c:pt idx="281">
                  <c:v>3.1506713999999998E-2</c:v>
                </c:pt>
                <c:pt idx="282">
                  <c:v>2.9812067000000001E-2</c:v>
                </c:pt>
                <c:pt idx="283">
                  <c:v>3.1904703E-2</c:v>
                </c:pt>
                <c:pt idx="284">
                  <c:v>3.1790007000000002E-2</c:v>
                </c:pt>
                <c:pt idx="285">
                  <c:v>2.7814772000000001E-2</c:v>
                </c:pt>
                <c:pt idx="286">
                  <c:v>3.1008483E-2</c:v>
                </c:pt>
                <c:pt idx="287">
                  <c:v>2.8396975000000001E-2</c:v>
                </c:pt>
                <c:pt idx="288">
                  <c:v>2.888363E-2</c:v>
                </c:pt>
                <c:pt idx="289">
                  <c:v>3.2314548999999998E-2</c:v>
                </c:pt>
                <c:pt idx="290">
                  <c:v>2.8465594E-2</c:v>
                </c:pt>
                <c:pt idx="291">
                  <c:v>2.8771938E-2</c:v>
                </c:pt>
                <c:pt idx="292">
                  <c:v>3.1980229999999998E-2</c:v>
                </c:pt>
                <c:pt idx="293">
                  <c:v>3.1294387E-2</c:v>
                </c:pt>
                <c:pt idx="294">
                  <c:v>2.8077907999999999E-2</c:v>
                </c:pt>
                <c:pt idx="295">
                  <c:v>3.1661122999999999E-2</c:v>
                </c:pt>
                <c:pt idx="296">
                  <c:v>2.9214269000000001E-2</c:v>
                </c:pt>
                <c:pt idx="297">
                  <c:v>2.8242680999999999E-2</c:v>
                </c:pt>
                <c:pt idx="298">
                  <c:v>3.0086519999999999E-2</c:v>
                </c:pt>
                <c:pt idx="299">
                  <c:v>3.1987335999999998E-2</c:v>
                </c:pt>
                <c:pt idx="300">
                  <c:v>2.9566698999999998E-2</c:v>
                </c:pt>
                <c:pt idx="301">
                  <c:v>3.0077382999999999E-2</c:v>
                </c:pt>
                <c:pt idx="302">
                  <c:v>3.0874946E-2</c:v>
                </c:pt>
                <c:pt idx="303">
                  <c:v>2.7440692999999999E-2</c:v>
                </c:pt>
                <c:pt idx="304">
                  <c:v>3.1712341999999998E-2</c:v>
                </c:pt>
                <c:pt idx="305">
                  <c:v>3.2100160000000003E-2</c:v>
                </c:pt>
                <c:pt idx="306">
                  <c:v>2.7838035000000001E-2</c:v>
                </c:pt>
                <c:pt idx="307">
                  <c:v>2.8284547E-2</c:v>
                </c:pt>
                <c:pt idx="308">
                  <c:v>2.9724029999999999E-2</c:v>
                </c:pt>
                <c:pt idx="309">
                  <c:v>3.2764147E-2</c:v>
                </c:pt>
                <c:pt idx="310">
                  <c:v>3.1060918999999999E-2</c:v>
                </c:pt>
                <c:pt idx="311">
                  <c:v>3.1362082999999999E-2</c:v>
                </c:pt>
                <c:pt idx="312">
                  <c:v>3.0358975E-2</c:v>
                </c:pt>
                <c:pt idx="313">
                  <c:v>3.2318275E-2</c:v>
                </c:pt>
                <c:pt idx="314">
                  <c:v>3.226424E-2</c:v>
                </c:pt>
                <c:pt idx="315">
                  <c:v>3.0883108999999999E-2</c:v>
                </c:pt>
                <c:pt idx="316">
                  <c:v>2.8673898E-2</c:v>
                </c:pt>
                <c:pt idx="317">
                  <c:v>2.9724E-2</c:v>
                </c:pt>
                <c:pt idx="318">
                  <c:v>3.1249105999999999E-2</c:v>
                </c:pt>
                <c:pt idx="319">
                  <c:v>2.9118887E-2</c:v>
                </c:pt>
                <c:pt idx="320">
                  <c:v>3.1915393E-2</c:v>
                </c:pt>
                <c:pt idx="321">
                  <c:v>3.1039921000000002E-2</c:v>
                </c:pt>
                <c:pt idx="322">
                  <c:v>2.9102188000000001E-2</c:v>
                </c:pt>
                <c:pt idx="323">
                  <c:v>3.2963996000000002E-2</c:v>
                </c:pt>
                <c:pt idx="324">
                  <c:v>2.9357422000000001E-2</c:v>
                </c:pt>
                <c:pt idx="325">
                  <c:v>2.8395920000000002E-2</c:v>
                </c:pt>
                <c:pt idx="326">
                  <c:v>3.1815611000000001E-2</c:v>
                </c:pt>
                <c:pt idx="327">
                  <c:v>3.0367592999999998E-2</c:v>
                </c:pt>
                <c:pt idx="328">
                  <c:v>3.0272403E-2</c:v>
                </c:pt>
                <c:pt idx="329">
                  <c:v>3.2891393999999997E-2</c:v>
                </c:pt>
                <c:pt idx="330">
                  <c:v>3.3115255000000003E-2</c:v>
                </c:pt>
                <c:pt idx="331">
                  <c:v>3.0813705E-2</c:v>
                </c:pt>
                <c:pt idx="332">
                  <c:v>2.8558172E-2</c:v>
                </c:pt>
                <c:pt idx="333">
                  <c:v>3.2603277999999999E-2</c:v>
                </c:pt>
                <c:pt idx="334">
                  <c:v>2.8819244000000001E-2</c:v>
                </c:pt>
                <c:pt idx="335">
                  <c:v>2.8999637000000002E-2</c:v>
                </c:pt>
                <c:pt idx="336">
                  <c:v>3.2015221000000003E-2</c:v>
                </c:pt>
                <c:pt idx="337">
                  <c:v>2.9278413999999999E-2</c:v>
                </c:pt>
                <c:pt idx="338">
                  <c:v>2.8825781000000002E-2</c:v>
                </c:pt>
                <c:pt idx="339">
                  <c:v>2.8891681999999998E-2</c:v>
                </c:pt>
                <c:pt idx="340">
                  <c:v>3.2195277000000001E-2</c:v>
                </c:pt>
                <c:pt idx="341">
                  <c:v>2.8740577E-2</c:v>
                </c:pt>
                <c:pt idx="342">
                  <c:v>3.2051600999999999E-2</c:v>
                </c:pt>
                <c:pt idx="343">
                  <c:v>2.9707308000000002E-2</c:v>
                </c:pt>
                <c:pt idx="344">
                  <c:v>3.1752965000000001E-2</c:v>
                </c:pt>
                <c:pt idx="345">
                  <c:v>3.1219769000000001E-2</c:v>
                </c:pt>
                <c:pt idx="346">
                  <c:v>3.1525935999999997E-2</c:v>
                </c:pt>
                <c:pt idx="347">
                  <c:v>3.0055636E-2</c:v>
                </c:pt>
                <c:pt idx="348">
                  <c:v>3.3090601999999997E-2</c:v>
                </c:pt>
                <c:pt idx="349">
                  <c:v>2.9066307E-2</c:v>
                </c:pt>
                <c:pt idx="350">
                  <c:v>3.0043443E-2</c:v>
                </c:pt>
                <c:pt idx="351">
                  <c:v>3.2653296999999998E-2</c:v>
                </c:pt>
                <c:pt idx="352">
                  <c:v>3.3473065000000003E-2</c:v>
                </c:pt>
                <c:pt idx="353">
                  <c:v>2.8792761E-2</c:v>
                </c:pt>
                <c:pt idx="354">
                  <c:v>3.3325169000000002E-2</c:v>
                </c:pt>
                <c:pt idx="355">
                  <c:v>3.3094571000000003E-2</c:v>
                </c:pt>
                <c:pt idx="356">
                  <c:v>3.3313443999999998E-2</c:v>
                </c:pt>
                <c:pt idx="357">
                  <c:v>3.1359353999999999E-2</c:v>
                </c:pt>
                <c:pt idx="358">
                  <c:v>3.3259489000000003E-2</c:v>
                </c:pt>
                <c:pt idx="359">
                  <c:v>3.0068135999999999E-2</c:v>
                </c:pt>
                <c:pt idx="360">
                  <c:v>2.9790725000000001E-2</c:v>
                </c:pt>
                <c:pt idx="361">
                  <c:v>2.8759789000000001E-2</c:v>
                </c:pt>
                <c:pt idx="362">
                  <c:v>3.0107516000000001E-2</c:v>
                </c:pt>
                <c:pt idx="363">
                  <c:v>2.9895952999999999E-2</c:v>
                </c:pt>
                <c:pt idx="364">
                  <c:v>3.0487225999999999E-2</c:v>
                </c:pt>
                <c:pt idx="365">
                  <c:v>2.8647997000000001E-2</c:v>
                </c:pt>
                <c:pt idx="366">
                  <c:v>2.9918410999999999E-2</c:v>
                </c:pt>
                <c:pt idx="367">
                  <c:v>2.9585047999999999E-2</c:v>
                </c:pt>
                <c:pt idx="368">
                  <c:v>3.1338808000000003E-2</c:v>
                </c:pt>
                <c:pt idx="369">
                  <c:v>3.2865601000000001E-2</c:v>
                </c:pt>
                <c:pt idx="370">
                  <c:v>2.9813470000000002E-2</c:v>
                </c:pt>
                <c:pt idx="371">
                  <c:v>3.1484179000000001E-2</c:v>
                </c:pt>
                <c:pt idx="372">
                  <c:v>3.1111399000000001E-2</c:v>
                </c:pt>
                <c:pt idx="373">
                  <c:v>2.9172556999999998E-2</c:v>
                </c:pt>
                <c:pt idx="374">
                  <c:v>2.8549728E-2</c:v>
                </c:pt>
                <c:pt idx="375">
                  <c:v>3.0128861999999999E-2</c:v>
                </c:pt>
                <c:pt idx="376">
                  <c:v>3.0312788E-2</c:v>
                </c:pt>
                <c:pt idx="377">
                  <c:v>3.3496386000000003E-2</c:v>
                </c:pt>
                <c:pt idx="378">
                  <c:v>3.3229360999999999E-2</c:v>
                </c:pt>
                <c:pt idx="379">
                  <c:v>3.0698904999999999E-2</c:v>
                </c:pt>
                <c:pt idx="380">
                  <c:v>3.3152704999999998E-2</c:v>
                </c:pt>
                <c:pt idx="381">
                  <c:v>3.0839867E-2</c:v>
                </c:pt>
                <c:pt idx="382">
                  <c:v>3.3087775999999999E-2</c:v>
                </c:pt>
                <c:pt idx="383">
                  <c:v>3.2910796999999999E-2</c:v>
                </c:pt>
                <c:pt idx="384">
                  <c:v>3.166745E-2</c:v>
                </c:pt>
                <c:pt idx="385">
                  <c:v>3.1255173999999997E-2</c:v>
                </c:pt>
                <c:pt idx="386">
                  <c:v>3.2308370000000003E-2</c:v>
                </c:pt>
                <c:pt idx="387">
                  <c:v>2.8107996999999999E-2</c:v>
                </c:pt>
                <c:pt idx="388">
                  <c:v>2.9761169000000001E-2</c:v>
                </c:pt>
                <c:pt idx="389">
                  <c:v>2.8385460000000001E-2</c:v>
                </c:pt>
                <c:pt idx="390">
                  <c:v>2.9594005E-2</c:v>
                </c:pt>
                <c:pt idx="391">
                  <c:v>2.7957408E-2</c:v>
                </c:pt>
                <c:pt idx="392">
                  <c:v>3.2052321000000002E-2</c:v>
                </c:pt>
                <c:pt idx="393">
                  <c:v>2.8174996000000001E-2</c:v>
                </c:pt>
                <c:pt idx="394">
                  <c:v>3.0198045E-2</c:v>
                </c:pt>
                <c:pt idx="395">
                  <c:v>2.8216165000000001E-2</c:v>
                </c:pt>
                <c:pt idx="396">
                  <c:v>3.1427858000000003E-2</c:v>
                </c:pt>
                <c:pt idx="397">
                  <c:v>2.9689299999999998E-2</c:v>
                </c:pt>
                <c:pt idx="398">
                  <c:v>3.0892312000000002E-2</c:v>
                </c:pt>
                <c:pt idx="399">
                  <c:v>3.0266095E-2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0-6B47-A2DA-CC89A2E8A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33679"/>
        <c:axId val="1433435327"/>
      </c:scatterChart>
      <c:valAx>
        <c:axId val="1433433679"/>
        <c:scaling>
          <c:orientation val="minMax"/>
          <c:max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3435327"/>
        <c:crosses val="autoZero"/>
        <c:crossBetween val="midCat"/>
      </c:valAx>
      <c:valAx>
        <c:axId val="1433435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Signal from drift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343367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'Absorbance Data'!$T$2</c:f>
              <c:strCache>
                <c:ptCount val="1"/>
                <c:pt idx="0">
                  <c:v>Concentration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backward val="4.3500000000000011E-2"/>
            <c:intercept val="0"/>
            <c:dispRSqr val="0"/>
            <c:dispEq val="0"/>
          </c:trendline>
          <c:xVal>
            <c:numRef>
              <c:f>'Absorbance Data'!$T$3:$T$7</c:f>
              <c:numCache>
                <c:formatCode>0.000</c:formatCode>
                <c:ptCount val="5"/>
                <c:pt idx="0">
                  <c:v>4.3629304179012972E-2</c:v>
                </c:pt>
                <c:pt idx="1">
                  <c:v>8.7258608358025944E-2</c:v>
                </c:pt>
                <c:pt idx="2">
                  <c:v>0.13088791253703891</c:v>
                </c:pt>
                <c:pt idx="3">
                  <c:v>0.26177582507407782</c:v>
                </c:pt>
                <c:pt idx="4">
                  <c:v>0.56718095432716853</c:v>
                </c:pt>
              </c:numCache>
            </c:numRef>
          </c:xVal>
          <c:yVal>
            <c:numRef>
              <c:f>'Absorbance Data'!$R$3:$R$7</c:f>
              <c:numCache>
                <c:formatCode>0.000</c:formatCode>
                <c:ptCount val="5"/>
                <c:pt idx="0">
                  <c:v>0.489593505859375</c:v>
                </c:pt>
                <c:pt idx="1">
                  <c:v>0.89649963378906306</c:v>
                </c:pt>
                <c:pt idx="2">
                  <c:v>1.3424377441406199</c:v>
                </c:pt>
                <c:pt idx="3">
                  <c:v>2.5555877685546902</c:v>
                </c:pt>
                <c:pt idx="4">
                  <c:v>3.2705993652343799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CF6-7947-ADBE-CAA6B68DE68D}"/>
            </c:ext>
          </c:extLst>
        </c:ser>
        <c:ser>
          <c:idx val="1"/>
          <c:order val="1"/>
          <c:tx>
            <c:v>The first four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15000000000000002"/>
            <c:backward val="4.300000000000001E-2"/>
            <c:intercept val="0"/>
            <c:dispRSqr val="0"/>
            <c:dispEq val="0"/>
          </c:trendline>
          <c:xVal>
            <c:numRef>
              <c:f>'Absorbance Data'!$T$3:$T$6</c:f>
              <c:numCache>
                <c:formatCode>0.000</c:formatCode>
                <c:ptCount val="4"/>
                <c:pt idx="0">
                  <c:v>4.3629304179012972E-2</c:v>
                </c:pt>
                <c:pt idx="1">
                  <c:v>8.7258608358025944E-2</c:v>
                </c:pt>
                <c:pt idx="2">
                  <c:v>0.13088791253703891</c:v>
                </c:pt>
                <c:pt idx="3">
                  <c:v>0.26177582507407782</c:v>
                </c:pt>
              </c:numCache>
            </c:numRef>
          </c:xVal>
          <c:yVal>
            <c:numRef>
              <c:f>'Absorbance Data'!$R$3:$R$6</c:f>
              <c:numCache>
                <c:formatCode>0.000</c:formatCode>
                <c:ptCount val="4"/>
                <c:pt idx="0">
                  <c:v>0.489593505859375</c:v>
                </c:pt>
                <c:pt idx="1">
                  <c:v>0.89649963378906306</c:v>
                </c:pt>
                <c:pt idx="2">
                  <c:v>1.3424377441406199</c:v>
                </c:pt>
                <c:pt idx="3">
                  <c:v>2.5555877685546902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CF6-7947-ADBE-CAA6B68DE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717920"/>
        <c:axId val="1619719568"/>
      </c:scatterChart>
      <c:valAx>
        <c:axId val="161971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Concentration of sample solutions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9719568"/>
        <c:crosses val="autoZero"/>
        <c:crossBetween val="midCat"/>
      </c:valAx>
      <c:valAx>
        <c:axId val="16197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97179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'Integration Time'!$B$2</c:f>
              <c:strCache>
                <c:ptCount val="1"/>
                <c:pt idx="0">
                  <c:v>Absorbance (AU)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'Integration Time'!$A$3:$A$67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'Integration Time'!$B$3:$B$67</c:f>
              <c:numCache>
                <c:formatCode>General</c:formatCode>
                <c:ptCount val="65"/>
                <c:pt idx="0">
                  <c:v>6.103515625E-5</c:v>
                </c:pt>
                <c:pt idx="1">
                  <c:v>-6.103515625E-5</c:v>
                </c:pt>
                <c:pt idx="2">
                  <c:v>-1.373291015625E-4</c:v>
                </c:pt>
                <c:pt idx="3">
                  <c:v>-1.678466796875E-4</c:v>
                </c:pt>
                <c:pt idx="4">
                  <c:v>-2.288818359375E-4</c:v>
                </c:pt>
                <c:pt idx="5">
                  <c:v>-3.0517578125E-4</c:v>
                </c:pt>
                <c:pt idx="6">
                  <c:v>-3.35693359375E-4</c:v>
                </c:pt>
                <c:pt idx="7">
                  <c:v>-2.899169921875E-4</c:v>
                </c:pt>
                <c:pt idx="8">
                  <c:v>-3.814697265625E-4</c:v>
                </c:pt>
                <c:pt idx="9">
                  <c:v>-3.509521484375E-4</c:v>
                </c:pt>
                <c:pt idx="10">
                  <c:v>-3.814697265625E-4</c:v>
                </c:pt>
                <c:pt idx="11">
                  <c:v>-3.662109375E-4</c:v>
                </c:pt>
                <c:pt idx="12">
                  <c:v>-3.509521484375E-4</c:v>
                </c:pt>
                <c:pt idx="13">
                  <c:v>-3.35693359375E-4</c:v>
                </c:pt>
                <c:pt idx="14">
                  <c:v>-3.96728515625E-4</c:v>
                </c:pt>
                <c:pt idx="15">
                  <c:v>-3.509521484375E-4</c:v>
                </c:pt>
                <c:pt idx="16">
                  <c:v>-4.425048828125E-4</c:v>
                </c:pt>
                <c:pt idx="17">
                  <c:v>-3.0517578125E-4</c:v>
                </c:pt>
                <c:pt idx="18">
                  <c:v>-3.0517578125E-4</c:v>
                </c:pt>
                <c:pt idx="19">
                  <c:v>-4.119873046875E-4</c:v>
                </c:pt>
                <c:pt idx="20">
                  <c:v>-4.119873046875E-4</c:v>
                </c:pt>
                <c:pt idx="21">
                  <c:v>-3.814697265625E-4</c:v>
                </c:pt>
                <c:pt idx="22">
                  <c:v>-5.035400390625E-4</c:v>
                </c:pt>
                <c:pt idx="23">
                  <c:v>-4.425048828125E-4</c:v>
                </c:pt>
                <c:pt idx="24">
                  <c:v>-4.8828125E-4</c:v>
                </c:pt>
                <c:pt idx="25">
                  <c:v>-4.8828125E-4</c:v>
                </c:pt>
                <c:pt idx="26">
                  <c:v>-5.645751953125E-4</c:v>
                </c:pt>
                <c:pt idx="27">
                  <c:v>-5.79833984375E-4</c:v>
                </c:pt>
                <c:pt idx="28">
                  <c:v>-5.4931640625E-4</c:v>
                </c:pt>
                <c:pt idx="29">
                  <c:v>-4.8828125E-4</c:v>
                </c:pt>
                <c:pt idx="30">
                  <c:v>-5.340576171875E-4</c:v>
                </c:pt>
                <c:pt idx="31">
                  <c:v>-5.340576171875E-4</c:v>
                </c:pt>
                <c:pt idx="32">
                  <c:v>-5.645751953125E-4</c:v>
                </c:pt>
                <c:pt idx="33">
                  <c:v>-6.103515625E-4</c:v>
                </c:pt>
                <c:pt idx="34">
                  <c:v>-5.79833984375E-4</c:v>
                </c:pt>
                <c:pt idx="35">
                  <c:v>-6.256103515625E-4</c:v>
                </c:pt>
                <c:pt idx="36">
                  <c:v>-7.476806640625E-4</c:v>
                </c:pt>
                <c:pt idx="37">
                  <c:v>-6.866455078125E-4</c:v>
                </c:pt>
                <c:pt idx="38">
                  <c:v>-7.01904296875E-4</c:v>
                </c:pt>
                <c:pt idx="39">
                  <c:v>-6.561279296875E-4</c:v>
                </c:pt>
                <c:pt idx="40">
                  <c:v>-6.866455078125E-4</c:v>
                </c:pt>
                <c:pt idx="41">
                  <c:v>-6.103515625E-4</c:v>
                </c:pt>
                <c:pt idx="42">
                  <c:v>-7.62939453125E-4</c:v>
                </c:pt>
                <c:pt idx="43">
                  <c:v>-7.781982421875E-4</c:v>
                </c:pt>
                <c:pt idx="44">
                  <c:v>-6.866455078125E-4</c:v>
                </c:pt>
                <c:pt idx="45">
                  <c:v>-5.645751953125E-4</c:v>
                </c:pt>
                <c:pt idx="46">
                  <c:v>-7.62939453125E-4</c:v>
                </c:pt>
                <c:pt idx="47">
                  <c:v>-7.01904296875E-4</c:v>
                </c:pt>
                <c:pt idx="48">
                  <c:v>-6.866455078125E-4</c:v>
                </c:pt>
                <c:pt idx="49">
                  <c:v>-7.32421875E-4</c:v>
                </c:pt>
                <c:pt idx="50">
                  <c:v>-7.171630859375E-4</c:v>
                </c:pt>
                <c:pt idx="51">
                  <c:v>-7.171630859375E-4</c:v>
                </c:pt>
                <c:pt idx="52">
                  <c:v>-7.781982421875E-4</c:v>
                </c:pt>
                <c:pt idx="53">
                  <c:v>-7.9345703125E-4</c:v>
                </c:pt>
                <c:pt idx="54">
                  <c:v>-7.781982421875E-4</c:v>
                </c:pt>
                <c:pt idx="55">
                  <c:v>-7.62939453125E-4</c:v>
                </c:pt>
                <c:pt idx="56">
                  <c:v>-8.85009765625E-4</c:v>
                </c:pt>
                <c:pt idx="57">
                  <c:v>-8.392333984375E-4</c:v>
                </c:pt>
                <c:pt idx="58">
                  <c:v>-7.9345703125E-4</c:v>
                </c:pt>
                <c:pt idx="59">
                  <c:v>-7.62939453125E-4</c:v>
                </c:pt>
                <c:pt idx="60">
                  <c:v>-8.23974609375E-4</c:v>
                </c:pt>
                <c:pt idx="61">
                  <c:v>-8.544921875E-4</c:v>
                </c:pt>
                <c:pt idx="62">
                  <c:v>-8.392333984375E-4</c:v>
                </c:pt>
                <c:pt idx="63">
                  <c:v>-8.392333984375E-4</c:v>
                </c:pt>
                <c:pt idx="64">
                  <c:v>-8.544921875E-4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D6-A94C-8DA3-3DA153598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064496"/>
        <c:axId val="1181980864"/>
      </c:scatterChart>
      <c:valAx>
        <c:axId val="1627064496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1980864"/>
        <c:crossesAt val="-1.0000000000000002E-3"/>
        <c:crossBetween val="midCat"/>
        <c:majorUnit val="5"/>
        <c:minorUnit val="1"/>
      </c:valAx>
      <c:valAx>
        <c:axId val="11819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70644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'Integration Time'!$D$2</c:f>
              <c:strCache>
                <c:ptCount val="1"/>
                <c:pt idx="0">
                  <c:v>Absorbance (AU)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'Integration Time'!$C$3:$C$67</c:f>
              <c:numCache>
                <c:formatCode>General</c:formatCode>
                <c:ptCount val="6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105</c:v>
                </c:pt>
                <c:pt idx="16">
                  <c:v>112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182</c:v>
                </c:pt>
                <c:pt idx="27">
                  <c:v>189</c:v>
                </c:pt>
                <c:pt idx="28">
                  <c:v>196</c:v>
                </c:pt>
                <c:pt idx="29">
                  <c:v>203</c:v>
                </c:pt>
                <c:pt idx="30">
                  <c:v>210</c:v>
                </c:pt>
                <c:pt idx="31">
                  <c:v>217</c:v>
                </c:pt>
                <c:pt idx="32">
                  <c:v>224</c:v>
                </c:pt>
                <c:pt idx="33">
                  <c:v>231</c:v>
                </c:pt>
                <c:pt idx="34">
                  <c:v>238</c:v>
                </c:pt>
                <c:pt idx="35">
                  <c:v>245</c:v>
                </c:pt>
                <c:pt idx="36">
                  <c:v>252</c:v>
                </c:pt>
                <c:pt idx="37">
                  <c:v>259</c:v>
                </c:pt>
                <c:pt idx="38">
                  <c:v>266</c:v>
                </c:pt>
                <c:pt idx="39">
                  <c:v>273</c:v>
                </c:pt>
                <c:pt idx="40">
                  <c:v>280</c:v>
                </c:pt>
                <c:pt idx="41">
                  <c:v>287</c:v>
                </c:pt>
                <c:pt idx="42">
                  <c:v>294</c:v>
                </c:pt>
                <c:pt idx="43">
                  <c:v>301</c:v>
                </c:pt>
                <c:pt idx="44">
                  <c:v>308</c:v>
                </c:pt>
                <c:pt idx="45">
                  <c:v>315</c:v>
                </c:pt>
                <c:pt idx="46">
                  <c:v>322</c:v>
                </c:pt>
                <c:pt idx="47">
                  <c:v>329</c:v>
                </c:pt>
                <c:pt idx="48">
                  <c:v>336</c:v>
                </c:pt>
                <c:pt idx="49">
                  <c:v>343</c:v>
                </c:pt>
                <c:pt idx="50">
                  <c:v>350</c:v>
                </c:pt>
                <c:pt idx="51">
                  <c:v>357</c:v>
                </c:pt>
                <c:pt idx="52">
                  <c:v>364</c:v>
                </c:pt>
                <c:pt idx="53">
                  <c:v>371</c:v>
                </c:pt>
                <c:pt idx="54">
                  <c:v>378</c:v>
                </c:pt>
                <c:pt idx="55">
                  <c:v>385</c:v>
                </c:pt>
                <c:pt idx="56">
                  <c:v>392</c:v>
                </c:pt>
                <c:pt idx="57">
                  <c:v>399</c:v>
                </c:pt>
                <c:pt idx="58">
                  <c:v>406</c:v>
                </c:pt>
                <c:pt idx="59">
                  <c:v>413</c:v>
                </c:pt>
                <c:pt idx="60">
                  <c:v>420</c:v>
                </c:pt>
                <c:pt idx="61">
                  <c:v>427</c:v>
                </c:pt>
                <c:pt idx="62">
                  <c:v>434</c:v>
                </c:pt>
                <c:pt idx="63">
                  <c:v>441</c:v>
                </c:pt>
                <c:pt idx="64">
                  <c:v>448</c:v>
                </c:pt>
              </c:numCache>
            </c:numRef>
          </c:xVal>
          <c:yVal>
            <c:numRef>
              <c:f>'Integration Time'!$D$3:$D$67</c:f>
              <c:numCache>
                <c:formatCode>General</c:formatCode>
                <c:ptCount val="65"/>
                <c:pt idx="0">
                  <c:v>-6.103515625E-5</c:v>
                </c:pt>
                <c:pt idx="1">
                  <c:v>-9.1552734375E-5</c:v>
                </c:pt>
                <c:pt idx="2">
                  <c:v>-7.62939453125E-5</c:v>
                </c:pt>
                <c:pt idx="3">
                  <c:v>-2.13623046875E-4</c:v>
                </c:pt>
                <c:pt idx="4">
                  <c:v>-2.288818359375E-4</c:v>
                </c:pt>
                <c:pt idx="5">
                  <c:v>-1.373291015625E-4</c:v>
                </c:pt>
                <c:pt idx="6">
                  <c:v>-1.52587890625E-4</c:v>
                </c:pt>
                <c:pt idx="7">
                  <c:v>-1.983642578125E-4</c:v>
                </c:pt>
                <c:pt idx="8">
                  <c:v>-1.52587890625E-5</c:v>
                </c:pt>
                <c:pt idx="9">
                  <c:v>-9.1552734375E-5</c:v>
                </c:pt>
                <c:pt idx="10">
                  <c:v>-1.068115234375E-4</c:v>
                </c:pt>
                <c:pt idx="11">
                  <c:v>-1.52587890625E-4</c:v>
                </c:pt>
                <c:pt idx="12">
                  <c:v>-1.8310546875E-4</c:v>
                </c:pt>
                <c:pt idx="13">
                  <c:v>-1.373291015625E-4</c:v>
                </c:pt>
                <c:pt idx="14">
                  <c:v>-2.13623046875E-4</c:v>
                </c:pt>
                <c:pt idx="15">
                  <c:v>-1.373291015625E-4</c:v>
                </c:pt>
                <c:pt idx="16">
                  <c:v>-9.1552734375E-5</c:v>
                </c:pt>
                <c:pt idx="17">
                  <c:v>-1.220703125E-4</c:v>
                </c:pt>
                <c:pt idx="18">
                  <c:v>-9.1552734375E-5</c:v>
                </c:pt>
                <c:pt idx="19">
                  <c:v>-1.068115234375E-4</c:v>
                </c:pt>
                <c:pt idx="20">
                  <c:v>-9.1552734375E-5</c:v>
                </c:pt>
                <c:pt idx="21">
                  <c:v>-7.62939453125E-5</c:v>
                </c:pt>
                <c:pt idx="22">
                  <c:v>-1.8310546875E-4</c:v>
                </c:pt>
                <c:pt idx="23">
                  <c:v>-1.52587890625E-4</c:v>
                </c:pt>
                <c:pt idx="24">
                  <c:v>-1.373291015625E-4</c:v>
                </c:pt>
                <c:pt idx="25">
                  <c:v>-1.983642578125E-4</c:v>
                </c:pt>
                <c:pt idx="26">
                  <c:v>-2.13623046875E-4</c:v>
                </c:pt>
                <c:pt idx="27">
                  <c:v>-2.593994140625E-4</c:v>
                </c:pt>
                <c:pt idx="28">
                  <c:v>-1.983642578125E-4</c:v>
                </c:pt>
                <c:pt idx="29">
                  <c:v>-1.678466796875E-4</c:v>
                </c:pt>
                <c:pt idx="30">
                  <c:v>-1.220703125E-4</c:v>
                </c:pt>
                <c:pt idx="31">
                  <c:v>-9.1552734375E-5</c:v>
                </c:pt>
                <c:pt idx="32">
                  <c:v>-1.220703125E-4</c:v>
                </c:pt>
                <c:pt idx="33">
                  <c:v>-9.1552734375E-5</c:v>
                </c:pt>
                <c:pt idx="34">
                  <c:v>-1.373291015625E-4</c:v>
                </c:pt>
                <c:pt idx="35">
                  <c:v>-1.220703125E-4</c:v>
                </c:pt>
                <c:pt idx="36">
                  <c:v>-1.068115234375E-4</c:v>
                </c:pt>
                <c:pt idx="37">
                  <c:v>-1.983642578125E-4</c:v>
                </c:pt>
                <c:pt idx="38">
                  <c:v>-1.52587890625E-4</c:v>
                </c:pt>
                <c:pt idx="39">
                  <c:v>-2.44140625E-4</c:v>
                </c:pt>
                <c:pt idx="40">
                  <c:v>-1.220703125E-4</c:v>
                </c:pt>
                <c:pt idx="41">
                  <c:v>-1.678466796875E-4</c:v>
                </c:pt>
                <c:pt idx="42">
                  <c:v>-2.13623046875E-4</c:v>
                </c:pt>
                <c:pt idx="43">
                  <c:v>-1.068115234375E-4</c:v>
                </c:pt>
                <c:pt idx="44">
                  <c:v>-1.068115234375E-4</c:v>
                </c:pt>
                <c:pt idx="45">
                  <c:v>-7.62939453125E-5</c:v>
                </c:pt>
                <c:pt idx="46">
                  <c:v>-9.1552734375E-5</c:v>
                </c:pt>
                <c:pt idx="47">
                  <c:v>-6.103515625E-5</c:v>
                </c:pt>
                <c:pt idx="48">
                  <c:v>-4.57763671875E-5</c:v>
                </c:pt>
                <c:pt idx="49">
                  <c:v>1.52587890625E-5</c:v>
                </c:pt>
                <c:pt idx="50">
                  <c:v>-9.1552734375E-5</c:v>
                </c:pt>
                <c:pt idx="51">
                  <c:v>-9.1552734375E-5</c:v>
                </c:pt>
                <c:pt idx="52">
                  <c:v>-1.983642578125E-4</c:v>
                </c:pt>
                <c:pt idx="53">
                  <c:v>-7.62939453125E-5</c:v>
                </c:pt>
                <c:pt idx="54">
                  <c:v>-1.373291015625E-4</c:v>
                </c:pt>
                <c:pt idx="55">
                  <c:v>-1.068115234375E-4</c:v>
                </c:pt>
                <c:pt idx="56">
                  <c:v>-1.068115234375E-4</c:v>
                </c:pt>
                <c:pt idx="57">
                  <c:v>-1.373291015625E-4</c:v>
                </c:pt>
                <c:pt idx="58">
                  <c:v>0</c:v>
                </c:pt>
                <c:pt idx="59">
                  <c:v>-6.103515625E-5</c:v>
                </c:pt>
                <c:pt idx="60">
                  <c:v>-3.0517578125E-5</c:v>
                </c:pt>
                <c:pt idx="61">
                  <c:v>-6.103515625E-5</c:v>
                </c:pt>
                <c:pt idx="62">
                  <c:v>3.0517578125E-5</c:v>
                </c:pt>
                <c:pt idx="63">
                  <c:v>-7.62939453125E-5</c:v>
                </c:pt>
                <c:pt idx="64">
                  <c:v>-1.068115234375E-4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77-9F4E-BF2F-97DA96E6F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064496"/>
        <c:axId val="1181980864"/>
      </c:scatterChart>
      <c:valAx>
        <c:axId val="1627064496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1980864"/>
        <c:crossesAt val="-1.0000000000000002E-3"/>
        <c:crossBetween val="midCat"/>
      </c:valAx>
      <c:valAx>
        <c:axId val="11819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70644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'Integration Time'!$F$2</c:f>
              <c:strCache>
                <c:ptCount val="1"/>
                <c:pt idx="0">
                  <c:v>Absorbance (AU)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'Integration Time'!$E$3:$E$67</c:f>
              <c:numCache>
                <c:formatCode>General</c:formatCode>
                <c:ptCount val="6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</c:numCache>
            </c:numRef>
          </c:xVal>
          <c:yVal>
            <c:numRef>
              <c:f>'Integration Time'!$F$3:$F$67</c:f>
              <c:numCache>
                <c:formatCode>General</c:formatCode>
                <c:ptCount val="65"/>
                <c:pt idx="0">
                  <c:v>3.0517578125E-5</c:v>
                </c:pt>
                <c:pt idx="1">
                  <c:v>-3.0517578125E-5</c:v>
                </c:pt>
                <c:pt idx="2">
                  <c:v>-7.62939453125E-5</c:v>
                </c:pt>
                <c:pt idx="3">
                  <c:v>4.57763671875E-5</c:v>
                </c:pt>
                <c:pt idx="4">
                  <c:v>-6.103515625E-5</c:v>
                </c:pt>
                <c:pt idx="5">
                  <c:v>3.0517578125E-5</c:v>
                </c:pt>
                <c:pt idx="6">
                  <c:v>-4.57763671875E-5</c:v>
                </c:pt>
                <c:pt idx="7">
                  <c:v>-1.068115234375E-4</c:v>
                </c:pt>
                <c:pt idx="8">
                  <c:v>-3.0517578125E-5</c:v>
                </c:pt>
                <c:pt idx="9">
                  <c:v>-4.57763671875E-5</c:v>
                </c:pt>
                <c:pt idx="10">
                  <c:v>-1.52587890625E-5</c:v>
                </c:pt>
                <c:pt idx="11">
                  <c:v>-6.103515625E-5</c:v>
                </c:pt>
                <c:pt idx="12">
                  <c:v>-1.52587890625E-5</c:v>
                </c:pt>
                <c:pt idx="13">
                  <c:v>0</c:v>
                </c:pt>
                <c:pt idx="14">
                  <c:v>-3.0517578125E-5</c:v>
                </c:pt>
                <c:pt idx="15">
                  <c:v>-4.57763671875E-5</c:v>
                </c:pt>
                <c:pt idx="16">
                  <c:v>4.57763671875E-5</c:v>
                </c:pt>
                <c:pt idx="17">
                  <c:v>6.103515625E-5</c:v>
                </c:pt>
                <c:pt idx="18">
                  <c:v>-6.103515625E-5</c:v>
                </c:pt>
                <c:pt idx="19">
                  <c:v>3.0517578125E-5</c:v>
                </c:pt>
                <c:pt idx="20">
                  <c:v>6.103515625E-5</c:v>
                </c:pt>
                <c:pt idx="21">
                  <c:v>1.220703125E-4</c:v>
                </c:pt>
                <c:pt idx="22">
                  <c:v>1.52587890625E-4</c:v>
                </c:pt>
                <c:pt idx="23">
                  <c:v>1.52587890625E-4</c:v>
                </c:pt>
                <c:pt idx="24">
                  <c:v>1.678466796875E-4</c:v>
                </c:pt>
                <c:pt idx="25">
                  <c:v>2.44140625E-4</c:v>
                </c:pt>
                <c:pt idx="26">
                  <c:v>2.44140625E-4</c:v>
                </c:pt>
                <c:pt idx="27">
                  <c:v>2.593994140625E-4</c:v>
                </c:pt>
                <c:pt idx="28">
                  <c:v>6.103515625E-5</c:v>
                </c:pt>
                <c:pt idx="29">
                  <c:v>1.678466796875E-4</c:v>
                </c:pt>
                <c:pt idx="30">
                  <c:v>1.8310546875E-4</c:v>
                </c:pt>
                <c:pt idx="31">
                  <c:v>1.678466796875E-4</c:v>
                </c:pt>
                <c:pt idx="32">
                  <c:v>2.44140625E-4</c:v>
                </c:pt>
                <c:pt idx="33">
                  <c:v>7.62939453125E-5</c:v>
                </c:pt>
                <c:pt idx="34">
                  <c:v>1.678466796875E-4</c:v>
                </c:pt>
                <c:pt idx="35">
                  <c:v>9.1552734375E-5</c:v>
                </c:pt>
                <c:pt idx="36">
                  <c:v>6.103515625E-5</c:v>
                </c:pt>
                <c:pt idx="37">
                  <c:v>4.57763671875E-5</c:v>
                </c:pt>
                <c:pt idx="38">
                  <c:v>4.57763671875E-5</c:v>
                </c:pt>
                <c:pt idx="39">
                  <c:v>3.0517578125E-5</c:v>
                </c:pt>
                <c:pt idx="40">
                  <c:v>6.103515625E-5</c:v>
                </c:pt>
                <c:pt idx="41">
                  <c:v>-1.52587890625E-5</c:v>
                </c:pt>
                <c:pt idx="42">
                  <c:v>1.220703125E-4</c:v>
                </c:pt>
                <c:pt idx="43">
                  <c:v>0</c:v>
                </c:pt>
                <c:pt idx="44">
                  <c:v>4.57763671875E-5</c:v>
                </c:pt>
                <c:pt idx="45">
                  <c:v>0</c:v>
                </c:pt>
                <c:pt idx="46">
                  <c:v>1.52587890625E-5</c:v>
                </c:pt>
                <c:pt idx="47">
                  <c:v>3.0517578125E-5</c:v>
                </c:pt>
                <c:pt idx="48">
                  <c:v>-1.52587890625E-5</c:v>
                </c:pt>
                <c:pt idx="49">
                  <c:v>4.57763671875E-5</c:v>
                </c:pt>
                <c:pt idx="50">
                  <c:v>-3.0517578125E-5</c:v>
                </c:pt>
                <c:pt idx="51">
                  <c:v>-1.52587890625E-5</c:v>
                </c:pt>
                <c:pt idx="52">
                  <c:v>0</c:v>
                </c:pt>
                <c:pt idx="53">
                  <c:v>-4.57763671875E-5</c:v>
                </c:pt>
                <c:pt idx="54">
                  <c:v>9.1552734375E-5</c:v>
                </c:pt>
                <c:pt idx="55">
                  <c:v>-1.52587890625E-5</c:v>
                </c:pt>
                <c:pt idx="56">
                  <c:v>0</c:v>
                </c:pt>
                <c:pt idx="57">
                  <c:v>-3.0517578125E-5</c:v>
                </c:pt>
                <c:pt idx="58">
                  <c:v>1.52587890625E-5</c:v>
                </c:pt>
                <c:pt idx="59">
                  <c:v>6.103515625E-5</c:v>
                </c:pt>
                <c:pt idx="60">
                  <c:v>3.0517578125E-5</c:v>
                </c:pt>
                <c:pt idx="61">
                  <c:v>7.62939453125E-5</c:v>
                </c:pt>
                <c:pt idx="62">
                  <c:v>-1.52587890625E-5</c:v>
                </c:pt>
                <c:pt idx="63">
                  <c:v>7.62939453125E-5</c:v>
                </c:pt>
                <c:pt idx="64">
                  <c:v>1.068115234375E-4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7F-F346-8006-0D38E0CB1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064496"/>
        <c:axId val="1181980864"/>
      </c:scatterChart>
      <c:valAx>
        <c:axId val="162706449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1980864"/>
        <c:crossesAt val="-1.0000000000000002E-3"/>
        <c:crossBetween val="midCat"/>
      </c:valAx>
      <c:valAx>
        <c:axId val="11819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70644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329406</xdr:colOff>
      <xdr:row>0</xdr:row>
      <xdr:rowOff>0</xdr:rowOff>
    </xdr:from>
    <xdr:to>
      <xdr:col>8</xdr:col>
      <xdr:colOff>773906</xdr:colOff>
      <xdr:row>13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60AA5-7430-764F-8857-06D272C2A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67732</xdr:colOff>
      <xdr:row>0</xdr:row>
      <xdr:rowOff>50800</xdr:rowOff>
    </xdr:from>
    <xdr:to>
      <xdr:col>8</xdr:col>
      <xdr:colOff>491065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BD439-F73B-214F-A201-3FDC105C6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28319</xdr:colOff>
      <xdr:row>7</xdr:row>
      <xdr:rowOff>95613</xdr:rowOff>
    </xdr:from>
    <xdr:to>
      <xdr:col>22</xdr:col>
      <xdr:colOff>258734</xdr:colOff>
      <xdr:row>25</xdr:row>
      <xdr:rowOff>23003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4E590-EB49-554C-A92F-FFF759E96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1090506</xdr:colOff>
      <xdr:row>0</xdr:row>
      <xdr:rowOff>62654</xdr:rowOff>
    </xdr:from>
    <xdr:to>
      <xdr:col>11</xdr:col>
      <xdr:colOff>760306</xdr:colOff>
      <xdr:row>18</xdr:row>
      <xdr:rowOff>11854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10E93-2D78-824D-BF4C-E9F55DA67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417286</xdr:colOff>
      <xdr:row>11</xdr:row>
      <xdr:rowOff>49438</xdr:rowOff>
    </xdr:from>
    <xdr:to>
      <xdr:col>17</xdr:col>
      <xdr:colOff>315686</xdr:colOff>
      <xdr:row>29</xdr:row>
      <xdr:rowOff>49438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43395C-984F-5041-97EC-A9275951F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304515</xdr:colOff>
      <xdr:row>21</xdr:row>
      <xdr:rowOff>108719</xdr:rowOff>
    </xdr:from>
    <xdr:to>
      <xdr:col>12</xdr:col>
      <xdr:colOff>380715</xdr:colOff>
      <xdr:row>39</xdr:row>
      <xdr:rowOff>108719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AB72EB-B1CA-FA4E-8942-169D20FCA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FCD42-50DF-4142-ADA6-42B298EB3902}">
  <dimension ref="A1:H24"/>
  <sheetViews>
    <sheetView zoomScale="111" workbookViewId="0">
      <selection activeCell="I27" sqref="I27"/>
    </sheetView>
  </sheetViews>
  <sheetFormatPr baseColWidth="10" defaultRowHeight="16"/>
  <cols>
    <col min="1" max="1" width="28.5" style="1" customWidth="1"/>
    <col min="2" max="2" width="12.1640625" style="1" bestFit="1" customWidth="1"/>
    <col min="3" max="16384" width="10.83203125" style="1"/>
  </cols>
  <sheetData>
    <row r="1" spans="1:6">
      <c r="A1" s="7" t="s">
        <v>1</v>
      </c>
      <c r="B1" s="37">
        <v>3</v>
      </c>
      <c r="C1" s="37"/>
      <c r="D1" s="37">
        <v>2.5</v>
      </c>
      <c r="E1" s="37"/>
      <c r="F1" s="3">
        <v>0.56000000000000005</v>
      </c>
    </row>
    <row r="2" spans="1:6">
      <c r="A2" s="7" t="s">
        <v>0</v>
      </c>
      <c r="B2" s="4">
        <v>290</v>
      </c>
      <c r="C2" s="2">
        <v>330</v>
      </c>
      <c r="D2" s="4">
        <v>290</v>
      </c>
      <c r="E2" s="2">
        <v>330</v>
      </c>
      <c r="F2" s="3">
        <v>340</v>
      </c>
    </row>
    <row r="3" spans="1:6" ht="18">
      <c r="A3" s="8" t="s">
        <v>10</v>
      </c>
      <c r="B3" s="2">
        <v>2750</v>
      </c>
      <c r="C3" s="2">
        <v>7900</v>
      </c>
      <c r="D3" s="2">
        <v>2750</v>
      </c>
      <c r="E3" s="2">
        <v>7900</v>
      </c>
      <c r="F3" s="3">
        <v>9750</v>
      </c>
    </row>
    <row r="4" spans="1:6">
      <c r="A4" s="7" t="s">
        <v>2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</row>
    <row r="5" spans="1:6">
      <c r="A5" s="7" t="s">
        <v>3</v>
      </c>
      <c r="B5" s="6">
        <f>$B$1/B3/B4</f>
        <v>1.090909090909091E-3</v>
      </c>
      <c r="C5" s="6">
        <f>$B$1/C3/C4</f>
        <v>3.7974683544303797E-4</v>
      </c>
      <c r="D5" s="6">
        <f>$D$1/D3/D4</f>
        <v>9.0909090909090909E-4</v>
      </c>
      <c r="E5" s="6">
        <f>$D$1/E3/E4</f>
        <v>3.1645569620253165E-4</v>
      </c>
      <c r="F5" s="6">
        <f>$F$1/F3/F4</f>
        <v>5.7435897435897441E-5</v>
      </c>
    </row>
    <row r="6" spans="1:6">
      <c r="A6" s="7" t="s">
        <v>4</v>
      </c>
      <c r="B6" s="6">
        <f>B5/2</f>
        <v>5.4545454545454548E-4</v>
      </c>
      <c r="C6" s="6">
        <f>C5/2</f>
        <v>1.8987341772151899E-4</v>
      </c>
      <c r="D6" s="6">
        <f>D5/2</f>
        <v>4.5454545454545455E-4</v>
      </c>
      <c r="E6" s="6">
        <f>E5/2</f>
        <v>1.5822784810126583E-4</v>
      </c>
      <c r="F6" s="6">
        <f>F5/2</f>
        <v>2.871794871794872E-5</v>
      </c>
    </row>
    <row r="7" spans="1:6">
      <c r="A7" s="7" t="s">
        <v>5</v>
      </c>
      <c r="B7" s="6">
        <f t="shared" ref="B7:B10" si="0">B6/2</f>
        <v>2.7272727272727274E-4</v>
      </c>
      <c r="C7" s="6">
        <f>C6/2</f>
        <v>9.4936708860759493E-5</v>
      </c>
      <c r="D7" s="6">
        <f t="shared" ref="D7:D10" si="1">D6/2</f>
        <v>2.2727272727272727E-4</v>
      </c>
      <c r="E7" s="6">
        <f t="shared" ref="E7:F10" si="2">E6/2</f>
        <v>7.9113924050632913E-5</v>
      </c>
      <c r="F7" s="6">
        <f t="shared" si="2"/>
        <v>1.435897435897436E-5</v>
      </c>
    </row>
    <row r="8" spans="1:6">
      <c r="A8" s="7" t="s">
        <v>6</v>
      </c>
      <c r="B8" s="6">
        <f t="shared" si="0"/>
        <v>1.3636363636363637E-4</v>
      </c>
      <c r="C8" s="6">
        <f t="shared" ref="C8:C10" si="3">C7/2</f>
        <v>4.7468354430379746E-5</v>
      </c>
      <c r="D8" s="6">
        <f t="shared" si="1"/>
        <v>1.1363636363636364E-4</v>
      </c>
      <c r="E8" s="6">
        <f t="shared" si="2"/>
        <v>3.9556962025316456E-5</v>
      </c>
      <c r="F8" s="6">
        <f t="shared" si="2"/>
        <v>7.1794871794871801E-6</v>
      </c>
    </row>
    <row r="9" spans="1:6">
      <c r="A9" s="7" t="s">
        <v>7</v>
      </c>
      <c r="B9" s="6">
        <f t="shared" si="0"/>
        <v>6.8181818181818184E-5</v>
      </c>
      <c r="C9" s="6">
        <f t="shared" si="3"/>
        <v>2.3734177215189873E-5</v>
      </c>
      <c r="D9" s="6">
        <f t="shared" si="1"/>
        <v>5.6818181818181818E-5</v>
      </c>
      <c r="E9" s="6">
        <f t="shared" si="2"/>
        <v>1.9778481012658228E-5</v>
      </c>
      <c r="F9" s="6">
        <f t="shared" si="2"/>
        <v>3.5897435897435901E-6</v>
      </c>
    </row>
    <row r="10" spans="1:6" s="9" customFormat="1">
      <c r="A10" s="7" t="s">
        <v>8</v>
      </c>
      <c r="B10" s="6">
        <f t="shared" si="0"/>
        <v>3.4090909090909092E-5</v>
      </c>
      <c r="C10" s="6">
        <f t="shared" si="3"/>
        <v>1.1867088607594937E-5</v>
      </c>
      <c r="D10" s="6">
        <f t="shared" si="1"/>
        <v>2.8409090909090909E-5</v>
      </c>
      <c r="E10" s="6">
        <f t="shared" si="2"/>
        <v>9.8892405063291141E-6</v>
      </c>
      <c r="F10" s="6">
        <f t="shared" si="2"/>
        <v>1.794871794871795E-6</v>
      </c>
    </row>
    <row r="11" spans="1:6">
      <c r="A11" s="7" t="s">
        <v>9</v>
      </c>
      <c r="B11" s="5">
        <f>B5/25</f>
        <v>4.3636363636363636E-5</v>
      </c>
      <c r="C11" s="5">
        <f>C5/25</f>
        <v>1.5189873417721519E-5</v>
      </c>
      <c r="D11" s="5">
        <f>D5/25</f>
        <v>3.6363636363636364E-5</v>
      </c>
      <c r="E11" s="5">
        <f>E5/25</f>
        <v>1.2658227848101267E-5</v>
      </c>
      <c r="F11" s="5">
        <f>F5/25</f>
        <v>2.2974358974358975E-6</v>
      </c>
    </row>
    <row r="13" spans="1:6">
      <c r="A13" s="15" t="s">
        <v>11</v>
      </c>
      <c r="B13" s="37">
        <v>782.96</v>
      </c>
      <c r="C13" s="37"/>
      <c r="D13" s="37"/>
      <c r="E13" s="37"/>
      <c r="F13" s="37"/>
    </row>
    <row r="14" spans="1:6">
      <c r="A14" s="12" t="s">
        <v>12</v>
      </c>
      <c r="B14" s="37">
        <v>50</v>
      </c>
      <c r="C14" s="37"/>
      <c r="D14" s="37"/>
      <c r="E14" s="37"/>
      <c r="F14" s="37"/>
    </row>
    <row r="15" spans="1:6">
      <c r="A15" s="12" t="s">
        <v>13</v>
      </c>
      <c r="B15" s="5">
        <f>B5</f>
        <v>1.090909090909091E-3</v>
      </c>
      <c r="C15" s="5">
        <f t="shared" ref="C15:E15" si="4">C5</f>
        <v>3.7974683544303797E-4</v>
      </c>
      <c r="D15" s="5">
        <f t="shared" si="4"/>
        <v>9.0909090909090909E-4</v>
      </c>
      <c r="E15" s="5">
        <f t="shared" si="4"/>
        <v>3.1645569620253165E-4</v>
      </c>
      <c r="F15" s="5">
        <f>F5</f>
        <v>5.7435897435897441E-5</v>
      </c>
    </row>
    <row r="16" spans="1:6">
      <c r="A16" s="12" t="s">
        <v>14</v>
      </c>
      <c r="B16" s="11">
        <f>B15*$B$14/1000*$B$13</f>
        <v>4.2706909090909101E-2</v>
      </c>
      <c r="C16" s="11">
        <f t="shared" ref="C16:D16" si="5">C15*$B$14/1000*$B$13</f>
        <v>1.4866329113924052E-2</v>
      </c>
      <c r="D16" s="11">
        <f t="shared" si="5"/>
        <v>3.558909090909091E-2</v>
      </c>
      <c r="E16" s="11">
        <f>E15*$B$14/1000*$B$13</f>
        <v>1.238860759493671E-2</v>
      </c>
      <c r="F16" s="19">
        <f>F15*$B$14/1000*$B$13</f>
        <v>2.2485005128205131E-3</v>
      </c>
    </row>
    <row r="17" spans="1:8">
      <c r="A17" s="12" t="s">
        <v>16</v>
      </c>
      <c r="B17" s="3">
        <v>25</v>
      </c>
      <c r="C17" s="3">
        <v>25</v>
      </c>
      <c r="D17" s="3">
        <v>25</v>
      </c>
      <c r="E17" s="3">
        <v>25</v>
      </c>
      <c r="F17" s="3">
        <v>25</v>
      </c>
    </row>
    <row r="18" spans="1:8">
      <c r="A18" s="38" t="s">
        <v>15</v>
      </c>
      <c r="B18" s="38"/>
      <c r="C18" s="38"/>
      <c r="D18" s="38"/>
      <c r="E18" s="38"/>
      <c r="F18" s="38"/>
    </row>
    <row r="19" spans="1:8">
      <c r="A19" s="3">
        <v>1</v>
      </c>
      <c r="B19" s="13">
        <f>B6*$B$17/$B$15</f>
        <v>12.5</v>
      </c>
      <c r="C19" s="13">
        <f>C6*$C$17/$C$15</f>
        <v>12.5</v>
      </c>
      <c r="D19" s="13">
        <f>D6*$D$17/$D$15</f>
        <v>12.5</v>
      </c>
      <c r="E19" s="13">
        <f>E6*$E$17/$E$15</f>
        <v>12.5</v>
      </c>
      <c r="F19" s="13">
        <f>F6*$F$17/$F$15</f>
        <v>12.5</v>
      </c>
      <c r="G19" s="1">
        <v>13</v>
      </c>
      <c r="H19" s="20">
        <f>G19*$B$5/$B$17</f>
        <v>5.6727272727272735E-4</v>
      </c>
    </row>
    <row r="20" spans="1:8">
      <c r="A20" s="3">
        <v>2</v>
      </c>
      <c r="B20" s="13">
        <f t="shared" ref="B20:B23" si="6">B7*$B$17/$B$15</f>
        <v>6.25</v>
      </c>
      <c r="C20" s="13">
        <f>C7*$C$17/$C$15</f>
        <v>6.25</v>
      </c>
      <c r="D20" s="13">
        <f t="shared" ref="D20:D23" si="7">D7*$D$17/$D$15</f>
        <v>6.25</v>
      </c>
      <c r="E20" s="13">
        <f t="shared" ref="E20:E23" si="8">E7*$E$17/$E$15</f>
        <v>6.25</v>
      </c>
      <c r="F20" s="13">
        <f t="shared" ref="F20:F23" si="9">F7*$F$17/$F$15</f>
        <v>6.25</v>
      </c>
      <c r="G20" s="1">
        <v>6</v>
      </c>
      <c r="H20" s="20">
        <f t="shared" ref="H20:H22" si="10">G20*$B$5/$B$17</f>
        <v>2.618181818181818E-4</v>
      </c>
    </row>
    <row r="21" spans="1:8">
      <c r="A21" s="3">
        <v>3</v>
      </c>
      <c r="B21" s="13">
        <f t="shared" si="6"/>
        <v>3.125</v>
      </c>
      <c r="C21" s="13">
        <f t="shared" ref="C21:C23" si="11">C8*$C$17/$C$15</f>
        <v>3.125</v>
      </c>
      <c r="D21" s="13">
        <f t="shared" si="7"/>
        <v>3.125</v>
      </c>
      <c r="E21" s="13">
        <f t="shared" si="8"/>
        <v>3.125</v>
      </c>
      <c r="F21" s="13">
        <f t="shared" si="9"/>
        <v>3.125</v>
      </c>
      <c r="G21" s="1">
        <v>3</v>
      </c>
      <c r="H21" s="20">
        <f t="shared" si="10"/>
        <v>1.309090909090909E-4</v>
      </c>
    </row>
    <row r="22" spans="1:8">
      <c r="A22" s="3">
        <v>4</v>
      </c>
      <c r="B22" s="13">
        <f t="shared" si="6"/>
        <v>1.5625</v>
      </c>
      <c r="C22" s="13">
        <f t="shared" si="11"/>
        <v>1.5625</v>
      </c>
      <c r="D22" s="13">
        <f t="shared" si="7"/>
        <v>1.5625</v>
      </c>
      <c r="E22" s="13">
        <f t="shared" si="8"/>
        <v>1.5625</v>
      </c>
      <c r="F22" s="13">
        <f t="shared" si="9"/>
        <v>1.5625</v>
      </c>
      <c r="G22" s="1">
        <v>2</v>
      </c>
      <c r="H22" s="20">
        <f t="shared" si="10"/>
        <v>8.7272727272727271E-5</v>
      </c>
    </row>
    <row r="23" spans="1:8">
      <c r="A23" s="3">
        <v>5</v>
      </c>
      <c r="B23" s="13">
        <f t="shared" si="6"/>
        <v>0.78125</v>
      </c>
      <c r="C23" s="13">
        <f t="shared" si="11"/>
        <v>0.78125</v>
      </c>
      <c r="D23" s="13">
        <f t="shared" si="7"/>
        <v>0.78125</v>
      </c>
      <c r="E23" s="13">
        <f t="shared" si="8"/>
        <v>0.78125</v>
      </c>
      <c r="F23" s="13">
        <f t="shared" si="9"/>
        <v>0.78125</v>
      </c>
      <c r="G23" s="1">
        <v>1</v>
      </c>
      <c r="H23" s="20">
        <f>G23*$B$5/$B$17</f>
        <v>4.3636363636363636E-5</v>
      </c>
    </row>
    <row r="24" spans="1:8">
      <c r="A24" s="3" t="s">
        <v>17</v>
      </c>
      <c r="B24" s="13">
        <f>SUM(B19:B23)</f>
        <v>24.21875</v>
      </c>
      <c r="C24" s="13">
        <f t="shared" ref="C24:F24" si="12">SUM(C19:C23)</f>
        <v>24.21875</v>
      </c>
      <c r="D24" s="13">
        <f t="shared" si="12"/>
        <v>24.21875</v>
      </c>
      <c r="E24" s="13">
        <f t="shared" si="12"/>
        <v>24.21875</v>
      </c>
      <c r="F24" s="13">
        <f t="shared" si="12"/>
        <v>24.21875</v>
      </c>
      <c r="H24" s="20"/>
    </row>
  </sheetData>
  <mergeCells count="5">
    <mergeCell ref="B1:C1"/>
    <mergeCell ref="D1:E1"/>
    <mergeCell ref="B13:F13"/>
    <mergeCell ref="B14:F14"/>
    <mergeCell ref="A18:F18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A0DF-67AB-1145-8008-C61F307C1643}">
  <dimension ref="A1:C400"/>
  <sheetViews>
    <sheetView zoomScale="160" workbookViewId="0">
      <selection activeCell="B1" sqref="B1:C1"/>
    </sheetView>
  </sheetViews>
  <sheetFormatPr baseColWidth="10" defaultRowHeight="16"/>
  <sheetData>
    <row r="1" spans="1:3">
      <c r="A1" s="14">
        <v>1.9099999999999999E-2</v>
      </c>
      <c r="B1" s="18">
        <f>_xlfn.STDEV.S(A1:A400)</f>
        <v>1.8834255139682761E-3</v>
      </c>
      <c r="C1" s="18" t="s">
        <v>18</v>
      </c>
    </row>
    <row r="2" spans="1:3">
      <c r="A2" s="14">
        <v>1.67E-2</v>
      </c>
    </row>
    <row r="3" spans="1:3">
      <c r="A3" s="14">
        <v>2.0299999999999999E-2</v>
      </c>
    </row>
    <row r="4" spans="1:3">
      <c r="A4" s="14">
        <v>2.06E-2</v>
      </c>
    </row>
    <row r="5" spans="1:3">
      <c r="A5" s="14">
        <v>1.77E-2</v>
      </c>
    </row>
    <row r="6" spans="1:3">
      <c r="A6" s="14">
        <v>2.24E-2</v>
      </c>
    </row>
    <row r="7" spans="1:3">
      <c r="A7" s="14">
        <v>2.24E-2</v>
      </c>
    </row>
    <row r="8" spans="1:3">
      <c r="A8" s="14">
        <v>1.9900000000000001E-2</v>
      </c>
    </row>
    <row r="9" spans="1:3">
      <c r="A9" s="14">
        <v>2.07E-2</v>
      </c>
    </row>
    <row r="10" spans="1:3">
      <c r="A10" s="14">
        <v>2.0299999999999999E-2</v>
      </c>
    </row>
    <row r="11" spans="1:3">
      <c r="A11" s="14">
        <v>1.9599999999999999E-2</v>
      </c>
    </row>
    <row r="12" spans="1:3">
      <c r="A12" s="14">
        <v>2.1499999999999998E-2</v>
      </c>
    </row>
    <row r="13" spans="1:3">
      <c r="A13" s="14">
        <v>1.8800000000000001E-2</v>
      </c>
    </row>
    <row r="14" spans="1:3">
      <c r="A14" s="14">
        <v>2.4400000000000002E-2</v>
      </c>
    </row>
    <row r="15" spans="1:3">
      <c r="A15" s="14">
        <v>1.9699999999999999E-2</v>
      </c>
    </row>
    <row r="16" spans="1:3">
      <c r="A16" s="14">
        <v>2.0199999999999999E-2</v>
      </c>
    </row>
    <row r="17" spans="1:1">
      <c r="A17" s="14">
        <v>2.2100000000000002E-2</v>
      </c>
    </row>
    <row r="18" spans="1:1">
      <c r="A18" s="14">
        <v>2.01E-2</v>
      </c>
    </row>
    <row r="19" spans="1:1">
      <c r="A19" s="14">
        <v>1.9800000000000002E-2</v>
      </c>
    </row>
    <row r="20" spans="1:1">
      <c r="A20" s="14">
        <v>1.83E-2</v>
      </c>
    </row>
    <row r="21" spans="1:1">
      <c r="A21" s="14">
        <v>2.06E-2</v>
      </c>
    </row>
    <row r="22" spans="1:1">
      <c r="A22" s="14">
        <v>1.7299999999999999E-2</v>
      </c>
    </row>
    <row r="23" spans="1:1">
      <c r="A23" s="14">
        <v>2.1399999999999999E-2</v>
      </c>
    </row>
    <row r="24" spans="1:1">
      <c r="A24" s="14">
        <v>2.3199999999999998E-2</v>
      </c>
    </row>
    <row r="25" spans="1:1">
      <c r="A25" s="14">
        <v>1.8599999999999998E-2</v>
      </c>
    </row>
    <row r="26" spans="1:1">
      <c r="A26" s="14">
        <v>2.1700000000000001E-2</v>
      </c>
    </row>
    <row r="27" spans="1:1">
      <c r="A27" s="14">
        <v>2.2499999999999999E-2</v>
      </c>
    </row>
    <row r="28" spans="1:1">
      <c r="A28" s="14">
        <v>1.6799999999999999E-2</v>
      </c>
    </row>
    <row r="29" spans="1:1">
      <c r="A29" s="14">
        <v>1.7100000000000001E-2</v>
      </c>
    </row>
    <row r="30" spans="1:1">
      <c r="A30" s="14">
        <v>2.1100000000000001E-2</v>
      </c>
    </row>
    <row r="31" spans="1:1">
      <c r="A31" s="14">
        <v>1.9199999999999998E-2</v>
      </c>
    </row>
    <row r="32" spans="1:1">
      <c r="A32" s="14">
        <v>2.1399999999999999E-2</v>
      </c>
    </row>
    <row r="33" spans="1:1">
      <c r="A33" s="14">
        <v>2.1600000000000001E-2</v>
      </c>
    </row>
    <row r="34" spans="1:1">
      <c r="A34" s="14">
        <v>2.1399999999999999E-2</v>
      </c>
    </row>
    <row r="35" spans="1:1">
      <c r="A35" s="14">
        <v>2.2599999999999999E-2</v>
      </c>
    </row>
    <row r="36" spans="1:1">
      <c r="A36" s="14">
        <v>2.1299999999999999E-2</v>
      </c>
    </row>
    <row r="37" spans="1:1">
      <c r="A37" s="14">
        <v>2.24E-2</v>
      </c>
    </row>
    <row r="38" spans="1:1">
      <c r="A38" s="14">
        <v>1.7600000000000001E-2</v>
      </c>
    </row>
    <row r="39" spans="1:1">
      <c r="A39" s="14">
        <v>0.02</v>
      </c>
    </row>
    <row r="40" spans="1:1">
      <c r="A40" s="14">
        <v>1.9699999999999999E-2</v>
      </c>
    </row>
    <row r="41" spans="1:1">
      <c r="A41" s="14">
        <v>1.6799999999999999E-2</v>
      </c>
    </row>
    <row r="42" spans="1:1">
      <c r="A42" s="14">
        <v>2.0500000000000001E-2</v>
      </c>
    </row>
    <row r="43" spans="1:1">
      <c r="A43" s="14">
        <v>1.7899999999999999E-2</v>
      </c>
    </row>
    <row r="44" spans="1:1">
      <c r="A44" s="14">
        <v>2.2800000000000001E-2</v>
      </c>
    </row>
    <row r="45" spans="1:1">
      <c r="A45" s="14">
        <v>1.84E-2</v>
      </c>
    </row>
    <row r="46" spans="1:1">
      <c r="A46" s="14">
        <v>2.1100000000000001E-2</v>
      </c>
    </row>
    <row r="47" spans="1:1">
      <c r="A47" s="14">
        <v>2.0400000000000001E-2</v>
      </c>
    </row>
    <row r="48" spans="1:1">
      <c r="A48" s="14">
        <v>1.8200000000000001E-2</v>
      </c>
    </row>
    <row r="49" spans="1:1">
      <c r="A49" s="14">
        <v>1.5699999999999999E-2</v>
      </c>
    </row>
    <row r="50" spans="1:1">
      <c r="A50" s="14">
        <v>1.9900000000000001E-2</v>
      </c>
    </row>
    <row r="51" spans="1:1">
      <c r="A51" s="14">
        <v>1.7999999999999999E-2</v>
      </c>
    </row>
    <row r="52" spans="1:1">
      <c r="A52" s="14">
        <v>2.12E-2</v>
      </c>
    </row>
    <row r="53" spans="1:1">
      <c r="A53" s="14">
        <v>2.1000000000000001E-2</v>
      </c>
    </row>
    <row r="54" spans="1:1">
      <c r="A54" s="14">
        <v>2.3400000000000001E-2</v>
      </c>
    </row>
    <row r="55" spans="1:1">
      <c r="A55" s="14">
        <v>2.12E-2</v>
      </c>
    </row>
    <row r="56" spans="1:1">
      <c r="A56" s="14">
        <v>1.8700000000000001E-2</v>
      </c>
    </row>
    <row r="57" spans="1:1">
      <c r="A57" s="14">
        <v>2.0799999999999999E-2</v>
      </c>
    </row>
    <row r="58" spans="1:1">
      <c r="A58" s="14">
        <v>1.7999999999999999E-2</v>
      </c>
    </row>
    <row r="59" spans="1:1">
      <c r="A59" s="14">
        <v>0.02</v>
      </c>
    </row>
    <row r="60" spans="1:1">
      <c r="A60" s="14">
        <v>1.9900000000000001E-2</v>
      </c>
    </row>
    <row r="61" spans="1:1">
      <c r="A61" s="14">
        <v>0.02</v>
      </c>
    </row>
    <row r="62" spans="1:1">
      <c r="A62" s="14">
        <v>1.9400000000000001E-2</v>
      </c>
    </row>
    <row r="63" spans="1:1">
      <c r="A63" s="14">
        <v>2.2200000000000001E-2</v>
      </c>
    </row>
    <row r="64" spans="1:1">
      <c r="A64" s="14">
        <v>1.6299999999999999E-2</v>
      </c>
    </row>
    <row r="65" spans="1:1">
      <c r="A65" s="14">
        <v>2.0899999999999998E-2</v>
      </c>
    </row>
    <row r="66" spans="1:1">
      <c r="A66" s="14">
        <v>2.18E-2</v>
      </c>
    </row>
    <row r="67" spans="1:1">
      <c r="A67" s="14">
        <v>2.1499999999999998E-2</v>
      </c>
    </row>
    <row r="68" spans="1:1">
      <c r="A68" s="14">
        <v>2.12E-2</v>
      </c>
    </row>
    <row r="69" spans="1:1">
      <c r="A69" s="14">
        <v>2.01E-2</v>
      </c>
    </row>
    <row r="70" spans="1:1">
      <c r="A70" s="14">
        <v>2.1399999999999999E-2</v>
      </c>
    </row>
    <row r="71" spans="1:1">
      <c r="A71" s="14">
        <v>2.1100000000000001E-2</v>
      </c>
    </row>
    <row r="72" spans="1:1">
      <c r="A72" s="14">
        <v>1.95E-2</v>
      </c>
    </row>
    <row r="73" spans="1:1">
      <c r="A73" s="14">
        <v>1.9199999999999998E-2</v>
      </c>
    </row>
    <row r="74" spans="1:1">
      <c r="A74" s="14">
        <v>1.9400000000000001E-2</v>
      </c>
    </row>
    <row r="75" spans="1:1">
      <c r="A75" s="14">
        <v>1.7000000000000001E-2</v>
      </c>
    </row>
    <row r="76" spans="1:1">
      <c r="A76" s="14">
        <v>1.95E-2</v>
      </c>
    </row>
    <row r="77" spans="1:1">
      <c r="A77" s="14">
        <v>2.0199999999999999E-2</v>
      </c>
    </row>
    <row r="78" spans="1:1">
      <c r="A78" s="14">
        <v>2.06E-2</v>
      </c>
    </row>
    <row r="79" spans="1:1">
      <c r="A79" s="14">
        <v>2.29E-2</v>
      </c>
    </row>
    <row r="80" spans="1:1">
      <c r="A80" s="14">
        <v>1.9300000000000001E-2</v>
      </c>
    </row>
    <row r="81" spans="1:1">
      <c r="A81" s="14">
        <v>2.12E-2</v>
      </c>
    </row>
    <row r="82" spans="1:1">
      <c r="A82" s="14">
        <v>2.1600000000000001E-2</v>
      </c>
    </row>
    <row r="83" spans="1:1">
      <c r="A83" s="14">
        <v>2.1899999999999999E-2</v>
      </c>
    </row>
    <row r="84" spans="1:1">
      <c r="A84" s="14">
        <v>1.7999999999999999E-2</v>
      </c>
    </row>
    <row r="85" spans="1:1">
      <c r="A85" s="14">
        <v>2.0400000000000001E-2</v>
      </c>
    </row>
    <row r="86" spans="1:1">
      <c r="A86" s="14">
        <v>2.0500000000000001E-2</v>
      </c>
    </row>
    <row r="87" spans="1:1">
      <c r="A87" s="14">
        <v>1.7999999999999999E-2</v>
      </c>
    </row>
    <row r="88" spans="1:1">
      <c r="A88" s="14">
        <v>1.8499999999999999E-2</v>
      </c>
    </row>
    <row r="89" spans="1:1">
      <c r="A89" s="14">
        <v>2.2200000000000001E-2</v>
      </c>
    </row>
    <row r="90" spans="1:1">
      <c r="A90" s="14">
        <v>1.9699999999999999E-2</v>
      </c>
    </row>
    <row r="91" spans="1:1">
      <c r="A91" s="14">
        <v>2.0799999999999999E-2</v>
      </c>
    </row>
    <row r="92" spans="1:1">
      <c r="A92" s="14">
        <v>2.0199999999999999E-2</v>
      </c>
    </row>
    <row r="93" spans="1:1">
      <c r="A93" s="14">
        <v>1.8700000000000001E-2</v>
      </c>
    </row>
    <row r="94" spans="1:1">
      <c r="A94" s="14">
        <v>1.89E-2</v>
      </c>
    </row>
    <row r="95" spans="1:1">
      <c r="A95" s="14">
        <v>2.0899999999999998E-2</v>
      </c>
    </row>
    <row r="96" spans="1:1">
      <c r="A96" s="14">
        <v>1.8100000000000002E-2</v>
      </c>
    </row>
    <row r="97" spans="1:1">
      <c r="A97" s="14">
        <v>2.1600000000000001E-2</v>
      </c>
    </row>
    <row r="98" spans="1:1">
      <c r="A98" s="14">
        <v>2.1100000000000001E-2</v>
      </c>
    </row>
    <row r="99" spans="1:1">
      <c r="A99" s="14">
        <v>1.84E-2</v>
      </c>
    </row>
    <row r="100" spans="1:1">
      <c r="A100" s="14">
        <v>1.95E-2</v>
      </c>
    </row>
    <row r="101" spans="1:1">
      <c r="A101" s="14">
        <v>1.7600000000000001E-2</v>
      </c>
    </row>
    <row r="102" spans="1:1">
      <c r="A102" s="14">
        <v>1.5599999999999999E-2</v>
      </c>
    </row>
    <row r="103" spans="1:1">
      <c r="A103" s="14">
        <v>2.1999999999999999E-2</v>
      </c>
    </row>
    <row r="104" spans="1:1">
      <c r="A104" s="14">
        <v>1.9E-2</v>
      </c>
    </row>
    <row r="105" spans="1:1">
      <c r="A105" s="14">
        <v>2.07E-2</v>
      </c>
    </row>
    <row r="106" spans="1:1">
      <c r="A106" s="14">
        <v>2.0500000000000001E-2</v>
      </c>
    </row>
    <row r="107" spans="1:1">
      <c r="A107" s="14">
        <v>0.02</v>
      </c>
    </row>
    <row r="108" spans="1:1">
      <c r="A108" s="14">
        <v>1.7999999999999999E-2</v>
      </c>
    </row>
    <row r="109" spans="1:1">
      <c r="A109" s="14">
        <v>1.8100000000000002E-2</v>
      </c>
    </row>
    <row r="110" spans="1:1">
      <c r="A110" s="14">
        <v>1.9300000000000001E-2</v>
      </c>
    </row>
    <row r="111" spans="1:1">
      <c r="A111" s="14">
        <v>1.7600000000000001E-2</v>
      </c>
    </row>
    <row r="112" spans="1:1">
      <c r="A112" s="14">
        <v>1.7899999999999999E-2</v>
      </c>
    </row>
    <row r="113" spans="1:1">
      <c r="A113" s="14">
        <v>2.29E-2</v>
      </c>
    </row>
    <row r="114" spans="1:1">
      <c r="A114" s="14">
        <v>2.01E-2</v>
      </c>
    </row>
    <row r="115" spans="1:1">
      <c r="A115" s="14">
        <v>1.7600000000000001E-2</v>
      </c>
    </row>
    <row r="116" spans="1:1">
      <c r="A116" s="14">
        <v>1.9900000000000001E-2</v>
      </c>
    </row>
    <row r="117" spans="1:1">
      <c r="A117" s="14">
        <v>1.77E-2</v>
      </c>
    </row>
    <row r="118" spans="1:1">
      <c r="A118" s="14">
        <v>1.7299999999999999E-2</v>
      </c>
    </row>
    <row r="119" spans="1:1">
      <c r="A119" s="14">
        <v>1.95E-2</v>
      </c>
    </row>
    <row r="120" spans="1:1">
      <c r="A120" s="14">
        <v>2.1899999999999999E-2</v>
      </c>
    </row>
    <row r="121" spans="1:1">
      <c r="A121" s="14">
        <v>2.0299999999999999E-2</v>
      </c>
    </row>
    <row r="122" spans="1:1">
      <c r="A122" s="14">
        <v>2.1299999999999999E-2</v>
      </c>
    </row>
    <row r="123" spans="1:1">
      <c r="A123" s="14">
        <v>1.77E-2</v>
      </c>
    </row>
    <row r="124" spans="1:1">
      <c r="A124" s="14">
        <v>1.9099999999999999E-2</v>
      </c>
    </row>
    <row r="125" spans="1:1">
      <c r="A125" s="14">
        <v>1.95E-2</v>
      </c>
    </row>
    <row r="126" spans="1:1">
      <c r="A126" s="14">
        <v>1.7600000000000001E-2</v>
      </c>
    </row>
    <row r="127" spans="1:1">
      <c r="A127" s="14">
        <v>1.7399999999999999E-2</v>
      </c>
    </row>
    <row r="128" spans="1:1">
      <c r="A128" s="14">
        <v>2.1899999999999999E-2</v>
      </c>
    </row>
    <row r="129" spans="1:1">
      <c r="A129" s="14">
        <v>0.02</v>
      </c>
    </row>
    <row r="130" spans="1:1">
      <c r="A130" s="14">
        <v>1.8700000000000001E-2</v>
      </c>
    </row>
    <row r="131" spans="1:1">
      <c r="A131" s="14">
        <v>2.1600000000000001E-2</v>
      </c>
    </row>
    <row r="132" spans="1:1">
      <c r="A132" s="14">
        <v>2.0500000000000001E-2</v>
      </c>
    </row>
    <row r="133" spans="1:1">
      <c r="A133" s="14">
        <v>1.7999999999999999E-2</v>
      </c>
    </row>
    <row r="134" spans="1:1">
      <c r="A134" s="14">
        <v>2.2700000000000001E-2</v>
      </c>
    </row>
    <row r="135" spans="1:1">
      <c r="A135" s="14">
        <v>2.06E-2</v>
      </c>
    </row>
    <row r="136" spans="1:1">
      <c r="A136" s="14">
        <v>2.3E-2</v>
      </c>
    </row>
    <row r="137" spans="1:1">
      <c r="A137" s="14">
        <v>2.23E-2</v>
      </c>
    </row>
    <row r="138" spans="1:1">
      <c r="A138" s="14">
        <v>1.8599999999999998E-2</v>
      </c>
    </row>
    <row r="139" spans="1:1">
      <c r="A139" s="14">
        <v>1.7399999999999999E-2</v>
      </c>
    </row>
    <row r="140" spans="1:1">
      <c r="A140" s="14">
        <v>1.9900000000000001E-2</v>
      </c>
    </row>
    <row r="141" spans="1:1">
      <c r="A141" s="14">
        <v>1.9300000000000001E-2</v>
      </c>
    </row>
    <row r="142" spans="1:1">
      <c r="A142" s="14">
        <v>1.83E-2</v>
      </c>
    </row>
    <row r="143" spans="1:1">
      <c r="A143" s="14">
        <v>2.1000000000000001E-2</v>
      </c>
    </row>
    <row r="144" spans="1:1">
      <c r="A144" s="14">
        <v>2.3E-2</v>
      </c>
    </row>
    <row r="145" spans="1:1">
      <c r="A145" s="14">
        <v>1.89E-2</v>
      </c>
    </row>
    <row r="146" spans="1:1">
      <c r="A146" s="14">
        <v>1.83E-2</v>
      </c>
    </row>
    <row r="147" spans="1:1">
      <c r="A147" s="14">
        <v>1.95E-2</v>
      </c>
    </row>
    <row r="148" spans="1:1">
      <c r="A148" s="14">
        <v>2.1299999999999999E-2</v>
      </c>
    </row>
    <row r="149" spans="1:1">
      <c r="A149" s="14">
        <v>1.83E-2</v>
      </c>
    </row>
    <row r="150" spans="1:1">
      <c r="A150" s="14">
        <v>1.7600000000000001E-2</v>
      </c>
    </row>
    <row r="151" spans="1:1">
      <c r="A151" s="14">
        <v>1.9800000000000002E-2</v>
      </c>
    </row>
    <row r="152" spans="1:1">
      <c r="A152" s="14">
        <v>1.9900000000000001E-2</v>
      </c>
    </row>
    <row r="153" spans="1:1">
      <c r="A153" s="14">
        <v>2.1000000000000001E-2</v>
      </c>
    </row>
    <row r="154" spans="1:1">
      <c r="A154" s="14">
        <v>1.8800000000000001E-2</v>
      </c>
    </row>
    <row r="155" spans="1:1">
      <c r="A155" s="14">
        <v>1.9699999999999999E-2</v>
      </c>
    </row>
    <row r="156" spans="1:1">
      <c r="A156" s="14">
        <v>1.9099999999999999E-2</v>
      </c>
    </row>
    <row r="157" spans="1:1">
      <c r="A157" s="14">
        <v>1.9800000000000002E-2</v>
      </c>
    </row>
    <row r="158" spans="1:1">
      <c r="A158" s="14">
        <v>2.3099999999999999E-2</v>
      </c>
    </row>
    <row r="159" spans="1:1">
      <c r="A159" s="14">
        <v>1.8800000000000001E-2</v>
      </c>
    </row>
    <row r="160" spans="1:1">
      <c r="A160" s="14">
        <v>1.7299999999999999E-2</v>
      </c>
    </row>
    <row r="161" spans="1:1">
      <c r="A161" s="14">
        <v>2.0899999999999998E-2</v>
      </c>
    </row>
    <row r="162" spans="1:1">
      <c r="A162" s="14">
        <v>1.8200000000000001E-2</v>
      </c>
    </row>
    <row r="163" spans="1:1">
      <c r="A163" s="14">
        <v>2.01E-2</v>
      </c>
    </row>
    <row r="164" spans="1:1">
      <c r="A164" s="14">
        <v>1.8700000000000001E-2</v>
      </c>
    </row>
    <row r="165" spans="1:1">
      <c r="A165" s="14">
        <v>2.1100000000000001E-2</v>
      </c>
    </row>
    <row r="166" spans="1:1">
      <c r="A166" s="14">
        <v>2.1100000000000001E-2</v>
      </c>
    </row>
    <row r="167" spans="1:1">
      <c r="A167" s="14">
        <v>1.9599999999999999E-2</v>
      </c>
    </row>
    <row r="168" spans="1:1">
      <c r="A168" s="14">
        <v>1.5900000000000001E-2</v>
      </c>
    </row>
    <row r="169" spans="1:1">
      <c r="A169" s="14">
        <v>2.0299999999999999E-2</v>
      </c>
    </row>
    <row r="170" spans="1:1">
      <c r="A170" s="14">
        <v>2.3199999999999998E-2</v>
      </c>
    </row>
    <row r="171" spans="1:1">
      <c r="A171" s="14">
        <v>2.1999999999999999E-2</v>
      </c>
    </row>
    <row r="172" spans="1:1">
      <c r="A172" s="14">
        <v>1.6799999999999999E-2</v>
      </c>
    </row>
    <row r="173" spans="1:1">
      <c r="A173" s="14">
        <v>1.9800000000000002E-2</v>
      </c>
    </row>
    <row r="174" spans="1:1">
      <c r="A174" s="14">
        <v>1.8599999999999998E-2</v>
      </c>
    </row>
    <row r="175" spans="1:1">
      <c r="A175" s="14">
        <v>1.7999999999999999E-2</v>
      </c>
    </row>
    <row r="176" spans="1:1">
      <c r="A176" s="14">
        <v>1.7500000000000002E-2</v>
      </c>
    </row>
    <row r="177" spans="1:1">
      <c r="A177" s="14">
        <v>2.06E-2</v>
      </c>
    </row>
    <row r="178" spans="1:1">
      <c r="A178" s="14">
        <v>1.9099999999999999E-2</v>
      </c>
    </row>
    <row r="179" spans="1:1">
      <c r="A179" s="14">
        <v>2.01E-2</v>
      </c>
    </row>
    <row r="180" spans="1:1">
      <c r="A180" s="14">
        <v>1.9300000000000001E-2</v>
      </c>
    </row>
    <row r="181" spans="1:1">
      <c r="A181" s="14">
        <v>1.9099999999999999E-2</v>
      </c>
    </row>
    <row r="182" spans="1:1">
      <c r="A182" s="14">
        <v>2.07E-2</v>
      </c>
    </row>
    <row r="183" spans="1:1">
      <c r="A183" s="14">
        <v>2.1499999999999998E-2</v>
      </c>
    </row>
    <row r="184" spans="1:1">
      <c r="A184" s="14">
        <v>2.4199999999999999E-2</v>
      </c>
    </row>
    <row r="185" spans="1:1">
      <c r="A185" s="14">
        <v>1.7299999999999999E-2</v>
      </c>
    </row>
    <row r="186" spans="1:1">
      <c r="A186" s="14">
        <v>1.7999999999999999E-2</v>
      </c>
    </row>
    <row r="187" spans="1:1">
      <c r="A187" s="14">
        <v>2.2100000000000002E-2</v>
      </c>
    </row>
    <row r="188" spans="1:1">
      <c r="A188" s="14">
        <v>1.9199999999999998E-2</v>
      </c>
    </row>
    <row r="189" spans="1:1">
      <c r="A189" s="14">
        <v>1.72E-2</v>
      </c>
    </row>
    <row r="190" spans="1:1">
      <c r="A190" s="14">
        <v>2.06E-2</v>
      </c>
    </row>
    <row r="191" spans="1:1">
      <c r="A191" s="14">
        <v>2.3099999999999999E-2</v>
      </c>
    </row>
    <row r="192" spans="1:1">
      <c r="A192" s="14">
        <v>2.1399999999999999E-2</v>
      </c>
    </row>
    <row r="193" spans="1:1">
      <c r="A193" s="14">
        <v>2.3900000000000001E-2</v>
      </c>
    </row>
    <row r="194" spans="1:1">
      <c r="A194" s="14">
        <v>2.1000000000000001E-2</v>
      </c>
    </row>
    <row r="195" spans="1:1">
      <c r="A195" s="14">
        <v>2.3699999999999999E-2</v>
      </c>
    </row>
    <row r="196" spans="1:1">
      <c r="A196" s="14">
        <v>1.9300000000000001E-2</v>
      </c>
    </row>
    <row r="197" spans="1:1">
      <c r="A197" s="14">
        <v>1.77E-2</v>
      </c>
    </row>
    <row r="198" spans="1:1">
      <c r="A198" s="14">
        <v>1.9599999999999999E-2</v>
      </c>
    </row>
    <row r="199" spans="1:1">
      <c r="A199" s="14">
        <v>2.24E-2</v>
      </c>
    </row>
    <row r="200" spans="1:1">
      <c r="A200" s="14">
        <v>1.78E-2</v>
      </c>
    </row>
    <row r="201" spans="1:1">
      <c r="A201" s="14">
        <v>2.1299999999999999E-2</v>
      </c>
    </row>
    <row r="202" spans="1:1">
      <c r="A202" s="14">
        <v>1.8800000000000001E-2</v>
      </c>
    </row>
    <row r="203" spans="1:1">
      <c r="A203" s="14">
        <v>2.1100000000000001E-2</v>
      </c>
    </row>
    <row r="204" spans="1:1">
      <c r="A204" s="14">
        <v>1.78E-2</v>
      </c>
    </row>
    <row r="205" spans="1:1">
      <c r="A205" s="14">
        <v>2.0199999999999999E-2</v>
      </c>
    </row>
    <row r="206" spans="1:1">
      <c r="A206" s="14">
        <v>1.6E-2</v>
      </c>
    </row>
    <row r="207" spans="1:1">
      <c r="A207" s="14">
        <v>1.9E-2</v>
      </c>
    </row>
    <row r="208" spans="1:1">
      <c r="A208" s="14">
        <v>2.0899999999999998E-2</v>
      </c>
    </row>
    <row r="209" spans="1:1">
      <c r="A209" s="14">
        <v>1.9400000000000001E-2</v>
      </c>
    </row>
    <row r="210" spans="1:1">
      <c r="A210" s="14">
        <v>2.2499999999999999E-2</v>
      </c>
    </row>
    <row r="211" spans="1:1">
      <c r="A211" s="14">
        <v>1.8700000000000001E-2</v>
      </c>
    </row>
    <row r="212" spans="1:1">
      <c r="A212" s="14">
        <v>1.5299999999999999E-2</v>
      </c>
    </row>
    <row r="213" spans="1:1">
      <c r="A213" s="14">
        <v>1.7500000000000002E-2</v>
      </c>
    </row>
    <row r="214" spans="1:1">
      <c r="A214" s="14">
        <v>2.2100000000000002E-2</v>
      </c>
    </row>
    <row r="215" spans="1:1">
      <c r="A215" s="14">
        <v>1.9800000000000002E-2</v>
      </c>
    </row>
    <row r="216" spans="1:1">
      <c r="A216" s="14">
        <v>2.0799999999999999E-2</v>
      </c>
    </row>
    <row r="217" spans="1:1">
      <c r="A217" s="14">
        <v>2.1899999999999999E-2</v>
      </c>
    </row>
    <row r="218" spans="1:1">
      <c r="A218" s="14">
        <v>1.5800000000000002E-2</v>
      </c>
    </row>
    <row r="219" spans="1:1">
      <c r="A219" s="14">
        <v>1.8700000000000001E-2</v>
      </c>
    </row>
    <row r="220" spans="1:1">
      <c r="A220" s="14">
        <v>1.8599999999999998E-2</v>
      </c>
    </row>
    <row r="221" spans="1:1">
      <c r="A221" s="14">
        <v>1.7999999999999999E-2</v>
      </c>
    </row>
    <row r="222" spans="1:1">
      <c r="A222" s="14">
        <v>1.9599999999999999E-2</v>
      </c>
    </row>
    <row r="223" spans="1:1">
      <c r="A223" s="14">
        <v>2.3E-2</v>
      </c>
    </row>
    <row r="224" spans="1:1">
      <c r="A224" s="14">
        <v>1.9900000000000001E-2</v>
      </c>
    </row>
    <row r="225" spans="1:1">
      <c r="A225" s="14">
        <v>2.2499999999999999E-2</v>
      </c>
    </row>
    <row r="226" spans="1:1">
      <c r="A226" s="14">
        <v>1.8599999999999998E-2</v>
      </c>
    </row>
    <row r="227" spans="1:1">
      <c r="A227" s="14">
        <v>0.02</v>
      </c>
    </row>
    <row r="228" spans="1:1">
      <c r="A228" s="14">
        <v>1.84E-2</v>
      </c>
    </row>
    <row r="229" spans="1:1">
      <c r="A229" s="14">
        <v>2.12E-2</v>
      </c>
    </row>
    <row r="230" spans="1:1">
      <c r="A230" s="14">
        <v>1.95E-2</v>
      </c>
    </row>
    <row r="231" spans="1:1">
      <c r="A231" s="14">
        <v>2.1000000000000001E-2</v>
      </c>
    </row>
    <row r="232" spans="1:1">
      <c r="A232" s="14">
        <v>2.1299999999999999E-2</v>
      </c>
    </row>
    <row r="233" spans="1:1">
      <c r="A233" s="14">
        <v>1.9800000000000002E-2</v>
      </c>
    </row>
    <row r="234" spans="1:1">
      <c r="A234" s="14">
        <v>2.18E-2</v>
      </c>
    </row>
    <row r="235" spans="1:1">
      <c r="A235" s="14">
        <v>2.46E-2</v>
      </c>
    </row>
    <row r="236" spans="1:1">
      <c r="A236" s="14">
        <v>2.1000000000000001E-2</v>
      </c>
    </row>
    <row r="237" spans="1:1">
      <c r="A237" s="14">
        <v>0.02</v>
      </c>
    </row>
    <row r="238" spans="1:1">
      <c r="A238" s="14">
        <v>2.18E-2</v>
      </c>
    </row>
    <row r="239" spans="1:1">
      <c r="A239" s="14">
        <v>2.01E-2</v>
      </c>
    </row>
    <row r="240" spans="1:1">
      <c r="A240" s="14">
        <v>1.78E-2</v>
      </c>
    </row>
    <row r="241" spans="1:1">
      <c r="A241" s="14">
        <v>2.1000000000000001E-2</v>
      </c>
    </row>
    <row r="242" spans="1:1">
      <c r="A242" s="14">
        <v>0.02</v>
      </c>
    </row>
    <row r="243" spans="1:1">
      <c r="A243" s="14">
        <v>1.9400000000000001E-2</v>
      </c>
    </row>
    <row r="244" spans="1:1">
      <c r="A244" s="14">
        <v>2.2599999999999999E-2</v>
      </c>
    </row>
    <row r="245" spans="1:1">
      <c r="A245" s="14">
        <v>2.3699999999999999E-2</v>
      </c>
    </row>
    <row r="246" spans="1:1">
      <c r="A246" s="14">
        <v>1.9E-2</v>
      </c>
    </row>
    <row r="247" spans="1:1">
      <c r="A247" s="14">
        <v>2.0199999999999999E-2</v>
      </c>
    </row>
    <row r="248" spans="1:1">
      <c r="A248" s="14">
        <v>1.84E-2</v>
      </c>
    </row>
    <row r="249" spans="1:1">
      <c r="A249" s="14">
        <v>2.1399999999999999E-2</v>
      </c>
    </row>
    <row r="250" spans="1:1">
      <c r="A250" s="14">
        <v>1.5299999999999999E-2</v>
      </c>
    </row>
    <row r="251" spans="1:1">
      <c r="A251" s="14">
        <v>2.1999999999999999E-2</v>
      </c>
    </row>
    <row r="252" spans="1:1">
      <c r="A252" s="14">
        <v>2.0400000000000001E-2</v>
      </c>
    </row>
    <row r="253" spans="1:1">
      <c r="A253" s="14">
        <v>2.0500000000000001E-2</v>
      </c>
    </row>
    <row r="254" spans="1:1">
      <c r="A254" s="14">
        <v>2.24E-2</v>
      </c>
    </row>
    <row r="255" spans="1:1">
      <c r="A255" s="14">
        <v>1.95E-2</v>
      </c>
    </row>
    <row r="256" spans="1:1">
      <c r="A256" s="14">
        <v>1.9699999999999999E-2</v>
      </c>
    </row>
    <row r="257" spans="1:1">
      <c r="A257" s="14">
        <v>1.7500000000000002E-2</v>
      </c>
    </row>
    <row r="258" spans="1:1">
      <c r="A258" s="14">
        <v>1.67E-2</v>
      </c>
    </row>
    <row r="259" spans="1:1">
      <c r="A259" s="14">
        <v>1.8599999999999998E-2</v>
      </c>
    </row>
    <row r="260" spans="1:1">
      <c r="A260" s="14">
        <v>2.06E-2</v>
      </c>
    </row>
    <row r="261" spans="1:1">
      <c r="A261" s="14">
        <v>1.89E-2</v>
      </c>
    </row>
    <row r="262" spans="1:1">
      <c r="A262" s="14">
        <v>1.7299999999999999E-2</v>
      </c>
    </row>
    <row r="263" spans="1:1">
      <c r="A263" s="14">
        <v>2.2100000000000002E-2</v>
      </c>
    </row>
    <row r="264" spans="1:1">
      <c r="A264" s="14">
        <v>1.8599999999999998E-2</v>
      </c>
    </row>
    <row r="265" spans="1:1">
      <c r="A265" s="14">
        <v>0.02</v>
      </c>
    </row>
    <row r="266" spans="1:1">
      <c r="A266" s="14">
        <v>0.02</v>
      </c>
    </row>
    <row r="267" spans="1:1">
      <c r="A267" s="14">
        <v>1.95E-2</v>
      </c>
    </row>
    <row r="268" spans="1:1">
      <c r="A268" s="14">
        <v>2.0799999999999999E-2</v>
      </c>
    </row>
    <row r="269" spans="1:1">
      <c r="A269" s="14">
        <v>1.95E-2</v>
      </c>
    </row>
    <row r="270" spans="1:1">
      <c r="A270" s="14">
        <v>1.67E-2</v>
      </c>
    </row>
    <row r="271" spans="1:1">
      <c r="A271" s="14">
        <v>1.7899999999999999E-2</v>
      </c>
    </row>
    <row r="272" spans="1:1">
      <c r="A272" s="14">
        <v>2.0500000000000001E-2</v>
      </c>
    </row>
    <row r="273" spans="1:1">
      <c r="A273" s="14">
        <v>1.7500000000000002E-2</v>
      </c>
    </row>
    <row r="274" spans="1:1">
      <c r="A274" s="14">
        <v>1.9300000000000001E-2</v>
      </c>
    </row>
    <row r="275" spans="1:1">
      <c r="A275" s="14">
        <v>1.8100000000000002E-2</v>
      </c>
    </row>
    <row r="276" spans="1:1">
      <c r="A276" s="14">
        <v>1.77E-2</v>
      </c>
    </row>
    <row r="277" spans="1:1">
      <c r="A277" s="14">
        <v>1.7999999999999999E-2</v>
      </c>
    </row>
    <row r="278" spans="1:1">
      <c r="A278" s="14">
        <v>1.9199999999999998E-2</v>
      </c>
    </row>
    <row r="279" spans="1:1">
      <c r="A279" s="14">
        <v>2.0299999999999999E-2</v>
      </c>
    </row>
    <row r="280" spans="1:1">
      <c r="A280" s="14">
        <v>1.9800000000000002E-2</v>
      </c>
    </row>
    <row r="281" spans="1:1">
      <c r="A281" s="14">
        <v>2.2100000000000002E-2</v>
      </c>
    </row>
    <row r="282" spans="1:1">
      <c r="A282" s="14">
        <v>1.95E-2</v>
      </c>
    </row>
    <row r="283" spans="1:1">
      <c r="A283" s="14">
        <v>1.7000000000000001E-2</v>
      </c>
    </row>
    <row r="284" spans="1:1">
      <c r="A284" s="14">
        <v>0.02</v>
      </c>
    </row>
    <row r="285" spans="1:1">
      <c r="A285" s="14">
        <v>2.01E-2</v>
      </c>
    </row>
    <row r="286" spans="1:1">
      <c r="A286" s="14">
        <v>2.06E-2</v>
      </c>
    </row>
    <row r="287" spans="1:1">
      <c r="A287" s="14">
        <v>2.1000000000000001E-2</v>
      </c>
    </row>
    <row r="288" spans="1:1">
      <c r="A288" s="14">
        <v>2.2599999999999999E-2</v>
      </c>
    </row>
    <row r="289" spans="1:1">
      <c r="A289" s="14">
        <v>1.89E-2</v>
      </c>
    </row>
    <row r="290" spans="1:1">
      <c r="A290" s="14">
        <v>2.0500000000000001E-2</v>
      </c>
    </row>
    <row r="291" spans="1:1">
      <c r="A291" s="14">
        <v>0.02</v>
      </c>
    </row>
    <row r="292" spans="1:1">
      <c r="A292" s="14">
        <v>1.8800000000000001E-2</v>
      </c>
    </row>
    <row r="293" spans="1:1">
      <c r="A293" s="14">
        <v>2.4299999999999999E-2</v>
      </c>
    </row>
    <row r="294" spans="1:1">
      <c r="A294" s="14">
        <v>1.95E-2</v>
      </c>
    </row>
    <row r="295" spans="1:1">
      <c r="A295" s="14">
        <v>1.72E-2</v>
      </c>
    </row>
    <row r="296" spans="1:1">
      <c r="A296" s="14">
        <v>2.35E-2</v>
      </c>
    </row>
    <row r="297" spans="1:1">
      <c r="A297" s="14">
        <v>2.07E-2</v>
      </c>
    </row>
    <row r="298" spans="1:1">
      <c r="A298" s="14">
        <v>1.78E-2</v>
      </c>
    </row>
    <row r="299" spans="1:1">
      <c r="A299" s="14">
        <v>2.12E-2</v>
      </c>
    </row>
    <row r="300" spans="1:1">
      <c r="A300" s="14">
        <v>2.2499999999999999E-2</v>
      </c>
    </row>
    <row r="301" spans="1:1">
      <c r="A301" s="14">
        <v>1.8200000000000001E-2</v>
      </c>
    </row>
    <row r="302" spans="1:1">
      <c r="A302" s="14">
        <v>2.0299999999999999E-2</v>
      </c>
    </row>
    <row r="303" spans="1:1">
      <c r="A303" s="14">
        <v>1.9699999999999999E-2</v>
      </c>
    </row>
    <row r="304" spans="1:1">
      <c r="A304" s="14">
        <v>1.77E-2</v>
      </c>
    </row>
    <row r="305" spans="1:1">
      <c r="A305" s="14">
        <v>2.24E-2</v>
      </c>
    </row>
    <row r="306" spans="1:1">
      <c r="A306" s="14">
        <v>0.02</v>
      </c>
    </row>
    <row r="307" spans="1:1">
      <c r="A307" s="14">
        <v>2.1100000000000001E-2</v>
      </c>
    </row>
    <row r="308" spans="1:1">
      <c r="A308" s="14">
        <v>1.8599999999999998E-2</v>
      </c>
    </row>
    <row r="309" spans="1:1">
      <c r="A309" s="14">
        <v>1.8700000000000001E-2</v>
      </c>
    </row>
    <row r="310" spans="1:1">
      <c r="A310" s="14">
        <v>2.06E-2</v>
      </c>
    </row>
    <row r="311" spans="1:1">
      <c r="A311" s="14">
        <v>2.0199999999999999E-2</v>
      </c>
    </row>
    <row r="312" spans="1:1">
      <c r="A312" s="14">
        <v>2.3699999999999999E-2</v>
      </c>
    </row>
    <row r="313" spans="1:1">
      <c r="A313" s="14">
        <v>1.9400000000000001E-2</v>
      </c>
    </row>
    <row r="314" spans="1:1">
      <c r="A314" s="14">
        <v>2.4400000000000002E-2</v>
      </c>
    </row>
    <row r="315" spans="1:1">
      <c r="A315" s="14">
        <v>2.3E-2</v>
      </c>
    </row>
    <row r="316" spans="1:1">
      <c r="A316" s="14">
        <v>1.61E-2</v>
      </c>
    </row>
    <row r="317" spans="1:1">
      <c r="A317" s="14">
        <v>1.66E-2</v>
      </c>
    </row>
    <row r="318" spans="1:1">
      <c r="A318" s="14">
        <v>1.89E-2</v>
      </c>
    </row>
    <row r="319" spans="1:1">
      <c r="A319" s="14">
        <v>1.9599999999999999E-2</v>
      </c>
    </row>
    <row r="320" spans="1:1">
      <c r="A320" s="14">
        <v>0.02</v>
      </c>
    </row>
    <row r="321" spans="1:1">
      <c r="A321" s="14">
        <v>2.1700000000000001E-2</v>
      </c>
    </row>
    <row r="322" spans="1:1">
      <c r="A322" s="14">
        <v>1.8599999999999998E-2</v>
      </c>
    </row>
    <row r="323" spans="1:1">
      <c r="A323" s="14">
        <v>1.8599999999999998E-2</v>
      </c>
    </row>
    <row r="324" spans="1:1">
      <c r="A324" s="14">
        <v>1.9599999999999999E-2</v>
      </c>
    </row>
    <row r="325" spans="1:1">
      <c r="A325" s="14">
        <v>0.02</v>
      </c>
    </row>
    <row r="326" spans="1:1">
      <c r="A326" s="14">
        <v>2.06E-2</v>
      </c>
    </row>
    <row r="327" spans="1:1">
      <c r="A327" s="14">
        <v>2.2100000000000002E-2</v>
      </c>
    </row>
    <row r="328" spans="1:1">
      <c r="A328" s="14">
        <v>2.12E-2</v>
      </c>
    </row>
    <row r="329" spans="1:1">
      <c r="A329" s="14">
        <v>1.6500000000000001E-2</v>
      </c>
    </row>
    <row r="330" spans="1:1">
      <c r="A330" s="14">
        <v>2.1399999999999999E-2</v>
      </c>
    </row>
    <row r="331" spans="1:1">
      <c r="A331" s="14">
        <v>2.1600000000000001E-2</v>
      </c>
    </row>
    <row r="332" spans="1:1">
      <c r="A332" s="14">
        <v>2.1299999999999999E-2</v>
      </c>
    </row>
    <row r="333" spans="1:1">
      <c r="A333" s="14">
        <v>2.2599999999999999E-2</v>
      </c>
    </row>
    <row r="334" spans="1:1">
      <c r="A334" s="14">
        <v>2.07E-2</v>
      </c>
    </row>
    <row r="335" spans="1:1">
      <c r="A335" s="14">
        <v>1.8700000000000001E-2</v>
      </c>
    </row>
    <row r="336" spans="1:1">
      <c r="A336" s="14">
        <v>1.9699999999999999E-2</v>
      </c>
    </row>
    <row r="337" spans="1:1">
      <c r="A337" s="14">
        <v>1.5100000000000001E-2</v>
      </c>
    </row>
    <row r="338" spans="1:1">
      <c r="A338" s="14">
        <v>2.0899999999999998E-2</v>
      </c>
    </row>
    <row r="339" spans="1:1">
      <c r="A339" s="14">
        <v>2.0199999999999999E-2</v>
      </c>
    </row>
    <row r="340" spans="1:1">
      <c r="A340" s="14">
        <v>1.8800000000000001E-2</v>
      </c>
    </row>
    <row r="341" spans="1:1">
      <c r="A341" s="14">
        <v>1.8700000000000001E-2</v>
      </c>
    </row>
    <row r="342" spans="1:1">
      <c r="A342" s="14">
        <v>1.78E-2</v>
      </c>
    </row>
    <row r="343" spans="1:1">
      <c r="A343" s="14">
        <v>1.9900000000000001E-2</v>
      </c>
    </row>
    <row r="344" spans="1:1">
      <c r="A344" s="14">
        <v>2.0799999999999999E-2</v>
      </c>
    </row>
    <row r="345" spans="1:1">
      <c r="A345" s="14">
        <v>1.9300000000000001E-2</v>
      </c>
    </row>
    <row r="346" spans="1:1">
      <c r="A346" s="14">
        <v>1.9E-2</v>
      </c>
    </row>
    <row r="347" spans="1:1">
      <c r="A347" s="14">
        <v>1.9900000000000001E-2</v>
      </c>
    </row>
    <row r="348" spans="1:1">
      <c r="A348" s="14">
        <v>1.9699999999999999E-2</v>
      </c>
    </row>
    <row r="349" spans="1:1">
      <c r="A349" s="14">
        <v>1.8100000000000002E-2</v>
      </c>
    </row>
    <row r="350" spans="1:1">
      <c r="A350" s="14">
        <v>2.2599999999999999E-2</v>
      </c>
    </row>
    <row r="351" spans="1:1">
      <c r="A351" s="14">
        <v>2.0899999999999998E-2</v>
      </c>
    </row>
    <row r="352" spans="1:1">
      <c r="A352" s="14">
        <v>2.2599999999999999E-2</v>
      </c>
    </row>
    <row r="353" spans="1:1">
      <c r="A353" s="14">
        <v>1.9E-2</v>
      </c>
    </row>
    <row r="354" spans="1:1">
      <c r="A354" s="14">
        <v>1.78E-2</v>
      </c>
    </row>
    <row r="355" spans="1:1">
      <c r="A355" s="14">
        <v>2.1600000000000001E-2</v>
      </c>
    </row>
    <row r="356" spans="1:1">
      <c r="A356" s="14">
        <v>2.01E-2</v>
      </c>
    </row>
    <row r="357" spans="1:1">
      <c r="A357" s="14">
        <v>1.8499999999999999E-2</v>
      </c>
    </row>
    <row r="358" spans="1:1">
      <c r="A358" s="14">
        <v>1.9800000000000002E-2</v>
      </c>
    </row>
    <row r="359" spans="1:1">
      <c r="A359" s="14">
        <v>1.6E-2</v>
      </c>
    </row>
    <row r="360" spans="1:1">
      <c r="A360" s="14">
        <v>2.2200000000000001E-2</v>
      </c>
    </row>
    <row r="361" spans="1:1">
      <c r="A361" s="14">
        <v>1.7999999999999999E-2</v>
      </c>
    </row>
    <row r="362" spans="1:1">
      <c r="A362" s="14">
        <v>1.8599999999999998E-2</v>
      </c>
    </row>
    <row r="363" spans="1:1">
      <c r="A363" s="14">
        <v>2.2700000000000001E-2</v>
      </c>
    </row>
    <row r="364" spans="1:1">
      <c r="A364" s="14">
        <v>1.8200000000000001E-2</v>
      </c>
    </row>
    <row r="365" spans="1:1">
      <c r="A365" s="14">
        <v>1.9199999999999998E-2</v>
      </c>
    </row>
    <row r="366" spans="1:1">
      <c r="A366" s="14">
        <v>1.9E-2</v>
      </c>
    </row>
    <row r="367" spans="1:1">
      <c r="A367" s="14">
        <v>2.3199999999999998E-2</v>
      </c>
    </row>
    <row r="368" spans="1:1">
      <c r="A368" s="14">
        <v>2.0199999999999999E-2</v>
      </c>
    </row>
    <row r="369" spans="1:1">
      <c r="A369" s="14">
        <v>1.78E-2</v>
      </c>
    </row>
    <row r="370" spans="1:1">
      <c r="A370" s="14">
        <v>1.78E-2</v>
      </c>
    </row>
    <row r="371" spans="1:1">
      <c r="A371" s="14">
        <v>2.35E-2</v>
      </c>
    </row>
    <row r="372" spans="1:1">
      <c r="A372" s="14">
        <v>2.3900000000000001E-2</v>
      </c>
    </row>
    <row r="373" spans="1:1">
      <c r="A373" s="14">
        <v>2.3300000000000001E-2</v>
      </c>
    </row>
    <row r="374" spans="1:1">
      <c r="A374" s="14">
        <v>1.7500000000000002E-2</v>
      </c>
    </row>
    <row r="375" spans="1:1">
      <c r="A375" s="14">
        <v>1.9599999999999999E-2</v>
      </c>
    </row>
    <row r="376" spans="1:1">
      <c r="A376" s="14">
        <v>1.9599999999999999E-2</v>
      </c>
    </row>
    <row r="377" spans="1:1">
      <c r="A377" s="14">
        <v>2.06E-2</v>
      </c>
    </row>
    <row r="378" spans="1:1">
      <c r="A378" s="14">
        <v>1.89E-2</v>
      </c>
    </row>
    <row r="379" spans="1:1">
      <c r="A379" s="14">
        <v>1.7999999999999999E-2</v>
      </c>
    </row>
    <row r="380" spans="1:1">
      <c r="A380" s="14">
        <v>1.9099999999999999E-2</v>
      </c>
    </row>
    <row r="381" spans="1:1">
      <c r="A381" s="14">
        <v>2.2200000000000001E-2</v>
      </c>
    </row>
    <row r="382" spans="1:1">
      <c r="A382" s="14">
        <v>2.47E-2</v>
      </c>
    </row>
    <row r="383" spans="1:1">
      <c r="A383" s="14">
        <v>2.0500000000000001E-2</v>
      </c>
    </row>
    <row r="384" spans="1:1">
      <c r="A384" s="14">
        <v>1.95E-2</v>
      </c>
    </row>
    <row r="385" spans="1:1">
      <c r="A385" s="14">
        <v>2.1399999999999999E-2</v>
      </c>
    </row>
    <row r="386" spans="1:1">
      <c r="A386" s="14">
        <v>1.9E-2</v>
      </c>
    </row>
    <row r="387" spans="1:1">
      <c r="A387" s="14">
        <v>2.3699999999999999E-2</v>
      </c>
    </row>
    <row r="388" spans="1:1">
      <c r="A388" s="14">
        <v>2.2200000000000001E-2</v>
      </c>
    </row>
    <row r="389" spans="1:1">
      <c r="A389" s="14">
        <v>1.7500000000000002E-2</v>
      </c>
    </row>
    <row r="390" spans="1:1">
      <c r="A390" s="14">
        <v>1.8700000000000001E-2</v>
      </c>
    </row>
    <row r="391" spans="1:1">
      <c r="A391" s="14">
        <v>2.2700000000000001E-2</v>
      </c>
    </row>
    <row r="392" spans="1:1">
      <c r="A392" s="14">
        <v>2.0799999999999999E-2</v>
      </c>
    </row>
    <row r="393" spans="1:1">
      <c r="A393" s="14">
        <v>2.0799999999999999E-2</v>
      </c>
    </row>
    <row r="394" spans="1:1">
      <c r="A394" s="14">
        <v>1.66E-2</v>
      </c>
    </row>
    <row r="395" spans="1:1">
      <c r="A395" s="14">
        <v>2.0500000000000001E-2</v>
      </c>
    </row>
    <row r="396" spans="1:1">
      <c r="A396" s="14">
        <v>2.1399999999999999E-2</v>
      </c>
    </row>
    <row r="397" spans="1:1">
      <c r="A397" s="14">
        <v>1.8700000000000001E-2</v>
      </c>
    </row>
    <row r="398" spans="1:1">
      <c r="A398" s="14">
        <v>1.7999999999999999E-2</v>
      </c>
    </row>
    <row r="399" spans="1:1">
      <c r="A399" s="14">
        <v>1.9599999999999999E-2</v>
      </c>
    </row>
    <row r="400" spans="1:1">
      <c r="A400" s="14">
        <v>1.7899999999999999E-2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1752-1A54-D844-82A4-94CBDBC67343}">
  <dimension ref="A1:C400"/>
  <sheetViews>
    <sheetView zoomScale="150" zoomScaleNormal="100" workbookViewId="0">
      <selection activeCell="B1" sqref="B1"/>
    </sheetView>
  </sheetViews>
  <sheetFormatPr baseColWidth="10" defaultRowHeight="16"/>
  <sheetData>
    <row r="1" spans="1:3">
      <c r="A1" s="14">
        <v>1.7855585E-2</v>
      </c>
      <c r="B1" s="18">
        <f>_xlfn.STDEV.S(A1:A400)</f>
        <v>2.7506267063584907E-3</v>
      </c>
      <c r="C1" s="18" t="s">
        <v>19</v>
      </c>
    </row>
    <row r="2" spans="1:3">
      <c r="A2" s="14">
        <v>2.1807285999999999E-2</v>
      </c>
    </row>
    <row r="3" spans="1:3">
      <c r="A3" s="14">
        <v>2.2635681000000001E-2</v>
      </c>
    </row>
    <row r="4" spans="1:3">
      <c r="A4" s="14">
        <v>2.1071322999999999E-2</v>
      </c>
    </row>
    <row r="5" spans="1:3">
      <c r="A5" s="14">
        <v>2.0173835000000001E-2</v>
      </c>
    </row>
    <row r="6" spans="1:3">
      <c r="A6" s="14">
        <v>1.9832923999999998E-2</v>
      </c>
    </row>
    <row r="7" spans="1:3">
      <c r="A7" s="14">
        <v>2.1184017999999999E-2</v>
      </c>
    </row>
    <row r="8" spans="1:3">
      <c r="A8" s="14">
        <v>2.2398129999999999E-2</v>
      </c>
    </row>
    <row r="9" spans="1:3">
      <c r="A9" s="14">
        <v>2.0620655000000002E-2</v>
      </c>
    </row>
    <row r="10" spans="1:3">
      <c r="A10" s="14">
        <v>2.1971845E-2</v>
      </c>
    </row>
    <row r="11" spans="1:3">
      <c r="A11" s="14">
        <v>2.2374765000000001E-2</v>
      </c>
    </row>
    <row r="12" spans="1:3">
      <c r="A12" s="14">
        <v>2.0416838999999999E-2</v>
      </c>
    </row>
    <row r="13" spans="1:3">
      <c r="A13" s="14">
        <v>2.4052666E-2</v>
      </c>
    </row>
    <row r="14" spans="1:3">
      <c r="A14" s="14">
        <v>2.0638296E-2</v>
      </c>
    </row>
    <row r="15" spans="1:3">
      <c r="A15" s="14">
        <v>2.1365614000000002E-2</v>
      </c>
    </row>
    <row r="16" spans="1:3">
      <c r="A16" s="14">
        <v>2.4537405000000002E-2</v>
      </c>
    </row>
    <row r="17" spans="1:1">
      <c r="A17" s="14">
        <v>2.1861096999999999E-2</v>
      </c>
    </row>
    <row r="18" spans="1:1">
      <c r="A18" s="14">
        <v>2.2201045999999999E-2</v>
      </c>
    </row>
    <row r="19" spans="1:1">
      <c r="A19" s="14">
        <v>2.3010059999999999E-2</v>
      </c>
    </row>
    <row r="20" spans="1:1">
      <c r="A20" s="14">
        <v>2.3535876000000001E-2</v>
      </c>
    </row>
    <row r="21" spans="1:1">
      <c r="A21" s="14">
        <v>2.3762538999999999E-2</v>
      </c>
    </row>
    <row r="22" spans="1:1">
      <c r="A22" s="14">
        <v>2.4412258999999999E-2</v>
      </c>
    </row>
    <row r="23" spans="1:1">
      <c r="A23" s="14">
        <v>2.4498707000000002E-2</v>
      </c>
    </row>
    <row r="24" spans="1:1">
      <c r="A24" s="14">
        <v>2.6428646E-2</v>
      </c>
    </row>
    <row r="25" spans="1:1">
      <c r="A25" s="14">
        <v>2.3375681999999998E-2</v>
      </c>
    </row>
    <row r="26" spans="1:1">
      <c r="A26" s="14">
        <v>2.3078527000000001E-2</v>
      </c>
    </row>
    <row r="27" spans="1:1">
      <c r="A27" s="14">
        <v>2.5166272E-2</v>
      </c>
    </row>
    <row r="28" spans="1:1">
      <c r="A28" s="14">
        <v>2.4418868E-2</v>
      </c>
    </row>
    <row r="29" spans="1:1">
      <c r="A29" s="14">
        <v>2.3367901E-2</v>
      </c>
    </row>
    <row r="30" spans="1:1">
      <c r="A30" s="14">
        <v>2.4962380999999999E-2</v>
      </c>
    </row>
    <row r="31" spans="1:1">
      <c r="A31" s="14">
        <v>2.6286523999999999E-2</v>
      </c>
    </row>
    <row r="32" spans="1:1">
      <c r="A32" s="14">
        <v>2.6969742000000001E-2</v>
      </c>
    </row>
    <row r="33" spans="1:1">
      <c r="A33" s="14">
        <v>2.4541586000000001E-2</v>
      </c>
    </row>
    <row r="34" spans="1:1">
      <c r="A34" s="14">
        <v>2.4497623E-2</v>
      </c>
    </row>
    <row r="35" spans="1:1">
      <c r="A35" s="14">
        <v>2.7442324000000001E-2</v>
      </c>
    </row>
    <row r="36" spans="1:1">
      <c r="A36" s="14">
        <v>2.5601542000000001E-2</v>
      </c>
    </row>
    <row r="37" spans="1:1">
      <c r="A37" s="14">
        <v>2.7314986999999999E-2</v>
      </c>
    </row>
    <row r="38" spans="1:1">
      <c r="A38" s="14">
        <v>2.7242925000000001E-2</v>
      </c>
    </row>
    <row r="39" spans="1:1">
      <c r="A39" s="14">
        <v>2.6831377E-2</v>
      </c>
    </row>
    <row r="40" spans="1:1">
      <c r="A40" s="14">
        <v>2.6260413E-2</v>
      </c>
    </row>
    <row r="41" spans="1:1">
      <c r="A41" s="14">
        <v>2.4388641999999999E-2</v>
      </c>
    </row>
    <row r="42" spans="1:1">
      <c r="A42" s="14">
        <v>2.5701219000000001E-2</v>
      </c>
    </row>
    <row r="43" spans="1:1">
      <c r="A43" s="14">
        <v>2.6149498E-2</v>
      </c>
    </row>
    <row r="44" spans="1:1">
      <c r="A44" s="14">
        <v>2.6826393E-2</v>
      </c>
    </row>
    <row r="45" spans="1:1">
      <c r="A45" s="14">
        <v>2.3304352E-2</v>
      </c>
    </row>
    <row r="46" spans="1:1">
      <c r="A46" s="14">
        <v>2.3605149999999998E-2</v>
      </c>
    </row>
    <row r="47" spans="1:1">
      <c r="A47" s="14">
        <v>2.7202375000000001E-2</v>
      </c>
    </row>
    <row r="48" spans="1:1">
      <c r="A48" s="14">
        <v>2.3794446E-2</v>
      </c>
    </row>
    <row r="49" spans="1:1">
      <c r="A49" s="14">
        <v>2.3122398999999998E-2</v>
      </c>
    </row>
    <row r="50" spans="1:1">
      <c r="A50" s="14">
        <v>2.4486411E-2</v>
      </c>
    </row>
    <row r="51" spans="1:1">
      <c r="A51" s="14">
        <v>2.7049986000000002E-2</v>
      </c>
    </row>
    <row r="52" spans="1:1">
      <c r="A52" s="14">
        <v>2.4161259000000001E-2</v>
      </c>
    </row>
    <row r="53" spans="1:1">
      <c r="A53" s="14">
        <v>2.5950137000000002E-2</v>
      </c>
    </row>
    <row r="54" spans="1:1">
      <c r="A54" s="14">
        <v>2.7673948E-2</v>
      </c>
    </row>
    <row r="55" spans="1:1">
      <c r="A55" s="14">
        <v>2.4798747999999999E-2</v>
      </c>
    </row>
    <row r="56" spans="1:1">
      <c r="A56" s="14">
        <v>2.4211079999999999E-2</v>
      </c>
    </row>
    <row r="57" spans="1:1">
      <c r="A57" s="14">
        <v>2.5054173999999999E-2</v>
      </c>
    </row>
    <row r="58" spans="1:1">
      <c r="A58" s="14">
        <v>2.8149222000000002E-2</v>
      </c>
    </row>
    <row r="59" spans="1:1">
      <c r="A59" s="14">
        <v>2.6968997000000001E-2</v>
      </c>
    </row>
    <row r="60" spans="1:1">
      <c r="A60" s="14">
        <v>2.6735855999999999E-2</v>
      </c>
    </row>
    <row r="61" spans="1:1">
      <c r="A61" s="14">
        <v>2.7596765999999998E-2</v>
      </c>
    </row>
    <row r="62" spans="1:1">
      <c r="A62" s="14">
        <v>2.6120002999999999E-2</v>
      </c>
    </row>
    <row r="63" spans="1:1">
      <c r="A63" s="14">
        <v>2.4986898E-2</v>
      </c>
    </row>
    <row r="64" spans="1:1">
      <c r="A64" s="14">
        <v>2.5437932E-2</v>
      </c>
    </row>
    <row r="65" spans="1:1">
      <c r="A65" s="14">
        <v>2.7834167999999999E-2</v>
      </c>
    </row>
    <row r="66" spans="1:1">
      <c r="A66" s="14">
        <v>2.7135177999999999E-2</v>
      </c>
    </row>
    <row r="67" spans="1:1">
      <c r="A67" s="14">
        <v>2.7343306000000001E-2</v>
      </c>
    </row>
    <row r="68" spans="1:1">
      <c r="A68" s="14">
        <v>2.6790720000000001E-2</v>
      </c>
    </row>
    <row r="69" spans="1:1">
      <c r="A69" s="14">
        <v>2.8734026999999999E-2</v>
      </c>
    </row>
    <row r="70" spans="1:1">
      <c r="A70" s="14">
        <v>2.8088229999999999E-2</v>
      </c>
    </row>
    <row r="71" spans="1:1">
      <c r="A71" s="14">
        <v>2.5868551E-2</v>
      </c>
    </row>
    <row r="72" spans="1:1">
      <c r="A72" s="14">
        <v>2.7950979000000001E-2</v>
      </c>
    </row>
    <row r="73" spans="1:1">
      <c r="A73" s="14">
        <v>2.6530425999999999E-2</v>
      </c>
    </row>
    <row r="74" spans="1:1">
      <c r="A74" s="14">
        <v>2.7327453000000002E-2</v>
      </c>
    </row>
    <row r="75" spans="1:1">
      <c r="A75" s="14">
        <v>2.4973654000000001E-2</v>
      </c>
    </row>
    <row r="76" spans="1:1">
      <c r="A76" s="14">
        <v>2.6050536999999999E-2</v>
      </c>
    </row>
    <row r="77" spans="1:1">
      <c r="A77" s="14">
        <v>2.7654590999999999E-2</v>
      </c>
    </row>
    <row r="78" spans="1:1">
      <c r="A78" s="14">
        <v>2.9076061E-2</v>
      </c>
    </row>
    <row r="79" spans="1:1">
      <c r="A79" s="14">
        <v>2.9466578E-2</v>
      </c>
    </row>
    <row r="80" spans="1:1">
      <c r="A80" s="14">
        <v>2.4772387E-2</v>
      </c>
    </row>
    <row r="81" spans="1:1">
      <c r="A81" s="14">
        <v>2.5232042E-2</v>
      </c>
    </row>
    <row r="82" spans="1:1">
      <c r="A82" s="14">
        <v>2.6705985000000002E-2</v>
      </c>
    </row>
    <row r="83" spans="1:1">
      <c r="A83" s="14">
        <v>2.5194206E-2</v>
      </c>
    </row>
    <row r="84" spans="1:1">
      <c r="A84" s="14">
        <v>2.6198656000000001E-2</v>
      </c>
    </row>
    <row r="85" spans="1:1">
      <c r="A85" s="14">
        <v>2.8192347E-2</v>
      </c>
    </row>
    <row r="86" spans="1:1">
      <c r="A86" s="14">
        <v>2.9774637999999999E-2</v>
      </c>
    </row>
    <row r="87" spans="1:1">
      <c r="A87" s="14">
        <v>2.6899649000000001E-2</v>
      </c>
    </row>
    <row r="88" spans="1:1">
      <c r="A88" s="14">
        <v>2.9054172999999999E-2</v>
      </c>
    </row>
    <row r="89" spans="1:1">
      <c r="A89" s="14">
        <v>2.5672242000000001E-2</v>
      </c>
    </row>
    <row r="90" spans="1:1">
      <c r="A90" s="14">
        <v>2.9285200000000001E-2</v>
      </c>
    </row>
    <row r="91" spans="1:1">
      <c r="A91" s="14">
        <v>2.6240804E-2</v>
      </c>
    </row>
    <row r="92" spans="1:1">
      <c r="A92" s="14">
        <v>2.5427491E-2</v>
      </c>
    </row>
    <row r="93" spans="1:1">
      <c r="A93" s="14">
        <v>2.6775040999999999E-2</v>
      </c>
    </row>
    <row r="94" spans="1:1">
      <c r="A94" s="14">
        <v>2.8039857000000001E-2</v>
      </c>
    </row>
    <row r="95" spans="1:1">
      <c r="A95" s="14">
        <v>2.5886132999999999E-2</v>
      </c>
    </row>
    <row r="96" spans="1:1">
      <c r="A96" s="14">
        <v>2.9567775000000001E-2</v>
      </c>
    </row>
    <row r="97" spans="1:1">
      <c r="A97" s="14">
        <v>2.6942064000000002E-2</v>
      </c>
    </row>
    <row r="98" spans="1:1">
      <c r="A98" s="14">
        <v>2.7772097999999999E-2</v>
      </c>
    </row>
    <row r="99" spans="1:1">
      <c r="A99" s="14">
        <v>2.7522135999999999E-2</v>
      </c>
    </row>
    <row r="100" spans="1:1">
      <c r="A100" s="14">
        <v>2.6696463E-2</v>
      </c>
    </row>
    <row r="101" spans="1:1">
      <c r="A101" s="14">
        <v>3.0359259E-2</v>
      </c>
    </row>
    <row r="102" spans="1:1">
      <c r="A102" s="14">
        <v>3.0285748000000001E-2</v>
      </c>
    </row>
    <row r="103" spans="1:1">
      <c r="A103" s="14">
        <v>3.0208924000000002E-2</v>
      </c>
    </row>
    <row r="104" spans="1:1">
      <c r="A104" s="14">
        <v>2.7750281000000002E-2</v>
      </c>
    </row>
    <row r="105" spans="1:1">
      <c r="A105" s="14">
        <v>2.7170981E-2</v>
      </c>
    </row>
    <row r="106" spans="1:1">
      <c r="A106" s="14">
        <v>2.5569135999999999E-2</v>
      </c>
    </row>
    <row r="107" spans="1:1">
      <c r="A107" s="14">
        <v>2.6382802E-2</v>
      </c>
    </row>
    <row r="108" spans="1:1">
      <c r="A108" s="14">
        <v>2.9708174E-2</v>
      </c>
    </row>
    <row r="109" spans="1:1">
      <c r="A109" s="14">
        <v>2.8792206000000001E-2</v>
      </c>
    </row>
    <row r="110" spans="1:1">
      <c r="A110" s="14">
        <v>2.7205680999999999E-2</v>
      </c>
    </row>
    <row r="111" spans="1:1">
      <c r="A111" s="14">
        <v>2.5740157999999999E-2</v>
      </c>
    </row>
    <row r="112" spans="1:1">
      <c r="A112" s="14">
        <v>2.7382631000000001E-2</v>
      </c>
    </row>
    <row r="113" spans="1:1">
      <c r="A113" s="14">
        <v>2.9356767999999998E-2</v>
      </c>
    </row>
    <row r="114" spans="1:1">
      <c r="A114" s="14">
        <v>2.7185560000000001E-2</v>
      </c>
    </row>
    <row r="115" spans="1:1">
      <c r="A115" s="14">
        <v>2.6652550000000001E-2</v>
      </c>
    </row>
    <row r="116" spans="1:1">
      <c r="A116" s="14">
        <v>2.7833692E-2</v>
      </c>
    </row>
    <row r="117" spans="1:1">
      <c r="A117" s="14">
        <v>3.0105080999999999E-2</v>
      </c>
    </row>
    <row r="118" spans="1:1">
      <c r="A118" s="14">
        <v>2.8904856E-2</v>
      </c>
    </row>
    <row r="119" spans="1:1">
      <c r="A119" s="14">
        <v>2.6074020999999999E-2</v>
      </c>
    </row>
    <row r="120" spans="1:1">
      <c r="A120" s="14">
        <v>2.7809713999999999E-2</v>
      </c>
    </row>
    <row r="121" spans="1:1">
      <c r="A121" s="14">
        <v>2.7194843999999999E-2</v>
      </c>
    </row>
    <row r="122" spans="1:1">
      <c r="A122" s="14">
        <v>2.6383182000000002E-2</v>
      </c>
    </row>
    <row r="123" spans="1:1">
      <c r="A123" s="14">
        <v>2.7095630999999998E-2</v>
      </c>
    </row>
    <row r="124" spans="1:1">
      <c r="A124" s="14">
        <v>2.5520575E-2</v>
      </c>
    </row>
    <row r="125" spans="1:1">
      <c r="A125" s="14">
        <v>2.7651586999999998E-2</v>
      </c>
    </row>
    <row r="126" spans="1:1">
      <c r="A126" s="14">
        <v>2.8855981999999999E-2</v>
      </c>
    </row>
    <row r="127" spans="1:1">
      <c r="A127" s="14">
        <v>2.9583838000000001E-2</v>
      </c>
    </row>
    <row r="128" spans="1:1">
      <c r="A128" s="14">
        <v>2.9273217000000001E-2</v>
      </c>
    </row>
    <row r="129" spans="1:1">
      <c r="A129" s="14">
        <v>2.6321341000000002E-2</v>
      </c>
    </row>
    <row r="130" spans="1:1">
      <c r="A130" s="14">
        <v>2.8306431999999999E-2</v>
      </c>
    </row>
    <row r="131" spans="1:1">
      <c r="A131" s="14">
        <v>2.8211434000000001E-2</v>
      </c>
    </row>
    <row r="132" spans="1:1">
      <c r="A132" s="14">
        <v>3.0248964E-2</v>
      </c>
    </row>
    <row r="133" spans="1:1">
      <c r="A133" s="14">
        <v>2.7953365000000001E-2</v>
      </c>
    </row>
    <row r="134" spans="1:1">
      <c r="A134" s="14">
        <v>2.6057812999999999E-2</v>
      </c>
    </row>
    <row r="135" spans="1:1">
      <c r="A135" s="14">
        <v>3.0726905999999998E-2</v>
      </c>
    </row>
    <row r="136" spans="1:1">
      <c r="A136" s="14">
        <v>2.6038486E-2</v>
      </c>
    </row>
    <row r="137" spans="1:1">
      <c r="A137" s="14">
        <v>2.8800039999999999E-2</v>
      </c>
    </row>
    <row r="138" spans="1:1">
      <c r="A138" s="14">
        <v>3.0780826000000001E-2</v>
      </c>
    </row>
    <row r="139" spans="1:1">
      <c r="A139" s="14">
        <v>3.0653461999999999E-2</v>
      </c>
    </row>
    <row r="140" spans="1:1">
      <c r="A140" s="14">
        <v>2.9271865000000001E-2</v>
      </c>
    </row>
    <row r="141" spans="1:1">
      <c r="A141" s="14">
        <v>2.9722640000000002E-2</v>
      </c>
    </row>
    <row r="142" spans="1:1">
      <c r="A142" s="14">
        <v>3.0954096E-2</v>
      </c>
    </row>
    <row r="143" spans="1:1">
      <c r="A143" s="14">
        <v>2.8548634999999999E-2</v>
      </c>
    </row>
    <row r="144" spans="1:1">
      <c r="A144" s="14">
        <v>2.7189801E-2</v>
      </c>
    </row>
    <row r="145" spans="1:1">
      <c r="A145" s="14">
        <v>2.9438176E-2</v>
      </c>
    </row>
    <row r="146" spans="1:1">
      <c r="A146" s="14">
        <v>2.8985398999999998E-2</v>
      </c>
    </row>
    <row r="147" spans="1:1">
      <c r="A147" s="14">
        <v>2.82531E-2</v>
      </c>
    </row>
    <row r="148" spans="1:1">
      <c r="A148" s="14">
        <v>3.0339797000000002E-2</v>
      </c>
    </row>
    <row r="149" spans="1:1">
      <c r="A149" s="14">
        <v>3.0663590000000001E-2</v>
      </c>
    </row>
    <row r="150" spans="1:1">
      <c r="A150" s="14">
        <v>2.8151886000000001E-2</v>
      </c>
    </row>
    <row r="151" spans="1:1">
      <c r="A151" s="14">
        <v>2.9595595999999998E-2</v>
      </c>
    </row>
    <row r="152" spans="1:1">
      <c r="A152" s="14">
        <v>3.0559444000000002E-2</v>
      </c>
    </row>
    <row r="153" spans="1:1">
      <c r="A153" s="14">
        <v>2.6877030999999999E-2</v>
      </c>
    </row>
    <row r="154" spans="1:1">
      <c r="A154" s="14">
        <v>3.1062291999999998E-2</v>
      </c>
    </row>
    <row r="155" spans="1:1">
      <c r="A155" s="14">
        <v>3.0205837999999999E-2</v>
      </c>
    </row>
    <row r="156" spans="1:1">
      <c r="A156" s="14">
        <v>3.0803924E-2</v>
      </c>
    </row>
    <row r="157" spans="1:1">
      <c r="A157" s="14">
        <v>3.1425183000000002E-2</v>
      </c>
    </row>
    <row r="158" spans="1:1">
      <c r="A158" s="14">
        <v>2.8795207999999999E-2</v>
      </c>
    </row>
    <row r="159" spans="1:1">
      <c r="A159" s="14">
        <v>2.9233182999999999E-2</v>
      </c>
    </row>
    <row r="160" spans="1:1">
      <c r="A160" s="14">
        <v>2.7313483E-2</v>
      </c>
    </row>
    <row r="161" spans="1:1">
      <c r="A161" s="14">
        <v>3.1520419000000001E-2</v>
      </c>
    </row>
    <row r="162" spans="1:1">
      <c r="A162" s="14">
        <v>3.0334461E-2</v>
      </c>
    </row>
    <row r="163" spans="1:1">
      <c r="A163" s="14">
        <v>3.0162523E-2</v>
      </c>
    </row>
    <row r="164" spans="1:1">
      <c r="A164" s="14">
        <v>3.1971469000000002E-2</v>
      </c>
    </row>
    <row r="165" spans="1:1">
      <c r="A165" s="14">
        <v>2.9476680000000002E-2</v>
      </c>
    </row>
    <row r="166" spans="1:1">
      <c r="A166" s="14">
        <v>2.9191274999999999E-2</v>
      </c>
    </row>
    <row r="167" spans="1:1">
      <c r="A167" s="14">
        <v>3.1198723000000001E-2</v>
      </c>
    </row>
    <row r="168" spans="1:1">
      <c r="A168" s="14">
        <v>2.7682083999999999E-2</v>
      </c>
    </row>
    <row r="169" spans="1:1">
      <c r="A169" s="14">
        <v>3.0110116999999999E-2</v>
      </c>
    </row>
    <row r="170" spans="1:1">
      <c r="A170" s="14">
        <v>2.8250501000000001E-2</v>
      </c>
    </row>
    <row r="171" spans="1:1">
      <c r="A171" s="14">
        <v>2.9158030000000001E-2</v>
      </c>
    </row>
    <row r="172" spans="1:1">
      <c r="A172" s="14">
        <v>2.8693113999999999E-2</v>
      </c>
    </row>
    <row r="173" spans="1:1">
      <c r="A173" s="14">
        <v>3.0383608999999999E-2</v>
      </c>
    </row>
    <row r="174" spans="1:1">
      <c r="A174" s="14">
        <v>3.1932762000000003E-2</v>
      </c>
    </row>
    <row r="175" spans="1:1">
      <c r="A175" s="14">
        <v>2.7265243000000002E-2</v>
      </c>
    </row>
    <row r="176" spans="1:1">
      <c r="A176" s="14">
        <v>3.1328452999999999E-2</v>
      </c>
    </row>
    <row r="177" spans="1:1">
      <c r="A177" s="14">
        <v>3.0694409999999998E-2</v>
      </c>
    </row>
    <row r="178" spans="1:1">
      <c r="A178" s="14">
        <v>3.2133703E-2</v>
      </c>
    </row>
    <row r="179" spans="1:1">
      <c r="A179" s="14">
        <v>2.7597773999999999E-2</v>
      </c>
    </row>
    <row r="180" spans="1:1">
      <c r="A180" s="14">
        <v>2.7498603E-2</v>
      </c>
    </row>
    <row r="181" spans="1:1">
      <c r="A181" s="14">
        <v>3.0987840999999999E-2</v>
      </c>
    </row>
    <row r="182" spans="1:1">
      <c r="A182" s="14">
        <v>3.1385756000000001E-2</v>
      </c>
    </row>
    <row r="183" spans="1:1">
      <c r="A183" s="14">
        <v>2.8570886E-2</v>
      </c>
    </row>
    <row r="184" spans="1:1">
      <c r="A184" s="14">
        <v>3.0737991999999999E-2</v>
      </c>
    </row>
    <row r="185" spans="1:1">
      <c r="A185" s="14">
        <v>2.8726781E-2</v>
      </c>
    </row>
    <row r="186" spans="1:1">
      <c r="A186" s="14">
        <v>2.7708736000000001E-2</v>
      </c>
    </row>
    <row r="187" spans="1:1">
      <c r="A187" s="14">
        <v>3.1676202000000001E-2</v>
      </c>
    </row>
    <row r="188" spans="1:1">
      <c r="A188" s="14">
        <v>2.7650648999999999E-2</v>
      </c>
    </row>
    <row r="189" spans="1:1">
      <c r="A189" s="14">
        <v>3.0956457999999999E-2</v>
      </c>
    </row>
    <row r="190" spans="1:1">
      <c r="A190" s="14">
        <v>2.7887598999999999E-2</v>
      </c>
    </row>
    <row r="191" spans="1:1">
      <c r="A191" s="14">
        <v>2.9457557999999998E-2</v>
      </c>
    </row>
    <row r="192" spans="1:1">
      <c r="A192" s="14">
        <v>3.0219709000000001E-2</v>
      </c>
    </row>
    <row r="193" spans="1:1">
      <c r="A193" s="14">
        <v>3.0446665000000001E-2</v>
      </c>
    </row>
    <row r="194" spans="1:1">
      <c r="A194" s="14">
        <v>2.9944815999999999E-2</v>
      </c>
    </row>
    <row r="195" spans="1:1">
      <c r="A195" s="14">
        <v>2.8319437999999999E-2</v>
      </c>
    </row>
    <row r="196" spans="1:1">
      <c r="A196" s="14">
        <v>3.0642339000000001E-2</v>
      </c>
    </row>
    <row r="197" spans="1:1">
      <c r="A197" s="14">
        <v>2.8443448999999999E-2</v>
      </c>
    </row>
    <row r="198" spans="1:1">
      <c r="A198" s="14">
        <v>3.0847917999999998E-2</v>
      </c>
    </row>
    <row r="199" spans="1:1">
      <c r="A199" s="14">
        <v>2.9241966000000001E-2</v>
      </c>
    </row>
    <row r="200" spans="1:1">
      <c r="A200" s="14">
        <v>2.9204246E-2</v>
      </c>
    </row>
    <row r="201" spans="1:1">
      <c r="A201" s="14">
        <v>2.9345098999999999E-2</v>
      </c>
    </row>
    <row r="202" spans="1:1">
      <c r="A202" s="14">
        <v>2.7801599E-2</v>
      </c>
    </row>
    <row r="203" spans="1:1">
      <c r="A203" s="14">
        <v>3.1324212999999997E-2</v>
      </c>
    </row>
    <row r="204" spans="1:1">
      <c r="A204" s="14">
        <v>2.7090843E-2</v>
      </c>
    </row>
    <row r="205" spans="1:1">
      <c r="A205" s="14">
        <v>3.1537390999999998E-2</v>
      </c>
    </row>
    <row r="206" spans="1:1">
      <c r="A206" s="14">
        <v>2.9989752000000001E-2</v>
      </c>
    </row>
    <row r="207" spans="1:1">
      <c r="A207" s="14">
        <v>2.7198244E-2</v>
      </c>
    </row>
    <row r="208" spans="1:1">
      <c r="A208" s="14">
        <v>3.0047687E-2</v>
      </c>
    </row>
    <row r="209" spans="1:1">
      <c r="A209" s="14">
        <v>3.0728852000000001E-2</v>
      </c>
    </row>
    <row r="210" spans="1:1">
      <c r="A210" s="14">
        <v>3.0856005999999998E-2</v>
      </c>
    </row>
    <row r="211" spans="1:1">
      <c r="A211" s="14">
        <v>3.1091447000000001E-2</v>
      </c>
    </row>
    <row r="212" spans="1:1">
      <c r="A212" s="14">
        <v>2.9766872999999999E-2</v>
      </c>
    </row>
    <row r="213" spans="1:1">
      <c r="A213" s="14">
        <v>2.9531337000000001E-2</v>
      </c>
    </row>
    <row r="214" spans="1:1">
      <c r="A214" s="14">
        <v>2.93577E-2</v>
      </c>
    </row>
    <row r="215" spans="1:1">
      <c r="A215" s="14">
        <v>3.0295591E-2</v>
      </c>
    </row>
    <row r="216" spans="1:1">
      <c r="A216" s="14">
        <v>2.7571877000000002E-2</v>
      </c>
    </row>
    <row r="217" spans="1:1">
      <c r="A217" s="14">
        <v>2.9951892000000001E-2</v>
      </c>
    </row>
    <row r="218" spans="1:1">
      <c r="A218" s="14">
        <v>2.8301585000000001E-2</v>
      </c>
    </row>
    <row r="219" spans="1:1">
      <c r="A219" s="14">
        <v>2.8652033E-2</v>
      </c>
    </row>
    <row r="220" spans="1:1">
      <c r="A220" s="14">
        <v>2.8793143E-2</v>
      </c>
    </row>
    <row r="221" spans="1:1">
      <c r="A221" s="14">
        <v>3.1471995000000003E-2</v>
      </c>
    </row>
    <row r="222" spans="1:1">
      <c r="A222" s="14">
        <v>2.9441479999999999E-2</v>
      </c>
    </row>
    <row r="223" spans="1:1">
      <c r="A223" s="14">
        <v>3.0031853000000001E-2</v>
      </c>
    </row>
    <row r="224" spans="1:1">
      <c r="A224" s="14">
        <v>3.2064453999999999E-2</v>
      </c>
    </row>
    <row r="225" spans="1:1">
      <c r="A225" s="14">
        <v>2.9411889E-2</v>
      </c>
    </row>
    <row r="226" spans="1:1">
      <c r="A226" s="14">
        <v>3.0747133999999999E-2</v>
      </c>
    </row>
    <row r="227" spans="1:1">
      <c r="A227" s="14">
        <v>2.8416609999999998E-2</v>
      </c>
    </row>
    <row r="228" spans="1:1">
      <c r="A228" s="14">
        <v>3.1490610000000002E-2</v>
      </c>
    </row>
    <row r="229" spans="1:1">
      <c r="A229" s="14">
        <v>2.9407666999999998E-2</v>
      </c>
    </row>
    <row r="230" spans="1:1">
      <c r="A230" s="14">
        <v>3.1479579000000001E-2</v>
      </c>
    </row>
    <row r="231" spans="1:1">
      <c r="A231" s="14">
        <v>2.9314564000000001E-2</v>
      </c>
    </row>
    <row r="232" spans="1:1">
      <c r="A232" s="14">
        <v>3.1468721999999998E-2</v>
      </c>
    </row>
    <row r="233" spans="1:1">
      <c r="A233" s="14">
        <v>2.8322238999999999E-2</v>
      </c>
    </row>
    <row r="234" spans="1:1">
      <c r="A234" s="14">
        <v>2.8304072E-2</v>
      </c>
    </row>
    <row r="235" spans="1:1">
      <c r="A235" s="14">
        <v>3.0765438999999999E-2</v>
      </c>
    </row>
    <row r="236" spans="1:1">
      <c r="A236" s="14">
        <v>2.8037306000000001E-2</v>
      </c>
    </row>
    <row r="237" spans="1:1">
      <c r="A237" s="14">
        <v>3.2255282000000003E-2</v>
      </c>
    </row>
    <row r="238" spans="1:1">
      <c r="A238" s="14">
        <v>3.0095509999999999E-2</v>
      </c>
    </row>
    <row r="239" spans="1:1">
      <c r="A239" s="14">
        <v>2.8494853000000001E-2</v>
      </c>
    </row>
    <row r="240" spans="1:1">
      <c r="A240" s="14">
        <v>2.9067368E-2</v>
      </c>
    </row>
    <row r="241" spans="1:1">
      <c r="A241" s="14">
        <v>2.8352302999999999E-2</v>
      </c>
    </row>
    <row r="242" spans="1:1">
      <c r="A242" s="14">
        <v>2.7780005999999999E-2</v>
      </c>
    </row>
    <row r="243" spans="1:1">
      <c r="A243" s="14">
        <v>2.8814794000000001E-2</v>
      </c>
    </row>
    <row r="244" spans="1:1">
      <c r="A244" s="14">
        <v>3.1858111000000001E-2</v>
      </c>
    </row>
    <row r="245" spans="1:1">
      <c r="A245" s="14">
        <v>3.1270940999999997E-2</v>
      </c>
    </row>
    <row r="246" spans="1:1">
      <c r="A246" s="14">
        <v>3.1118443999999999E-2</v>
      </c>
    </row>
    <row r="247" spans="1:1">
      <c r="A247" s="14">
        <v>2.9587532E-2</v>
      </c>
    </row>
    <row r="248" spans="1:1">
      <c r="A248" s="14">
        <v>3.0071315000000001E-2</v>
      </c>
    </row>
    <row r="249" spans="1:1">
      <c r="A249" s="14">
        <v>3.2511338000000001E-2</v>
      </c>
    </row>
    <row r="250" spans="1:1">
      <c r="A250" s="14">
        <v>3.1587654999999999E-2</v>
      </c>
    </row>
    <row r="251" spans="1:1">
      <c r="A251" s="14">
        <v>2.967699E-2</v>
      </c>
    </row>
    <row r="252" spans="1:1">
      <c r="A252" s="14">
        <v>3.2416256999999997E-2</v>
      </c>
    </row>
    <row r="253" spans="1:1">
      <c r="A253" s="14">
        <v>2.8609863999999999E-2</v>
      </c>
    </row>
    <row r="254" spans="1:1">
      <c r="A254" s="14">
        <v>3.0293595E-2</v>
      </c>
    </row>
    <row r="255" spans="1:1">
      <c r="A255" s="14">
        <v>3.0187525E-2</v>
      </c>
    </row>
    <row r="256" spans="1:1">
      <c r="A256" s="14">
        <v>3.0094214000000001E-2</v>
      </c>
    </row>
    <row r="257" spans="1:1">
      <c r="A257" s="14">
        <v>2.9537774999999999E-2</v>
      </c>
    </row>
    <row r="258" spans="1:1">
      <c r="A258" s="14">
        <v>3.0238402000000001E-2</v>
      </c>
    </row>
    <row r="259" spans="1:1">
      <c r="A259" s="14">
        <v>3.1705366999999998E-2</v>
      </c>
    </row>
    <row r="260" spans="1:1">
      <c r="A260" s="14">
        <v>2.8684583E-2</v>
      </c>
    </row>
    <row r="261" spans="1:1">
      <c r="A261" s="14">
        <v>2.9586745000000001E-2</v>
      </c>
    </row>
    <row r="262" spans="1:1">
      <c r="A262" s="14">
        <v>2.7868058000000001E-2</v>
      </c>
    </row>
    <row r="263" spans="1:1">
      <c r="A263" s="14">
        <v>2.9153396000000002E-2</v>
      </c>
    </row>
    <row r="264" spans="1:1">
      <c r="A264" s="14">
        <v>3.1687192000000003E-2</v>
      </c>
    </row>
    <row r="265" spans="1:1">
      <c r="A265" s="14">
        <v>3.1030469000000001E-2</v>
      </c>
    </row>
    <row r="266" spans="1:1">
      <c r="A266" s="14">
        <v>3.2051801999999997E-2</v>
      </c>
    </row>
    <row r="267" spans="1:1">
      <c r="A267" s="14">
        <v>2.8060720000000001E-2</v>
      </c>
    </row>
    <row r="268" spans="1:1">
      <c r="A268" s="14">
        <v>3.0138649E-2</v>
      </c>
    </row>
    <row r="269" spans="1:1">
      <c r="A269" s="14">
        <v>2.9797896000000001E-2</v>
      </c>
    </row>
    <row r="270" spans="1:1">
      <c r="A270" s="14">
        <v>2.937468E-2</v>
      </c>
    </row>
    <row r="271" spans="1:1">
      <c r="A271" s="14">
        <v>3.2234432E-2</v>
      </c>
    </row>
    <row r="272" spans="1:1">
      <c r="A272" s="14">
        <v>2.8473264000000002E-2</v>
      </c>
    </row>
    <row r="273" spans="1:1">
      <c r="A273" s="14">
        <v>2.9617322000000001E-2</v>
      </c>
    </row>
    <row r="274" spans="1:1">
      <c r="A274" s="14">
        <v>3.2518448999999998E-2</v>
      </c>
    </row>
    <row r="275" spans="1:1">
      <c r="A275" s="14">
        <v>2.8048272999999999E-2</v>
      </c>
    </row>
    <row r="276" spans="1:1">
      <c r="A276" s="14">
        <v>2.9312408000000002E-2</v>
      </c>
    </row>
    <row r="277" spans="1:1">
      <c r="A277" s="14">
        <v>2.8331884000000002E-2</v>
      </c>
    </row>
    <row r="278" spans="1:1">
      <c r="A278" s="14">
        <v>2.8276072999999999E-2</v>
      </c>
    </row>
    <row r="279" spans="1:1">
      <c r="A279" s="14">
        <v>2.8525233000000001E-2</v>
      </c>
    </row>
    <row r="280" spans="1:1">
      <c r="A280" s="14">
        <v>2.8162000999999999E-2</v>
      </c>
    </row>
    <row r="281" spans="1:1">
      <c r="A281" s="14">
        <v>3.0341660999999999E-2</v>
      </c>
    </row>
    <row r="282" spans="1:1">
      <c r="A282" s="14">
        <v>3.1506713999999998E-2</v>
      </c>
    </row>
    <row r="283" spans="1:1">
      <c r="A283" s="14">
        <v>2.9812067000000001E-2</v>
      </c>
    </row>
    <row r="284" spans="1:1">
      <c r="A284" s="14">
        <v>3.1904703E-2</v>
      </c>
    </row>
    <row r="285" spans="1:1">
      <c r="A285" s="14">
        <v>3.1790007000000002E-2</v>
      </c>
    </row>
    <row r="286" spans="1:1">
      <c r="A286" s="14">
        <v>2.7814772000000001E-2</v>
      </c>
    </row>
    <row r="287" spans="1:1">
      <c r="A287" s="14">
        <v>3.1008483E-2</v>
      </c>
    </row>
    <row r="288" spans="1:1">
      <c r="A288" s="14">
        <v>2.8396975000000001E-2</v>
      </c>
    </row>
    <row r="289" spans="1:1">
      <c r="A289" s="14">
        <v>2.888363E-2</v>
      </c>
    </row>
    <row r="290" spans="1:1">
      <c r="A290" s="14">
        <v>3.2314548999999998E-2</v>
      </c>
    </row>
    <row r="291" spans="1:1">
      <c r="A291" s="14">
        <v>2.8465594E-2</v>
      </c>
    </row>
    <row r="292" spans="1:1">
      <c r="A292" s="14">
        <v>2.8771938E-2</v>
      </c>
    </row>
    <row r="293" spans="1:1">
      <c r="A293" s="14">
        <v>3.1980229999999998E-2</v>
      </c>
    </row>
    <row r="294" spans="1:1">
      <c r="A294" s="14">
        <v>3.1294387E-2</v>
      </c>
    </row>
    <row r="295" spans="1:1">
      <c r="A295" s="14">
        <v>2.8077907999999999E-2</v>
      </c>
    </row>
    <row r="296" spans="1:1">
      <c r="A296" s="14">
        <v>3.1661122999999999E-2</v>
      </c>
    </row>
    <row r="297" spans="1:1">
      <c r="A297" s="14">
        <v>2.9214269000000001E-2</v>
      </c>
    </row>
    <row r="298" spans="1:1">
      <c r="A298" s="14">
        <v>2.8242680999999999E-2</v>
      </c>
    </row>
    <row r="299" spans="1:1">
      <c r="A299" s="14">
        <v>3.0086519999999999E-2</v>
      </c>
    </row>
    <row r="300" spans="1:1">
      <c r="A300" s="14">
        <v>3.1987335999999998E-2</v>
      </c>
    </row>
    <row r="301" spans="1:1">
      <c r="A301" s="14">
        <v>2.9566698999999998E-2</v>
      </c>
    </row>
    <row r="302" spans="1:1">
      <c r="A302" s="14">
        <v>3.0077382999999999E-2</v>
      </c>
    </row>
    <row r="303" spans="1:1">
      <c r="A303" s="14">
        <v>3.0874946E-2</v>
      </c>
    </row>
    <row r="304" spans="1:1">
      <c r="A304" s="14">
        <v>2.7440692999999999E-2</v>
      </c>
    </row>
    <row r="305" spans="1:1">
      <c r="A305" s="14">
        <v>3.1712341999999998E-2</v>
      </c>
    </row>
    <row r="306" spans="1:1">
      <c r="A306" s="14">
        <v>3.2100160000000003E-2</v>
      </c>
    </row>
    <row r="307" spans="1:1">
      <c r="A307" s="14">
        <v>2.7838035000000001E-2</v>
      </c>
    </row>
    <row r="308" spans="1:1">
      <c r="A308" s="14">
        <v>2.8284547E-2</v>
      </c>
    </row>
    <row r="309" spans="1:1">
      <c r="A309" s="14">
        <v>2.9724029999999999E-2</v>
      </c>
    </row>
    <row r="310" spans="1:1">
      <c r="A310" s="14">
        <v>3.2764147E-2</v>
      </c>
    </row>
    <row r="311" spans="1:1">
      <c r="A311" s="14">
        <v>3.1060918999999999E-2</v>
      </c>
    </row>
    <row r="312" spans="1:1">
      <c r="A312" s="14">
        <v>3.1362082999999999E-2</v>
      </c>
    </row>
    <row r="313" spans="1:1">
      <c r="A313" s="14">
        <v>3.0358975E-2</v>
      </c>
    </row>
    <row r="314" spans="1:1">
      <c r="A314" s="14">
        <v>3.2318275E-2</v>
      </c>
    </row>
    <row r="315" spans="1:1">
      <c r="A315" s="14">
        <v>3.226424E-2</v>
      </c>
    </row>
    <row r="316" spans="1:1">
      <c r="A316" s="14">
        <v>3.0883108999999999E-2</v>
      </c>
    </row>
    <row r="317" spans="1:1">
      <c r="A317" s="14">
        <v>2.8673898E-2</v>
      </c>
    </row>
    <row r="318" spans="1:1">
      <c r="A318" s="14">
        <v>2.9724E-2</v>
      </c>
    </row>
    <row r="319" spans="1:1">
      <c r="A319" s="14">
        <v>3.1249105999999999E-2</v>
      </c>
    </row>
    <row r="320" spans="1:1">
      <c r="A320" s="14">
        <v>2.9118887E-2</v>
      </c>
    </row>
    <row r="321" spans="1:1">
      <c r="A321" s="14">
        <v>3.1915393E-2</v>
      </c>
    </row>
    <row r="322" spans="1:1">
      <c r="A322" s="14">
        <v>3.1039921000000002E-2</v>
      </c>
    </row>
    <row r="323" spans="1:1">
      <c r="A323" s="14">
        <v>2.9102188000000001E-2</v>
      </c>
    </row>
    <row r="324" spans="1:1">
      <c r="A324" s="14">
        <v>3.2963996000000002E-2</v>
      </c>
    </row>
    <row r="325" spans="1:1">
      <c r="A325" s="14">
        <v>2.9357422000000001E-2</v>
      </c>
    </row>
    <row r="326" spans="1:1">
      <c r="A326" s="14">
        <v>2.8395920000000002E-2</v>
      </c>
    </row>
    <row r="327" spans="1:1">
      <c r="A327" s="14">
        <v>3.1815611000000001E-2</v>
      </c>
    </row>
    <row r="328" spans="1:1">
      <c r="A328" s="14">
        <v>3.0367592999999998E-2</v>
      </c>
    </row>
    <row r="329" spans="1:1">
      <c r="A329" s="14">
        <v>3.0272403E-2</v>
      </c>
    </row>
    <row r="330" spans="1:1">
      <c r="A330" s="14">
        <v>3.2891393999999997E-2</v>
      </c>
    </row>
    <row r="331" spans="1:1">
      <c r="A331" s="14">
        <v>3.3115255000000003E-2</v>
      </c>
    </row>
    <row r="332" spans="1:1">
      <c r="A332" s="14">
        <v>3.0813705E-2</v>
      </c>
    </row>
    <row r="333" spans="1:1">
      <c r="A333" s="14">
        <v>2.8558172E-2</v>
      </c>
    </row>
    <row r="334" spans="1:1">
      <c r="A334" s="14">
        <v>3.2603277999999999E-2</v>
      </c>
    </row>
    <row r="335" spans="1:1">
      <c r="A335" s="14">
        <v>2.8819244000000001E-2</v>
      </c>
    </row>
    <row r="336" spans="1:1">
      <c r="A336" s="14">
        <v>2.8999637000000002E-2</v>
      </c>
    </row>
    <row r="337" spans="1:1">
      <c r="A337" s="14">
        <v>3.2015221000000003E-2</v>
      </c>
    </row>
    <row r="338" spans="1:1">
      <c r="A338" s="14">
        <v>2.9278413999999999E-2</v>
      </c>
    </row>
    <row r="339" spans="1:1">
      <c r="A339" s="14">
        <v>2.8825781000000002E-2</v>
      </c>
    </row>
    <row r="340" spans="1:1">
      <c r="A340" s="14">
        <v>2.8891681999999998E-2</v>
      </c>
    </row>
    <row r="341" spans="1:1">
      <c r="A341" s="14">
        <v>3.2195277000000001E-2</v>
      </c>
    </row>
    <row r="342" spans="1:1">
      <c r="A342" s="14">
        <v>2.8740577E-2</v>
      </c>
    </row>
    <row r="343" spans="1:1">
      <c r="A343" s="14">
        <v>3.2051600999999999E-2</v>
      </c>
    </row>
    <row r="344" spans="1:1">
      <c r="A344" s="14">
        <v>2.9707308000000002E-2</v>
      </c>
    </row>
    <row r="345" spans="1:1">
      <c r="A345" s="14">
        <v>3.1752965000000001E-2</v>
      </c>
    </row>
    <row r="346" spans="1:1">
      <c r="A346" s="14">
        <v>3.1219769000000001E-2</v>
      </c>
    </row>
    <row r="347" spans="1:1">
      <c r="A347" s="14">
        <v>3.1525935999999997E-2</v>
      </c>
    </row>
    <row r="348" spans="1:1">
      <c r="A348" s="14">
        <v>3.0055636E-2</v>
      </c>
    </row>
    <row r="349" spans="1:1">
      <c r="A349" s="14">
        <v>3.3090601999999997E-2</v>
      </c>
    </row>
    <row r="350" spans="1:1">
      <c r="A350" s="14">
        <v>2.9066307E-2</v>
      </c>
    </row>
    <row r="351" spans="1:1">
      <c r="A351" s="14">
        <v>3.0043443E-2</v>
      </c>
    </row>
    <row r="352" spans="1:1">
      <c r="A352" s="14">
        <v>3.2653296999999998E-2</v>
      </c>
    </row>
    <row r="353" spans="1:1">
      <c r="A353" s="14">
        <v>3.3473065000000003E-2</v>
      </c>
    </row>
    <row r="354" spans="1:1">
      <c r="A354" s="14">
        <v>2.8792761E-2</v>
      </c>
    </row>
    <row r="355" spans="1:1">
      <c r="A355" s="14">
        <v>3.3325169000000002E-2</v>
      </c>
    </row>
    <row r="356" spans="1:1">
      <c r="A356" s="14">
        <v>3.3094571000000003E-2</v>
      </c>
    </row>
    <row r="357" spans="1:1">
      <c r="A357" s="14">
        <v>3.3313443999999998E-2</v>
      </c>
    </row>
    <row r="358" spans="1:1">
      <c r="A358" s="14">
        <v>3.1359353999999999E-2</v>
      </c>
    </row>
    <row r="359" spans="1:1">
      <c r="A359" s="14">
        <v>3.3259489000000003E-2</v>
      </c>
    </row>
    <row r="360" spans="1:1">
      <c r="A360" s="14">
        <v>3.0068135999999999E-2</v>
      </c>
    </row>
    <row r="361" spans="1:1">
      <c r="A361" s="14">
        <v>2.9790725000000001E-2</v>
      </c>
    </row>
    <row r="362" spans="1:1">
      <c r="A362" s="14">
        <v>2.8759789000000001E-2</v>
      </c>
    </row>
    <row r="363" spans="1:1">
      <c r="A363" s="14">
        <v>3.0107516000000001E-2</v>
      </c>
    </row>
    <row r="364" spans="1:1">
      <c r="A364" s="14">
        <v>2.9895952999999999E-2</v>
      </c>
    </row>
    <row r="365" spans="1:1">
      <c r="A365" s="14">
        <v>3.0487225999999999E-2</v>
      </c>
    </row>
    <row r="366" spans="1:1">
      <c r="A366" s="14">
        <v>2.8647997000000001E-2</v>
      </c>
    </row>
    <row r="367" spans="1:1">
      <c r="A367" s="14">
        <v>2.9918410999999999E-2</v>
      </c>
    </row>
    <row r="368" spans="1:1">
      <c r="A368" s="14">
        <v>2.9585047999999999E-2</v>
      </c>
    </row>
    <row r="369" spans="1:1">
      <c r="A369" s="14">
        <v>3.1338808000000003E-2</v>
      </c>
    </row>
    <row r="370" spans="1:1">
      <c r="A370" s="14">
        <v>3.2865601000000001E-2</v>
      </c>
    </row>
    <row r="371" spans="1:1">
      <c r="A371" s="14">
        <v>2.9813470000000002E-2</v>
      </c>
    </row>
    <row r="372" spans="1:1">
      <c r="A372" s="14">
        <v>3.1484179000000001E-2</v>
      </c>
    </row>
    <row r="373" spans="1:1">
      <c r="A373" s="14">
        <v>3.1111399000000001E-2</v>
      </c>
    </row>
    <row r="374" spans="1:1">
      <c r="A374" s="14">
        <v>2.9172556999999998E-2</v>
      </c>
    </row>
    <row r="375" spans="1:1">
      <c r="A375" s="14">
        <v>2.8549728E-2</v>
      </c>
    </row>
    <row r="376" spans="1:1">
      <c r="A376" s="14">
        <v>3.0128861999999999E-2</v>
      </c>
    </row>
    <row r="377" spans="1:1">
      <c r="A377" s="14">
        <v>3.0312788E-2</v>
      </c>
    </row>
    <row r="378" spans="1:1">
      <c r="A378" s="14">
        <v>3.3496386000000003E-2</v>
      </c>
    </row>
    <row r="379" spans="1:1">
      <c r="A379" s="14">
        <v>3.3229360999999999E-2</v>
      </c>
    </row>
    <row r="380" spans="1:1">
      <c r="A380" s="14">
        <v>3.0698904999999999E-2</v>
      </c>
    </row>
    <row r="381" spans="1:1">
      <c r="A381" s="14">
        <v>3.3152704999999998E-2</v>
      </c>
    </row>
    <row r="382" spans="1:1">
      <c r="A382" s="14">
        <v>3.0839867E-2</v>
      </c>
    </row>
    <row r="383" spans="1:1">
      <c r="A383" s="14">
        <v>3.3087775999999999E-2</v>
      </c>
    </row>
    <row r="384" spans="1:1">
      <c r="A384" s="14">
        <v>3.2910796999999999E-2</v>
      </c>
    </row>
    <row r="385" spans="1:1">
      <c r="A385" s="14">
        <v>3.166745E-2</v>
      </c>
    </row>
    <row r="386" spans="1:1">
      <c r="A386" s="14">
        <v>3.1255173999999997E-2</v>
      </c>
    </row>
    <row r="387" spans="1:1">
      <c r="A387" s="14">
        <v>3.2308370000000003E-2</v>
      </c>
    </row>
    <row r="388" spans="1:1">
      <c r="A388" s="14">
        <v>2.8107996999999999E-2</v>
      </c>
    </row>
    <row r="389" spans="1:1">
      <c r="A389" s="14">
        <v>2.9761169000000001E-2</v>
      </c>
    </row>
    <row r="390" spans="1:1">
      <c r="A390" s="14">
        <v>2.8385460000000001E-2</v>
      </c>
    </row>
    <row r="391" spans="1:1">
      <c r="A391" s="14">
        <v>2.9594005E-2</v>
      </c>
    </row>
    <row r="392" spans="1:1">
      <c r="A392" s="14">
        <v>2.7957408E-2</v>
      </c>
    </row>
    <row r="393" spans="1:1">
      <c r="A393" s="14">
        <v>3.2052321000000002E-2</v>
      </c>
    </row>
    <row r="394" spans="1:1">
      <c r="A394" s="14">
        <v>2.8174996000000001E-2</v>
      </c>
    </row>
    <row r="395" spans="1:1">
      <c r="A395" s="14">
        <v>3.0198045E-2</v>
      </c>
    </row>
    <row r="396" spans="1:1">
      <c r="A396" s="14">
        <v>2.8216165000000001E-2</v>
      </c>
    </row>
    <row r="397" spans="1:1">
      <c r="A397" s="14">
        <v>3.1427858000000003E-2</v>
      </c>
    </row>
    <row r="398" spans="1:1">
      <c r="A398" s="14">
        <v>2.9689299999999998E-2</v>
      </c>
    </row>
    <row r="399" spans="1:1">
      <c r="A399" s="14">
        <v>3.0892312000000002E-2</v>
      </c>
    </row>
    <row r="400" spans="1:1">
      <c r="A400" s="14">
        <v>3.0266095E-2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4C48-3580-DE45-B8C8-D02DDC08980B}">
  <dimension ref="A1:U318"/>
  <sheetViews>
    <sheetView zoomScale="50" zoomScaleNormal="257" workbookViewId="0">
      <selection activeCell="X1" sqref="X1:AC1048576"/>
    </sheetView>
  </sheetViews>
  <sheetFormatPr baseColWidth="10" defaultRowHeight="16"/>
  <cols>
    <col min="1" max="15" width="16" style="23" customWidth="1"/>
    <col min="16" max="16" width="10.83203125" style="23"/>
    <col min="17" max="17" width="23.1640625" style="23" customWidth="1"/>
    <col min="18" max="18" width="11.5" style="23" customWidth="1"/>
    <col min="19" max="19" width="13.1640625" style="23" customWidth="1"/>
    <col min="20" max="20" width="20.5" style="23" customWidth="1"/>
    <col min="21" max="21" width="18.5" style="23" bestFit="1" customWidth="1"/>
    <col min="22" max="16384" width="10.83203125" style="23"/>
  </cols>
  <sheetData>
    <row r="1" spans="1:21">
      <c r="A1" s="38" t="s">
        <v>23</v>
      </c>
      <c r="B1" s="38"/>
      <c r="C1" s="38"/>
      <c r="D1" s="38" t="s">
        <v>24</v>
      </c>
      <c r="E1" s="38"/>
      <c r="F1" s="38"/>
      <c r="G1" s="38" t="s">
        <v>25</v>
      </c>
      <c r="H1" s="38"/>
      <c r="I1" s="38"/>
      <c r="J1" s="38" t="s">
        <v>26</v>
      </c>
      <c r="K1" s="38"/>
      <c r="L1" s="38"/>
      <c r="M1" s="38" t="s">
        <v>27</v>
      </c>
      <c r="N1" s="38"/>
      <c r="O1" s="38"/>
      <c r="Q1" s="38" t="s">
        <v>49</v>
      </c>
      <c r="R1" s="38"/>
      <c r="S1" s="38"/>
      <c r="T1" s="38"/>
      <c r="U1" s="38"/>
    </row>
    <row r="2" spans="1:21" ht="18">
      <c r="A2" s="17" t="s">
        <v>20</v>
      </c>
      <c r="B2" s="17" t="s">
        <v>21</v>
      </c>
      <c r="C2" s="17" t="s">
        <v>22</v>
      </c>
      <c r="D2" s="17" t="s">
        <v>20</v>
      </c>
      <c r="E2" s="17" t="s">
        <v>21</v>
      </c>
      <c r="F2" s="17" t="s">
        <v>22</v>
      </c>
      <c r="G2" s="17" t="s">
        <v>20</v>
      </c>
      <c r="H2" s="17" t="s">
        <v>21</v>
      </c>
      <c r="I2" s="17" t="s">
        <v>22</v>
      </c>
      <c r="J2" s="17" t="s">
        <v>20</v>
      </c>
      <c r="K2" s="17" t="s">
        <v>21</v>
      </c>
      <c r="L2" s="17" t="s">
        <v>22</v>
      </c>
      <c r="M2" s="17" t="s">
        <v>20</v>
      </c>
      <c r="N2" s="17" t="s">
        <v>21</v>
      </c>
      <c r="O2" s="17" t="s">
        <v>22</v>
      </c>
      <c r="Q2" s="22" t="s">
        <v>48</v>
      </c>
      <c r="R2" s="22" t="s">
        <v>28</v>
      </c>
      <c r="S2" s="22" t="s">
        <v>29</v>
      </c>
      <c r="T2" s="22" t="s">
        <v>35</v>
      </c>
      <c r="U2" s="22" t="s">
        <v>42</v>
      </c>
    </row>
    <row r="3" spans="1:21">
      <c r="A3" s="16">
        <v>190</v>
      </c>
      <c r="B3" s="16">
        <v>0.29815673828125</v>
      </c>
      <c r="C3" s="16">
        <v>3.5264590010288602E-2</v>
      </c>
      <c r="D3" s="16">
        <v>190</v>
      </c>
      <c r="E3" s="16">
        <v>0.28228759765625</v>
      </c>
      <c r="F3" s="16">
        <v>3.4719509442638997E-2</v>
      </c>
      <c r="G3" s="16">
        <v>190</v>
      </c>
      <c r="H3" s="16">
        <v>0.279006958007812</v>
      </c>
      <c r="I3" s="16">
        <v>3.7973090029733599E-2</v>
      </c>
      <c r="J3" s="16">
        <v>190</v>
      </c>
      <c r="K3" s="16">
        <v>0.332794189453125</v>
      </c>
      <c r="L3" s="16">
        <v>5.6472001151566302E-2</v>
      </c>
      <c r="M3" s="16">
        <v>190</v>
      </c>
      <c r="N3" s="16">
        <v>0.347946166992187</v>
      </c>
      <c r="O3" s="16">
        <v>3.94511911654769E-2</v>
      </c>
      <c r="Q3" s="24">
        <v>1</v>
      </c>
      <c r="R3" s="35">
        <v>0.489593505859375</v>
      </c>
      <c r="S3" s="27">
        <v>2.4174468258292899E-4</v>
      </c>
      <c r="T3" s="28">
        <f>Q3*$R$12/$R$13/(0.001)</f>
        <v>4.3629304179012972E-2</v>
      </c>
      <c r="U3" s="29">
        <f>(10^(-R3))-10^(-$R$14*$R$15*T3/1000)</f>
        <v>-5.1607076703949373E-2</v>
      </c>
    </row>
    <row r="4" spans="1:21">
      <c r="A4" s="16">
        <v>192</v>
      </c>
      <c r="B4" s="16">
        <v>0.334945678710937</v>
      </c>
      <c r="C4" s="16">
        <v>4.2162174111177501E-2</v>
      </c>
      <c r="D4" s="16">
        <v>192</v>
      </c>
      <c r="E4" s="16">
        <v>0.341751098632812</v>
      </c>
      <c r="F4" s="16">
        <v>3.548027758708E-2</v>
      </c>
      <c r="G4" s="16">
        <v>192</v>
      </c>
      <c r="H4" s="16">
        <v>0.391799926757812</v>
      </c>
      <c r="I4" s="16">
        <v>4.1980830586337302E-2</v>
      </c>
      <c r="J4" s="16">
        <v>192</v>
      </c>
      <c r="K4" s="16">
        <v>0.395767211914062</v>
      </c>
      <c r="L4" s="16">
        <v>5.4126587736527398E-2</v>
      </c>
      <c r="M4" s="16">
        <v>192</v>
      </c>
      <c r="N4" s="16">
        <v>0.418533325195313</v>
      </c>
      <c r="O4" s="16">
        <v>5.0328510651270003E-2</v>
      </c>
      <c r="Q4" s="24">
        <v>2</v>
      </c>
      <c r="R4" s="35">
        <v>0.89649963378906306</v>
      </c>
      <c r="S4" s="27">
        <v>3.0821243098028801E-4</v>
      </c>
      <c r="T4" s="28">
        <f t="shared" ref="T4:T7" si="0">Q4*$R$12/$R$13/(0.001)</f>
        <v>8.7258608358025944E-2</v>
      </c>
      <c r="U4" s="29">
        <f t="shared" ref="U4:U7" si="1">(10^(-R4))-10^(-$R$14*$R$15*T4/1000)</f>
        <v>-1.4091748553329814E-2</v>
      </c>
    </row>
    <row r="5" spans="1:21">
      <c r="A5" s="16">
        <v>194</v>
      </c>
      <c r="B5" s="16">
        <v>0.5164794921875</v>
      </c>
      <c r="C5" s="16">
        <v>5.1969276154883101E-2</v>
      </c>
      <c r="D5" s="16">
        <v>194</v>
      </c>
      <c r="E5" s="16">
        <v>0.472000122070313</v>
      </c>
      <c r="F5" s="16">
        <v>4.8475287679651799E-2</v>
      </c>
      <c r="G5" s="16">
        <v>194</v>
      </c>
      <c r="H5" s="16">
        <v>0.49237060546875</v>
      </c>
      <c r="I5" s="16">
        <v>4.5049072635432799E-2</v>
      </c>
      <c r="J5" s="16">
        <v>194</v>
      </c>
      <c r="K5" s="16">
        <v>0.53770446777343806</v>
      </c>
      <c r="L5" s="16">
        <v>5.2262063126014301E-2</v>
      </c>
      <c r="M5" s="16">
        <v>194</v>
      </c>
      <c r="N5" s="16">
        <v>0.555999755859375</v>
      </c>
      <c r="O5" s="16">
        <v>4.6548340968019498E-2</v>
      </c>
      <c r="Q5" s="24">
        <v>3</v>
      </c>
      <c r="R5" s="35">
        <v>1.3424377441406199</v>
      </c>
      <c r="S5" s="27">
        <v>1.03939125768594E-3</v>
      </c>
      <c r="T5" s="28">
        <f t="shared" si="0"/>
        <v>0.13088791253703891</v>
      </c>
      <c r="U5" s="29">
        <f t="shared" si="1"/>
        <v>-7.4942133451172746E-3</v>
      </c>
    </row>
    <row r="6" spans="1:21">
      <c r="A6" s="16">
        <v>196</v>
      </c>
      <c r="B6" s="16">
        <v>0.6376953125</v>
      </c>
      <c r="C6" s="16">
        <v>4.06888020624993E-2</v>
      </c>
      <c r="D6" s="16">
        <v>196</v>
      </c>
      <c r="E6" s="16">
        <v>0.72236633300781306</v>
      </c>
      <c r="F6" s="16">
        <v>4.9410588440130902E-2</v>
      </c>
      <c r="G6" s="16">
        <v>196</v>
      </c>
      <c r="H6" s="16">
        <v>0.708648681640625</v>
      </c>
      <c r="I6" s="16">
        <v>4.1432037960149298E-2</v>
      </c>
      <c r="J6" s="16">
        <v>196</v>
      </c>
      <c r="K6" s="16">
        <v>0.734222412109375</v>
      </c>
      <c r="L6" s="16">
        <v>5.8983081525552698E-2</v>
      </c>
      <c r="M6" s="16">
        <v>196</v>
      </c>
      <c r="N6" s="16">
        <v>0.74473571777343806</v>
      </c>
      <c r="O6" s="16">
        <v>4.6384148777491897E-2</v>
      </c>
      <c r="Q6" s="24">
        <v>6</v>
      </c>
      <c r="R6" s="35">
        <v>2.5555877685546902</v>
      </c>
      <c r="S6" s="27">
        <v>1.8986545014866799E-2</v>
      </c>
      <c r="T6" s="28">
        <f t="shared" si="0"/>
        <v>0.26177582507407782</v>
      </c>
      <c r="U6" s="29">
        <f t="shared" si="1"/>
        <v>-2.105109019504307E-5</v>
      </c>
    </row>
    <row r="7" spans="1:21">
      <c r="A7" s="16">
        <v>198</v>
      </c>
      <c r="B7" s="16">
        <v>0.97148132324218806</v>
      </c>
      <c r="C7" s="16">
        <v>3.7973090029733599E-2</v>
      </c>
      <c r="D7" s="16">
        <v>198</v>
      </c>
      <c r="E7" s="16">
        <v>1.0591735839843699</v>
      </c>
      <c r="F7" s="16">
        <v>4.4709074774451601E-2</v>
      </c>
      <c r="G7" s="16">
        <v>198</v>
      </c>
      <c r="H7" s="16">
        <v>1.075439453125</v>
      </c>
      <c r="I7" s="16">
        <v>2.6708582678080801E-2</v>
      </c>
      <c r="J7" s="16">
        <v>198</v>
      </c>
      <c r="K7" s="16">
        <v>1.0897369384765601</v>
      </c>
      <c r="L7" s="16">
        <v>6.1515686515717302E-2</v>
      </c>
      <c r="M7" s="16">
        <v>198</v>
      </c>
      <c r="N7" s="16">
        <v>1.13421630859375</v>
      </c>
      <c r="O7" s="16">
        <v>5.3559801565633197E-2</v>
      </c>
      <c r="Q7" s="24">
        <v>13</v>
      </c>
      <c r="R7" s="35">
        <v>3.2705993652343799</v>
      </c>
      <c r="S7" s="27">
        <v>8.3597400621221493E-2</v>
      </c>
      <c r="T7" s="28">
        <f t="shared" si="0"/>
        <v>0.56718095432716853</v>
      </c>
      <c r="U7" s="29">
        <f t="shared" si="1"/>
        <v>5.3334004362240331E-4</v>
      </c>
    </row>
    <row r="8" spans="1:21">
      <c r="A8" s="16">
        <v>200</v>
      </c>
      <c r="B8" s="16">
        <v>1.3144989013671899</v>
      </c>
      <c r="C8" s="16">
        <v>2.93619069890096E-2</v>
      </c>
      <c r="D8" s="16">
        <v>200</v>
      </c>
      <c r="E8" s="16">
        <v>1.4783782958984399</v>
      </c>
      <c r="F8" s="16">
        <v>5.4826831436008597E-2</v>
      </c>
      <c r="G8" s="16">
        <v>200</v>
      </c>
      <c r="H8" s="16">
        <v>1.4690093994140601</v>
      </c>
      <c r="I8" s="16">
        <v>3.0943319370615001E-2</v>
      </c>
      <c r="J8" s="16">
        <v>200</v>
      </c>
      <c r="K8" s="16">
        <v>1.5514068603515601</v>
      </c>
      <c r="L8" s="16">
        <v>4.9410588440130902E-2</v>
      </c>
      <c r="M8" s="16">
        <v>200</v>
      </c>
      <c r="N8" s="16">
        <v>1.50189208984375</v>
      </c>
      <c r="O8" s="16">
        <v>5.7939050680434902E-2</v>
      </c>
    </row>
    <row r="9" spans="1:21">
      <c r="A9" s="16">
        <v>202</v>
      </c>
      <c r="B9" s="16">
        <v>1.6507110595703101</v>
      </c>
      <c r="C9" s="16">
        <v>3.1371832820720702E-2</v>
      </c>
      <c r="D9" s="16">
        <v>202</v>
      </c>
      <c r="E9" s="16">
        <v>1.85186767578125</v>
      </c>
      <c r="F9" s="16">
        <v>4.4538102542935103E-2</v>
      </c>
      <c r="G9" s="16">
        <v>202</v>
      </c>
      <c r="H9" s="16">
        <v>1.8127746582031301</v>
      </c>
      <c r="I9" s="16">
        <v>3.62250722480301E-2</v>
      </c>
      <c r="J9" s="16">
        <v>202</v>
      </c>
      <c r="K9" s="16">
        <v>1.8998260498046899</v>
      </c>
      <c r="L9" s="16">
        <v>8.3597400621221493E-2</v>
      </c>
      <c r="M9" s="16">
        <v>202</v>
      </c>
      <c r="N9" s="16">
        <v>1.8962860107421899</v>
      </c>
      <c r="O9" s="16">
        <v>6.5364064572974695E-2</v>
      </c>
      <c r="Q9" s="17" t="s">
        <v>30</v>
      </c>
      <c r="R9" s="24">
        <v>782.96</v>
      </c>
    </row>
    <row r="10" spans="1:21">
      <c r="A10" s="16">
        <v>204</v>
      </c>
      <c r="B10" s="16">
        <v>1.8846893310546899</v>
      </c>
      <c r="C10" s="16">
        <v>3.6013845536300298E-2</v>
      </c>
      <c r="D10" s="16">
        <v>204</v>
      </c>
      <c r="E10" s="16">
        <v>2.1305694580078098</v>
      </c>
      <c r="F10" s="16">
        <v>5.3274147253850997E-2</v>
      </c>
      <c r="G10" s="16">
        <v>204</v>
      </c>
      <c r="H10" s="16">
        <v>2.1470947265625</v>
      </c>
      <c r="I10" s="16">
        <v>5.1378697023304297E-2</v>
      </c>
      <c r="J10" s="16">
        <v>204</v>
      </c>
      <c r="K10" s="16">
        <v>2.1729736328125</v>
      </c>
      <c r="L10" s="16">
        <v>4.62193733054658E-2</v>
      </c>
      <c r="M10" s="16">
        <v>204</v>
      </c>
      <c r="N10" s="16">
        <v>2.1913604736328098</v>
      </c>
      <c r="O10" s="16">
        <v>6.8107795992823003E-2</v>
      </c>
      <c r="Q10" s="17" t="s">
        <v>31</v>
      </c>
      <c r="R10" s="24">
        <v>4.2700000000000002E-2</v>
      </c>
    </row>
    <row r="11" spans="1:21">
      <c r="A11" s="16">
        <v>206</v>
      </c>
      <c r="B11" s="16">
        <v>2.1376190185546902</v>
      </c>
      <c r="C11" s="16">
        <v>4.02173052382305E-2</v>
      </c>
      <c r="D11" s="16">
        <v>206</v>
      </c>
      <c r="E11" s="16">
        <v>2.3404998779296902</v>
      </c>
      <c r="F11" s="16">
        <v>5.4826831436008597E-2</v>
      </c>
      <c r="G11" s="16">
        <v>206</v>
      </c>
      <c r="H11" s="16">
        <v>2.3806915283203098</v>
      </c>
      <c r="I11" s="16">
        <v>8.75209238375316E-2</v>
      </c>
      <c r="J11" s="16">
        <v>206</v>
      </c>
      <c r="K11" s="16">
        <v>2.38458251953125</v>
      </c>
      <c r="L11" s="16">
        <v>7.4115882660196405E-2</v>
      </c>
      <c r="M11" s="16">
        <v>206</v>
      </c>
      <c r="N11" s="16">
        <v>2.4575042724609402</v>
      </c>
      <c r="O11" s="16">
        <v>9.7578093724975001E-2</v>
      </c>
      <c r="Q11" s="17" t="s">
        <v>32</v>
      </c>
      <c r="R11" s="24">
        <v>50</v>
      </c>
    </row>
    <row r="12" spans="1:21">
      <c r="A12" s="16">
        <v>208</v>
      </c>
      <c r="B12" s="16">
        <v>2.2394714355468701</v>
      </c>
      <c r="C12" s="16">
        <v>3.6330225073707603E-2</v>
      </c>
      <c r="D12" s="16">
        <v>208</v>
      </c>
      <c r="E12" s="16">
        <v>2.4977874755859402</v>
      </c>
      <c r="F12" s="16">
        <v>8.3231545908837995E-2</v>
      </c>
      <c r="G12" s="16">
        <v>208</v>
      </c>
      <c r="H12" s="16">
        <v>2.5334320068359402</v>
      </c>
      <c r="I12" s="16">
        <v>5.7276868353965601E-2</v>
      </c>
      <c r="J12" s="16">
        <v>208</v>
      </c>
      <c r="K12" s="16">
        <v>2.6120452880859402</v>
      </c>
      <c r="L12" s="16">
        <v>0.107404117850528</v>
      </c>
      <c r="M12" s="16">
        <v>208</v>
      </c>
      <c r="N12" s="16">
        <v>2.5719299316406299</v>
      </c>
      <c r="O12" s="16">
        <v>8.1938191263293103E-2</v>
      </c>
      <c r="Q12" s="17" t="s">
        <v>33</v>
      </c>
      <c r="R12" s="16">
        <f>R10/R9/(R11/1000)</f>
        <v>1.0907326044753243E-3</v>
      </c>
      <c r="S12" s="25"/>
    </row>
    <row r="13" spans="1:21">
      <c r="A13" s="16">
        <v>210</v>
      </c>
      <c r="B13" s="16">
        <v>2.3136901855468701</v>
      </c>
      <c r="C13" s="16">
        <v>3.62250722480301E-2</v>
      </c>
      <c r="D13" s="16">
        <v>210</v>
      </c>
      <c r="E13" s="16">
        <v>2.6231536865234402</v>
      </c>
      <c r="F13" s="16">
        <v>7.4526500110698904E-2</v>
      </c>
      <c r="G13" s="16">
        <v>210</v>
      </c>
      <c r="H13" s="16">
        <v>2.6841888427734402</v>
      </c>
      <c r="I13" s="16">
        <v>8.0813128381160906E-2</v>
      </c>
      <c r="J13" s="16">
        <v>210</v>
      </c>
      <c r="K13" s="16">
        <v>2.6211242675781201</v>
      </c>
      <c r="L13" s="16">
        <v>7.3702977594192198E-2</v>
      </c>
      <c r="M13" s="16">
        <v>210</v>
      </c>
      <c r="N13" s="16">
        <v>2.7731170654296902</v>
      </c>
      <c r="O13" s="16">
        <v>0.120017902310447</v>
      </c>
      <c r="Q13" s="17" t="s">
        <v>34</v>
      </c>
      <c r="R13" s="24">
        <v>25</v>
      </c>
    </row>
    <row r="14" spans="1:21" ht="18">
      <c r="A14" s="16">
        <v>212</v>
      </c>
      <c r="B14" s="16">
        <v>2.2884216308593701</v>
      </c>
      <c r="C14" s="16">
        <v>2.4237643839825899E-2</v>
      </c>
      <c r="D14" s="16">
        <v>212</v>
      </c>
      <c r="E14" s="16">
        <v>2.6315765380859402</v>
      </c>
      <c r="F14" s="16">
        <v>8.0244681969430201E-2</v>
      </c>
      <c r="G14" s="16">
        <v>212</v>
      </c>
      <c r="H14" s="16">
        <v>2.6191864013671902</v>
      </c>
      <c r="I14" s="16">
        <v>6.9439018885277995E-2</v>
      </c>
      <c r="J14" s="16">
        <v>212</v>
      </c>
      <c r="K14" s="16">
        <v>2.6761474609375</v>
      </c>
      <c r="L14" s="16">
        <v>7.5138218990903699E-2</v>
      </c>
      <c r="M14" s="16">
        <v>212</v>
      </c>
      <c r="N14" s="16">
        <v>2.646728515625</v>
      </c>
      <c r="O14" s="16">
        <v>6.9658416016121105E-2</v>
      </c>
      <c r="Q14" s="22" t="s">
        <v>44</v>
      </c>
      <c r="R14" s="24">
        <v>9750</v>
      </c>
    </row>
    <row r="15" spans="1:21">
      <c r="A15" s="16">
        <v>214</v>
      </c>
      <c r="B15" s="16">
        <v>2.12335205078125</v>
      </c>
      <c r="C15" s="16">
        <v>1.7632295005144301E-2</v>
      </c>
      <c r="D15" s="16">
        <v>214</v>
      </c>
      <c r="E15" s="16">
        <v>2.59515380859375</v>
      </c>
      <c r="F15" s="16">
        <v>7.2239226597292705E-2</v>
      </c>
      <c r="G15" s="16">
        <v>214</v>
      </c>
      <c r="H15" s="16">
        <v>2.6461029052734402</v>
      </c>
      <c r="I15" s="16">
        <v>8.6291882946775506E-2</v>
      </c>
      <c r="J15" s="16">
        <v>214</v>
      </c>
      <c r="K15" s="16">
        <v>2.6262512207031299</v>
      </c>
      <c r="L15" s="16">
        <v>8.2679728470768502E-2</v>
      </c>
      <c r="M15" s="16">
        <v>214</v>
      </c>
      <c r="N15" s="16">
        <v>2.7068786621093701</v>
      </c>
      <c r="O15" s="16">
        <v>0.109375</v>
      </c>
      <c r="Q15" s="22" t="s">
        <v>2</v>
      </c>
      <c r="R15" s="21">
        <v>1</v>
      </c>
    </row>
    <row r="16" spans="1:21">
      <c r="A16" s="16">
        <v>216</v>
      </c>
      <c r="B16" s="16">
        <v>1.9220428466796899</v>
      </c>
      <c r="C16" s="16">
        <v>1.4218964627501E-2</v>
      </c>
      <c r="D16" s="16">
        <v>216</v>
      </c>
      <c r="E16" s="16">
        <v>2.5675964355468701</v>
      </c>
      <c r="F16" s="16">
        <v>6.6978235154227503E-2</v>
      </c>
      <c r="G16" s="16">
        <v>216</v>
      </c>
      <c r="H16" s="16">
        <v>2.5340270996093701</v>
      </c>
      <c r="I16" s="16">
        <v>5.1674830294230298E-2</v>
      </c>
      <c r="J16" s="16">
        <v>216</v>
      </c>
      <c r="K16" s="16">
        <v>2.6565093994140598</v>
      </c>
      <c r="L16" s="16">
        <v>7.8708756560976104E-2</v>
      </c>
      <c r="M16" s="16">
        <v>216</v>
      </c>
      <c r="N16" s="16">
        <v>2.72174072265625</v>
      </c>
      <c r="O16" s="16">
        <v>9.2438746610931502E-2</v>
      </c>
      <c r="Q16" s="22" t="s">
        <v>43</v>
      </c>
      <c r="R16" s="13">
        <f>-LOG10(U7)</f>
        <v>3.2729958078952714</v>
      </c>
    </row>
    <row r="17" spans="1:18">
      <c r="A17" s="16">
        <v>218</v>
      </c>
      <c r="B17" s="16">
        <v>1.7105560302734399</v>
      </c>
      <c r="C17" s="16">
        <v>1.3210692635223301E-2</v>
      </c>
      <c r="D17" s="16">
        <v>218</v>
      </c>
      <c r="E17" s="16">
        <v>2.5062561035156201</v>
      </c>
      <c r="F17" s="16">
        <v>7.4730962772300805E-2</v>
      </c>
      <c r="G17" s="16">
        <v>218</v>
      </c>
      <c r="H17" s="16">
        <v>2.5744476318359402</v>
      </c>
      <c r="I17" s="16">
        <v>8.0244681969430201E-2</v>
      </c>
      <c r="J17" s="16">
        <v>218</v>
      </c>
      <c r="K17" s="16">
        <v>2.6283721923828098</v>
      </c>
      <c r="L17" s="16">
        <v>6.9218926354177104E-2</v>
      </c>
      <c r="M17" s="16">
        <v>218</v>
      </c>
      <c r="N17" s="16">
        <v>2.6639251708984402</v>
      </c>
      <c r="O17" s="16">
        <v>0.11848242881330499</v>
      </c>
    </row>
    <row r="18" spans="1:18">
      <c r="A18" s="16">
        <v>220</v>
      </c>
      <c r="B18" s="16">
        <v>1.5417327880859399</v>
      </c>
      <c r="C18" s="16">
        <v>9.5932044455022004E-3</v>
      </c>
      <c r="D18" s="16">
        <v>220</v>
      </c>
      <c r="E18" s="16">
        <v>2.4165191650390598</v>
      </c>
      <c r="F18" s="16">
        <v>5.5518243763874597E-2</v>
      </c>
      <c r="G18" s="16">
        <v>220</v>
      </c>
      <c r="H18" s="16">
        <v>2.5256805419921902</v>
      </c>
      <c r="I18" s="16">
        <v>5.94982273895618E-2</v>
      </c>
      <c r="J18" s="16">
        <v>220</v>
      </c>
      <c r="K18" s="16">
        <v>2.5649566650390598</v>
      </c>
      <c r="L18" s="16">
        <v>7.3287746247241103E-2</v>
      </c>
      <c r="M18" s="16">
        <v>220</v>
      </c>
      <c r="N18" s="16">
        <v>2.5978088378906201</v>
      </c>
      <c r="O18" s="16">
        <v>8.9076205085870205E-2</v>
      </c>
      <c r="R18" s="34">
        <f>R16-R7</f>
        <v>2.3964426608915623E-3</v>
      </c>
    </row>
    <row r="19" spans="1:18">
      <c r="A19" s="16">
        <v>222</v>
      </c>
      <c r="B19" s="16">
        <v>1.43292236328125</v>
      </c>
      <c r="C19" s="16">
        <v>7.5486449383497601E-3</v>
      </c>
      <c r="D19" s="16">
        <v>222</v>
      </c>
      <c r="E19" s="16">
        <v>2.3371734619140598</v>
      </c>
      <c r="F19" s="16">
        <v>6.4423525400276002E-2</v>
      </c>
      <c r="G19" s="16">
        <v>222</v>
      </c>
      <c r="H19" s="16">
        <v>2.4292144775390598</v>
      </c>
      <c r="I19" s="16">
        <v>4.9100801132720799E-2</v>
      </c>
      <c r="J19" s="16">
        <v>222</v>
      </c>
      <c r="K19" s="16">
        <v>2.54595947265625</v>
      </c>
      <c r="L19" s="16">
        <v>7.9672179899887299E-2</v>
      </c>
      <c r="M19" s="16">
        <v>222</v>
      </c>
      <c r="N19" s="16">
        <v>2.58270263671875</v>
      </c>
      <c r="O19" s="16">
        <v>9.2438746610931502E-2</v>
      </c>
    </row>
    <row r="20" spans="1:18">
      <c r="A20" s="16">
        <v>224</v>
      </c>
      <c r="B20" s="16">
        <v>1.3238067626953101</v>
      </c>
      <c r="C20" s="16">
        <v>4.4215747744811599E-3</v>
      </c>
      <c r="D20" s="16">
        <v>224</v>
      </c>
      <c r="E20" s="16">
        <v>2.2250061035156201</v>
      </c>
      <c r="F20" s="16">
        <v>5.80705810442129E-2</v>
      </c>
      <c r="G20" s="16">
        <v>224</v>
      </c>
      <c r="H20" s="16">
        <v>2.59295654296875</v>
      </c>
      <c r="I20" s="16">
        <v>8.4143200111476593E-2</v>
      </c>
      <c r="J20" s="16">
        <v>224</v>
      </c>
      <c r="K20" s="16">
        <v>2.6237335205078098</v>
      </c>
      <c r="L20" s="16">
        <v>9.9436891104358299E-2</v>
      </c>
      <c r="M20" s="16">
        <v>224</v>
      </c>
      <c r="N20" s="16">
        <v>2.6919708251953098</v>
      </c>
      <c r="O20" s="16">
        <v>9.375E-2</v>
      </c>
    </row>
    <row r="21" spans="1:18">
      <c r="A21" s="16">
        <v>226</v>
      </c>
      <c r="B21" s="16">
        <v>1.2195129394531199</v>
      </c>
      <c r="C21" s="16">
        <v>2.70765051426011E-3</v>
      </c>
      <c r="D21" s="16">
        <v>226</v>
      </c>
      <c r="E21" s="16">
        <v>2.16455078125</v>
      </c>
      <c r="F21" s="16">
        <v>2.0899350155305401E-2</v>
      </c>
      <c r="G21" s="16">
        <v>226</v>
      </c>
      <c r="H21" s="16">
        <v>2.5168762207031201</v>
      </c>
      <c r="I21" s="16">
        <v>5.5518243763874597E-2</v>
      </c>
      <c r="J21" s="16">
        <v>226</v>
      </c>
      <c r="K21" s="16">
        <v>2.7039794921875</v>
      </c>
      <c r="L21" s="16">
        <v>9.6635288100413899E-2</v>
      </c>
      <c r="M21" s="16">
        <v>226</v>
      </c>
      <c r="N21" s="16">
        <v>2.69317626953125</v>
      </c>
      <c r="O21" s="16">
        <v>0.122783075355482</v>
      </c>
    </row>
    <row r="22" spans="1:18">
      <c r="A22" s="16">
        <v>228</v>
      </c>
      <c r="B22" s="16">
        <v>1.1156005859375</v>
      </c>
      <c r="C22" s="16">
        <v>2.1213558590066901E-3</v>
      </c>
      <c r="D22" s="16">
        <v>228</v>
      </c>
      <c r="E22" s="16">
        <v>2.00189208984375</v>
      </c>
      <c r="F22" s="16">
        <v>1.3879560940968601E-2</v>
      </c>
      <c r="G22" s="16">
        <v>228</v>
      </c>
      <c r="H22" s="16">
        <v>2.5430755615234402</v>
      </c>
      <c r="I22" s="16">
        <v>4.24327362937508E-2</v>
      </c>
      <c r="J22" s="16">
        <v>228</v>
      </c>
      <c r="K22" s="16">
        <v>2.70159912109375</v>
      </c>
      <c r="L22" s="16">
        <v>7.28701488522564E-2</v>
      </c>
      <c r="M22" s="16">
        <v>228</v>
      </c>
      <c r="N22" s="16">
        <v>2.75897216796875</v>
      </c>
      <c r="O22" s="16">
        <v>6.9877124296868404E-2</v>
      </c>
    </row>
    <row r="23" spans="1:18">
      <c r="A23" s="16">
        <v>230</v>
      </c>
      <c r="B23" s="16">
        <v>1.0391540527343699</v>
      </c>
      <c r="C23" s="16">
        <v>1.4287963758202701E-3</v>
      </c>
      <c r="D23" s="16">
        <v>230</v>
      </c>
      <c r="E23" s="16">
        <v>1.8934020996093801</v>
      </c>
      <c r="F23" s="16">
        <v>6.4777827936628903E-3</v>
      </c>
      <c r="G23" s="16">
        <v>230</v>
      </c>
      <c r="H23" s="16">
        <v>2.5577087402343799</v>
      </c>
      <c r="I23" s="16">
        <v>4.9718445552179101E-2</v>
      </c>
      <c r="J23" s="16">
        <v>230</v>
      </c>
      <c r="K23" s="16">
        <v>2.8059539794921902</v>
      </c>
      <c r="L23" s="16">
        <v>7.1602745233684997E-2</v>
      </c>
      <c r="M23" s="16">
        <v>230</v>
      </c>
      <c r="N23" s="16">
        <v>2.8700256347656201</v>
      </c>
      <c r="O23" s="16">
        <v>7.9672179899887299E-2</v>
      </c>
    </row>
    <row r="24" spans="1:18">
      <c r="A24" s="16">
        <v>232</v>
      </c>
      <c r="B24" s="16">
        <v>1.0101165771484399</v>
      </c>
      <c r="C24" s="16">
        <v>9.0117328248494897E-4</v>
      </c>
      <c r="D24" s="16">
        <v>232</v>
      </c>
      <c r="E24" s="16">
        <v>1.8605194091796899</v>
      </c>
      <c r="F24" s="16">
        <v>6.6053463176116598E-3</v>
      </c>
      <c r="G24" s="16">
        <v>232</v>
      </c>
      <c r="H24" s="16">
        <v>2.5750274658203098</v>
      </c>
      <c r="I24" s="16">
        <v>3.53725981958493E-2</v>
      </c>
      <c r="J24" s="16">
        <v>232</v>
      </c>
      <c r="K24" s="16">
        <v>2.9491729736328098</v>
      </c>
      <c r="L24" s="16">
        <v>7.0095150175493601E-2</v>
      </c>
      <c r="M24" s="16">
        <v>232</v>
      </c>
      <c r="N24" s="16">
        <v>2.9237823486328098</v>
      </c>
      <c r="O24" s="16">
        <v>7.9288215352283004E-2</v>
      </c>
    </row>
    <row r="25" spans="1:18">
      <c r="A25" s="16">
        <v>234</v>
      </c>
      <c r="B25" s="16">
        <v>1.0362548828125</v>
      </c>
      <c r="C25" s="16">
        <v>7.2475232464831003E-4</v>
      </c>
      <c r="D25" s="16">
        <v>234</v>
      </c>
      <c r="E25" s="16">
        <v>1.9182891845703101</v>
      </c>
      <c r="F25" s="16">
        <v>6.5144844063116901E-3</v>
      </c>
      <c r="G25" s="16">
        <v>234</v>
      </c>
      <c r="H25" s="16">
        <v>2.6659088134765598</v>
      </c>
      <c r="I25" s="16">
        <v>2.8437929255001999E-2</v>
      </c>
      <c r="J25" s="16">
        <v>234</v>
      </c>
      <c r="K25" s="16">
        <v>3.0755157470703098</v>
      </c>
      <c r="L25" s="16">
        <v>6.9658416016121105E-2</v>
      </c>
      <c r="M25" s="16">
        <v>234</v>
      </c>
      <c r="N25" s="16">
        <v>3.1087646484375</v>
      </c>
      <c r="O25" s="16">
        <v>7.1389323759754195E-2</v>
      </c>
    </row>
    <row r="26" spans="1:18">
      <c r="A26" s="16">
        <v>236</v>
      </c>
      <c r="B26" s="16">
        <v>1.1167449951171899</v>
      </c>
      <c r="C26" s="16">
        <v>7.8163137663975202E-4</v>
      </c>
      <c r="D26" s="16">
        <v>236</v>
      </c>
      <c r="E26" s="16">
        <v>2.0564422607421902</v>
      </c>
      <c r="F26" s="16">
        <v>7.9035224883977802E-3</v>
      </c>
      <c r="G26" s="16">
        <v>236</v>
      </c>
      <c r="H26" s="16">
        <v>2.8144989013671902</v>
      </c>
      <c r="I26" s="16">
        <v>3.3602833074385302E-2</v>
      </c>
      <c r="J26" s="16">
        <v>236</v>
      </c>
      <c r="K26" s="16">
        <v>3.1399993896484402</v>
      </c>
      <c r="L26" s="16">
        <v>7.03125E-2</v>
      </c>
      <c r="M26" s="16">
        <v>236</v>
      </c>
      <c r="N26" s="16">
        <v>3.2884063720703098</v>
      </c>
      <c r="O26" s="16">
        <v>6.6750029260293206E-2</v>
      </c>
    </row>
    <row r="27" spans="1:18">
      <c r="A27" s="16">
        <v>238</v>
      </c>
      <c r="B27" s="16">
        <v>1.2454986572265601</v>
      </c>
      <c r="C27" s="16">
        <v>9.765625E-4</v>
      </c>
      <c r="D27" s="16">
        <v>238</v>
      </c>
      <c r="E27" s="16">
        <v>2.2796478271484402</v>
      </c>
      <c r="F27" s="16">
        <v>1.1048543456039801E-2</v>
      </c>
      <c r="G27" s="16">
        <v>238</v>
      </c>
      <c r="H27" s="16">
        <v>2.97021484375</v>
      </c>
      <c r="I27" s="16">
        <v>5.5518243763874597E-2</v>
      </c>
      <c r="J27" s="16">
        <v>238</v>
      </c>
      <c r="K27" s="16">
        <v>3.1844482421875</v>
      </c>
      <c r="L27" s="16">
        <v>8.43243482223551E-2</v>
      </c>
      <c r="M27" s="16">
        <v>238</v>
      </c>
      <c r="N27" s="16">
        <v>3.2392730712890598</v>
      </c>
      <c r="O27" s="16">
        <v>0.10393855230976599</v>
      </c>
    </row>
    <row r="28" spans="1:18">
      <c r="A28" s="16">
        <v>240</v>
      </c>
      <c r="B28" s="16">
        <v>1.4156036376953101</v>
      </c>
      <c r="C28" s="16">
        <v>7.9345703125E-4</v>
      </c>
      <c r="D28" s="16">
        <v>240</v>
      </c>
      <c r="E28" s="16">
        <v>2.5586395263671902</v>
      </c>
      <c r="F28" s="16">
        <v>1.67445587885569E-2</v>
      </c>
      <c r="G28" s="16">
        <v>240</v>
      </c>
      <c r="H28" s="16">
        <v>3.0912628173828098</v>
      </c>
      <c r="I28" s="16">
        <v>6.5364064572974695E-2</v>
      </c>
      <c r="J28" s="16">
        <v>240</v>
      </c>
      <c r="K28" s="16">
        <v>3.2586212158203098</v>
      </c>
      <c r="L28" s="16">
        <v>7.5341021570257502E-2</v>
      </c>
      <c r="M28" s="16">
        <v>240</v>
      </c>
      <c r="N28" s="16">
        <v>3.3295135498046902</v>
      </c>
      <c r="O28" s="16">
        <v>8.1001724036436407E-2</v>
      </c>
    </row>
    <row r="29" spans="1:18">
      <c r="A29" s="16">
        <v>242</v>
      </c>
      <c r="B29" s="16">
        <v>1.6135406494140601</v>
      </c>
      <c r="C29" s="16">
        <v>1.66481710168284E-3</v>
      </c>
      <c r="D29" s="16">
        <v>242</v>
      </c>
      <c r="E29" s="16">
        <v>2.7921447753906201</v>
      </c>
      <c r="F29" s="16">
        <v>2.47052942200655E-2</v>
      </c>
      <c r="G29" s="16">
        <v>242</v>
      </c>
      <c r="H29" s="16">
        <v>3.1573028564453098</v>
      </c>
      <c r="I29" s="16">
        <v>6.0008951155223499E-2</v>
      </c>
      <c r="J29" s="16">
        <v>242</v>
      </c>
      <c r="K29" s="16">
        <v>3.2896881103515598</v>
      </c>
      <c r="L29" s="16">
        <v>0.102161693989235</v>
      </c>
      <c r="M29" s="16">
        <v>242</v>
      </c>
      <c r="N29" s="16">
        <v>3.34588623046875</v>
      </c>
      <c r="O29" s="16">
        <v>8.9758791352156697E-2</v>
      </c>
    </row>
    <row r="30" spans="1:18">
      <c r="A30" s="16">
        <v>244</v>
      </c>
      <c r="B30" s="16">
        <v>1.83172607421875</v>
      </c>
      <c r="C30" s="16">
        <v>2.8049622297548998E-3</v>
      </c>
      <c r="D30" s="16">
        <v>244</v>
      </c>
      <c r="E30" s="16">
        <v>2.93035888671875</v>
      </c>
      <c r="F30" s="16">
        <v>2.5984638077441499E-2</v>
      </c>
      <c r="G30" s="16">
        <v>244</v>
      </c>
      <c r="H30" s="16">
        <v>3.1345062255859402</v>
      </c>
      <c r="I30" s="16">
        <v>4.8789046862487501E-2</v>
      </c>
      <c r="J30" s="16">
        <v>244</v>
      </c>
      <c r="K30" s="16">
        <v>3.2911376953125</v>
      </c>
      <c r="L30" s="16">
        <v>5.9881678581077701E-2</v>
      </c>
      <c r="M30" s="16">
        <v>244</v>
      </c>
      <c r="N30" s="16">
        <v>3.5041351318359402</v>
      </c>
      <c r="O30" s="16">
        <v>0.104231750500987</v>
      </c>
    </row>
    <row r="31" spans="1:18">
      <c r="A31" s="16">
        <v>246</v>
      </c>
      <c r="B31" s="16">
        <v>2.0320739746093701</v>
      </c>
      <c r="C31" s="16">
        <v>5.0271631547788099E-3</v>
      </c>
      <c r="D31" s="16">
        <v>246</v>
      </c>
      <c r="E31" s="16">
        <v>2.9457855224609402</v>
      </c>
      <c r="F31" s="16">
        <v>4.1062101643805901E-2</v>
      </c>
      <c r="G31" s="16">
        <v>246</v>
      </c>
      <c r="H31" s="16">
        <v>3.10272216796875</v>
      </c>
      <c r="I31" s="16">
        <v>5.7675090079036699E-2</v>
      </c>
      <c r="J31" s="16">
        <v>246</v>
      </c>
      <c r="K31" s="16">
        <v>3.2768707275390598</v>
      </c>
      <c r="L31" s="16">
        <v>8.1564894600863705E-2</v>
      </c>
      <c r="M31" s="16">
        <v>246</v>
      </c>
      <c r="N31" s="16">
        <v>3.4230041503906201</v>
      </c>
      <c r="O31" s="16">
        <v>9.0098145270865598E-2</v>
      </c>
    </row>
    <row r="32" spans="1:18">
      <c r="A32" s="16">
        <v>248</v>
      </c>
      <c r="B32" s="16">
        <v>2.1807708740234402</v>
      </c>
      <c r="C32" s="16">
        <v>4.4884707790161698E-3</v>
      </c>
      <c r="D32" s="16">
        <v>248</v>
      </c>
      <c r="E32" s="16">
        <v>2.9161224365234402</v>
      </c>
      <c r="F32" s="16">
        <v>3.6119613298646297E-2</v>
      </c>
      <c r="G32" s="16">
        <v>248</v>
      </c>
      <c r="H32" s="16">
        <v>3.0207214355468701</v>
      </c>
      <c r="I32" s="16">
        <v>5.87238139780192E-2</v>
      </c>
      <c r="J32" s="16">
        <v>248</v>
      </c>
      <c r="K32" s="16">
        <v>3.2000579833984402</v>
      </c>
      <c r="L32" s="16">
        <v>5.1969276154883101E-2</v>
      </c>
      <c r="M32" s="16">
        <v>248</v>
      </c>
      <c r="N32" s="16">
        <v>3.43035888671875</v>
      </c>
      <c r="O32" s="16">
        <v>9.8201602265441695E-2</v>
      </c>
    </row>
    <row r="33" spans="1:15">
      <c r="A33" s="16">
        <v>250</v>
      </c>
      <c r="B33" s="16">
        <v>2.2340545654296902</v>
      </c>
      <c r="C33" s="16">
        <v>6.9053396600248802E-3</v>
      </c>
      <c r="D33" s="16">
        <v>250</v>
      </c>
      <c r="E33" s="16">
        <v>2.8241119384765598</v>
      </c>
      <c r="F33" s="16">
        <v>2.47052942200655E-2</v>
      </c>
      <c r="G33" s="16">
        <v>250</v>
      </c>
      <c r="H33" s="16">
        <v>2.9390106201171902</v>
      </c>
      <c r="I33" s="16">
        <v>3.0695768838870499E-2</v>
      </c>
      <c r="J33" s="16">
        <v>250</v>
      </c>
      <c r="K33" s="16">
        <v>3.1186370849609402</v>
      </c>
      <c r="L33" s="16">
        <v>4.9410588440130902E-2</v>
      </c>
      <c r="M33" s="16">
        <v>250</v>
      </c>
      <c r="N33" s="16">
        <v>3.4010162353515598</v>
      </c>
      <c r="O33" s="16">
        <v>0.124510761332103</v>
      </c>
    </row>
    <row r="34" spans="1:15">
      <c r="A34" s="16">
        <v>252</v>
      </c>
      <c r="B34" s="16">
        <v>2.19940185546875</v>
      </c>
      <c r="C34" s="16">
        <v>5.1905008851243399E-3</v>
      </c>
      <c r="D34" s="16">
        <v>252</v>
      </c>
      <c r="E34" s="16">
        <v>2.7070159912109402</v>
      </c>
      <c r="F34" s="16">
        <v>2.0344401031249699E-2</v>
      </c>
      <c r="G34" s="16">
        <v>252</v>
      </c>
      <c r="H34" s="16">
        <v>2.8049774169921902</v>
      </c>
      <c r="I34" s="16">
        <v>2.8236000575783099E-2</v>
      </c>
      <c r="J34" s="16">
        <v>252</v>
      </c>
      <c r="K34" s="16">
        <v>3.0983123779296902</v>
      </c>
      <c r="L34" s="16">
        <v>5.2262063126014301E-2</v>
      </c>
      <c r="M34" s="16">
        <v>252</v>
      </c>
      <c r="N34" s="16">
        <v>3.3201599121093701</v>
      </c>
      <c r="O34" s="16">
        <v>9.1442968052497103E-2</v>
      </c>
    </row>
    <row r="35" spans="1:15">
      <c r="A35" s="16">
        <v>254</v>
      </c>
      <c r="B35" s="16">
        <v>2.0735931396484402</v>
      </c>
      <c r="C35" s="16">
        <v>4.39453125E-3</v>
      </c>
      <c r="D35" s="16">
        <v>254</v>
      </c>
      <c r="E35" s="16">
        <v>2.5771636962890598</v>
      </c>
      <c r="F35" s="16">
        <v>1.40163086859447E-2</v>
      </c>
      <c r="G35" s="16">
        <v>254</v>
      </c>
      <c r="H35" s="16">
        <v>2.7005310058593799</v>
      </c>
      <c r="I35" s="16">
        <v>2.71336796668941E-2</v>
      </c>
      <c r="J35" s="16">
        <v>254</v>
      </c>
      <c r="K35" s="16">
        <v>2.9287261962890598</v>
      </c>
      <c r="L35" s="16">
        <v>2.76213586400995E-2</v>
      </c>
      <c r="M35" s="16">
        <v>254</v>
      </c>
      <c r="N35" s="16">
        <v>3.2610168457031299</v>
      </c>
      <c r="O35" s="16">
        <v>7.6346954240984602E-2</v>
      </c>
    </row>
    <row r="36" spans="1:15">
      <c r="A36" s="16">
        <v>256</v>
      </c>
      <c r="B36" s="16">
        <v>1.8223419189453101</v>
      </c>
      <c r="C36" s="16">
        <v>2.58374151471151E-3</v>
      </c>
      <c r="D36" s="16">
        <v>256</v>
      </c>
      <c r="E36" s="16">
        <v>2.4384765625</v>
      </c>
      <c r="F36" s="16">
        <v>1.11772686936129E-2</v>
      </c>
      <c r="G36" s="16">
        <v>256</v>
      </c>
      <c r="H36" s="16">
        <v>2.5698089599609402</v>
      </c>
      <c r="I36" s="16">
        <v>2.1081087055588799E-2</v>
      </c>
      <c r="J36" s="16">
        <v>256</v>
      </c>
      <c r="K36" s="16">
        <v>2.8306427001953098</v>
      </c>
      <c r="L36" s="16">
        <v>2.45504005663604E-2</v>
      </c>
      <c r="M36" s="16">
        <v>256</v>
      </c>
      <c r="N36" s="16">
        <v>3.1589202880859402</v>
      </c>
      <c r="O36" s="16">
        <v>6.5829295102940305E-2</v>
      </c>
    </row>
    <row r="37" spans="1:15">
      <c r="A37" s="16">
        <v>258</v>
      </c>
      <c r="B37" s="16">
        <v>1.4264373779296899</v>
      </c>
      <c r="C37" s="16">
        <v>1.1835155901895301E-3</v>
      </c>
      <c r="D37" s="16">
        <v>258</v>
      </c>
      <c r="E37" s="16">
        <v>2.1976165771484402</v>
      </c>
      <c r="F37" s="16">
        <v>5.8999247917942196E-3</v>
      </c>
      <c r="G37" s="16">
        <v>258</v>
      </c>
      <c r="H37" s="16">
        <v>2.42242431640625</v>
      </c>
      <c r="I37" s="16">
        <v>1.0403943238604701E-2</v>
      </c>
      <c r="J37" s="16">
        <v>258</v>
      </c>
      <c r="K37" s="16">
        <v>2.697998046875</v>
      </c>
      <c r="L37" s="16">
        <v>2.87713278567505E-2</v>
      </c>
      <c r="M37" s="16">
        <v>258</v>
      </c>
      <c r="N37" s="16">
        <v>3.0364837646484402</v>
      </c>
      <c r="O37" s="16">
        <v>5.6472001151566302E-2</v>
      </c>
    </row>
    <row r="38" spans="1:15">
      <c r="A38" s="16">
        <v>260</v>
      </c>
      <c r="B38" s="16">
        <v>0.97314453125</v>
      </c>
      <c r="C38" s="16">
        <v>4.4643368036889001E-4</v>
      </c>
      <c r="D38" s="16">
        <v>260</v>
      </c>
      <c r="E38" s="16">
        <v>1.6541442871093801</v>
      </c>
      <c r="F38" s="16">
        <v>2.7621358640099502E-3</v>
      </c>
      <c r="G38" s="16">
        <v>260</v>
      </c>
      <c r="H38" s="16">
        <v>2.1276397705078098</v>
      </c>
      <c r="I38" s="16">
        <v>5.7360059201517202E-3</v>
      </c>
      <c r="J38" s="16">
        <v>260</v>
      </c>
      <c r="K38" s="16">
        <v>2.59625244140625</v>
      </c>
      <c r="L38" s="16">
        <v>1.8885819927552502E-2</v>
      </c>
      <c r="M38" s="16">
        <v>260</v>
      </c>
      <c r="N38" s="16">
        <v>2.9608459472656299</v>
      </c>
      <c r="O38" s="16">
        <v>2.9620607203326401E-2</v>
      </c>
    </row>
    <row r="39" spans="1:15">
      <c r="A39" s="16">
        <v>262</v>
      </c>
      <c r="B39" s="16">
        <v>0.596771240234375</v>
      </c>
      <c r="C39" s="16">
        <v>1.8688123647942899E-4</v>
      </c>
      <c r="D39" s="16">
        <v>262</v>
      </c>
      <c r="E39" s="16">
        <v>1.0348815917968699</v>
      </c>
      <c r="F39" s="16">
        <v>6.1642486196057601E-4</v>
      </c>
      <c r="G39" s="16">
        <v>262</v>
      </c>
      <c r="H39" s="16">
        <v>1.4396209716796899</v>
      </c>
      <c r="I39" s="16">
        <v>1.2508484821728001E-3</v>
      </c>
      <c r="J39" s="16">
        <v>262</v>
      </c>
      <c r="K39" s="16">
        <v>2.24969482421875</v>
      </c>
      <c r="L39" s="16">
        <v>7.7204044437704598E-3</v>
      </c>
      <c r="M39" s="16">
        <v>262</v>
      </c>
      <c r="N39" s="16">
        <v>2.8705596923828098</v>
      </c>
      <c r="O39" s="16">
        <v>2.9813159223581499E-2</v>
      </c>
    </row>
    <row r="40" spans="1:15">
      <c r="A40" s="16">
        <v>264</v>
      </c>
      <c r="B40" s="16">
        <v>0.350021362304687</v>
      </c>
      <c r="C40" s="16">
        <v>1.80544426974476E-4</v>
      </c>
      <c r="D40" s="16">
        <v>264</v>
      </c>
      <c r="E40" s="16">
        <v>0.594451904296875</v>
      </c>
      <c r="F40" s="16">
        <v>2.1471019408371401E-4</v>
      </c>
      <c r="G40" s="16">
        <v>264</v>
      </c>
      <c r="H40" s="16">
        <v>0.83531188964843806</v>
      </c>
      <c r="I40" s="16">
        <v>3.2868437543545598E-4</v>
      </c>
      <c r="J40" s="16">
        <v>264</v>
      </c>
      <c r="K40" s="16">
        <v>1.4590606689453101</v>
      </c>
      <c r="L40" s="16">
        <v>1.0918300671385701E-3</v>
      </c>
      <c r="M40" s="16">
        <v>264</v>
      </c>
      <c r="N40" s="16">
        <v>2.50579833984375</v>
      </c>
      <c r="O40" s="16">
        <v>1.9384212149686698E-2</v>
      </c>
    </row>
    <row r="41" spans="1:15">
      <c r="A41" s="16">
        <v>266</v>
      </c>
      <c r="B41" s="16">
        <v>0.216339111328125</v>
      </c>
      <c r="C41" s="16">
        <v>1.47545468184004E-4</v>
      </c>
      <c r="D41" s="16">
        <v>266</v>
      </c>
      <c r="E41" s="16">
        <v>0.3472900390625</v>
      </c>
      <c r="F41" s="16">
        <v>1.92406009108253E-4</v>
      </c>
      <c r="G41" s="16">
        <v>266</v>
      </c>
      <c r="H41" s="16">
        <v>0.480026245117188</v>
      </c>
      <c r="I41" s="16">
        <v>2.0641707242536399E-4</v>
      </c>
      <c r="J41" s="16">
        <v>266</v>
      </c>
      <c r="K41" s="16">
        <v>0.859893798828125</v>
      </c>
      <c r="L41" s="16">
        <v>4.2286396669161997E-4</v>
      </c>
      <c r="M41" s="16">
        <v>266</v>
      </c>
      <c r="N41" s="16">
        <v>1.6399688720703101</v>
      </c>
      <c r="O41" s="16">
        <v>1.8391747037743401E-3</v>
      </c>
    </row>
    <row r="42" spans="1:15">
      <c r="A42" s="16">
        <v>268</v>
      </c>
      <c r="B42" s="16">
        <v>0.157272338867187</v>
      </c>
      <c r="C42" s="16">
        <v>1.5105430506304399E-4</v>
      </c>
      <c r="D42" s="16">
        <v>268</v>
      </c>
      <c r="E42" s="16">
        <v>0.236053466796875</v>
      </c>
      <c r="F42" s="16">
        <v>2.34906071752024E-4</v>
      </c>
      <c r="G42" s="16">
        <v>268</v>
      </c>
      <c r="H42" s="16">
        <v>0.317047119140625</v>
      </c>
      <c r="I42" s="16">
        <v>2.04718137588482E-4</v>
      </c>
      <c r="J42" s="16">
        <v>268</v>
      </c>
      <c r="K42" s="16">
        <v>0.56036376953125</v>
      </c>
      <c r="L42" s="16">
        <v>2.6074230179802001E-4</v>
      </c>
      <c r="M42" s="16">
        <v>268</v>
      </c>
      <c r="N42" s="16">
        <v>1.1013336181640601</v>
      </c>
      <c r="O42" s="16">
        <v>6.1491216063262603E-4</v>
      </c>
    </row>
    <row r="43" spans="1:15">
      <c r="A43" s="16">
        <v>270</v>
      </c>
      <c r="B43" s="16">
        <v>0.13665771484375</v>
      </c>
      <c r="C43" s="16">
        <v>1.24431659166718E-4</v>
      </c>
      <c r="D43" s="16">
        <v>270</v>
      </c>
      <c r="E43" s="16">
        <v>0.197341918945312</v>
      </c>
      <c r="F43" s="16">
        <v>1.8118808116207799E-4</v>
      </c>
      <c r="G43" s="16">
        <v>270</v>
      </c>
      <c r="H43" s="16">
        <v>0.259857177734375</v>
      </c>
      <c r="I43" s="16">
        <v>1.32584741187918E-4</v>
      </c>
      <c r="J43" s="16">
        <v>270</v>
      </c>
      <c r="K43" s="16">
        <v>0.449813842773438</v>
      </c>
      <c r="L43" s="16">
        <v>1.8310546875E-4</v>
      </c>
      <c r="M43" s="16">
        <v>270</v>
      </c>
      <c r="N43" s="16">
        <v>0.881591796875</v>
      </c>
      <c r="O43" s="16">
        <v>3.6748030330786998E-4</v>
      </c>
    </row>
    <row r="44" spans="1:15">
      <c r="A44" s="16">
        <v>272</v>
      </c>
      <c r="B44" s="16">
        <v>0.132431030273437</v>
      </c>
      <c r="C44" s="16">
        <v>1.55609726366967E-4</v>
      </c>
      <c r="D44" s="16">
        <v>272</v>
      </c>
      <c r="E44" s="16">
        <v>0.1898193359375</v>
      </c>
      <c r="F44" s="16">
        <v>1.3214498959113099E-4</v>
      </c>
      <c r="G44" s="16">
        <v>272</v>
      </c>
      <c r="H44" s="16">
        <v>0.249130249023437</v>
      </c>
      <c r="I44" s="16">
        <v>1.6291928485155199E-4</v>
      </c>
      <c r="J44" s="16">
        <v>272</v>
      </c>
      <c r="K44" s="16">
        <v>0.428634643554688</v>
      </c>
      <c r="L44" s="16">
        <v>1.5820649225866499E-4</v>
      </c>
      <c r="M44" s="16">
        <v>272</v>
      </c>
      <c r="N44" s="16">
        <v>0.83830261230468806</v>
      </c>
      <c r="O44" s="16">
        <v>3.5326650704315901E-4</v>
      </c>
    </row>
    <row r="45" spans="1:15">
      <c r="A45" s="16">
        <v>274</v>
      </c>
      <c r="B45" s="16">
        <v>0.134567260742187</v>
      </c>
      <c r="C45" s="16">
        <v>1.7059844799040101E-4</v>
      </c>
      <c r="D45" s="16">
        <v>274</v>
      </c>
      <c r="E45" s="16">
        <v>0.194747924804687</v>
      </c>
      <c r="F45" s="16">
        <v>2.1953574478055101E-4</v>
      </c>
      <c r="G45" s="16">
        <v>274</v>
      </c>
      <c r="H45" s="16">
        <v>0.256805419921875</v>
      </c>
      <c r="I45" s="16">
        <v>1.9600269437660401E-4</v>
      </c>
      <c r="J45" s="16">
        <v>274</v>
      </c>
      <c r="K45" s="16">
        <v>0.44549560546875</v>
      </c>
      <c r="L45" s="16">
        <v>2.1633067136776499E-4</v>
      </c>
      <c r="M45" s="16">
        <v>274</v>
      </c>
      <c r="N45" s="16">
        <v>0.875244140625</v>
      </c>
      <c r="O45" s="16">
        <v>5.8383564665860004E-4</v>
      </c>
    </row>
    <row r="46" spans="1:15">
      <c r="A46" s="16">
        <v>276</v>
      </c>
      <c r="B46" s="16">
        <v>0.139602661132812</v>
      </c>
      <c r="C46" s="16">
        <v>1.09767872390275E-4</v>
      </c>
      <c r="D46" s="16">
        <v>276</v>
      </c>
      <c r="E46" s="16">
        <v>0.205108642578125</v>
      </c>
      <c r="F46" s="16">
        <v>1.5820649225866499E-4</v>
      </c>
      <c r="G46" s="16">
        <v>276</v>
      </c>
      <c r="H46" s="16">
        <v>0.273361206054687</v>
      </c>
      <c r="I46" s="16">
        <v>2.07541969432609E-4</v>
      </c>
      <c r="J46" s="16">
        <v>276</v>
      </c>
      <c r="K46" s="16">
        <v>0.478851318359375</v>
      </c>
      <c r="L46" s="16">
        <v>2.90318261572883E-4</v>
      </c>
      <c r="M46" s="16">
        <v>276</v>
      </c>
      <c r="N46" s="16">
        <v>0.94793701171875</v>
      </c>
      <c r="O46" s="16">
        <v>4.0943627517696401E-4</v>
      </c>
    </row>
    <row r="47" spans="1:15">
      <c r="A47" s="16">
        <v>278</v>
      </c>
      <c r="B47" s="16">
        <v>0.145980834960937</v>
      </c>
      <c r="C47" s="16">
        <v>1.4395112811365699E-4</v>
      </c>
      <c r="D47" s="16">
        <v>278</v>
      </c>
      <c r="E47" s="16">
        <v>0.218521118164062</v>
      </c>
      <c r="F47" s="16">
        <v>1.9953455857272401E-4</v>
      </c>
      <c r="G47" s="16">
        <v>278</v>
      </c>
      <c r="H47" s="16">
        <v>0.294403076171875</v>
      </c>
      <c r="I47" s="16">
        <v>1.49115145001923E-4</v>
      </c>
      <c r="J47" s="16">
        <v>278</v>
      </c>
      <c r="K47" s="16">
        <v>0.52032470703125</v>
      </c>
      <c r="L47" s="16">
        <v>2.3540113251558701E-4</v>
      </c>
      <c r="M47" s="16">
        <v>278</v>
      </c>
      <c r="N47" s="16">
        <v>1.0390167236328101</v>
      </c>
      <c r="O47" s="16">
        <v>6.5310469235329302E-4</v>
      </c>
    </row>
    <row r="48" spans="1:15">
      <c r="A48" s="16">
        <v>280</v>
      </c>
      <c r="B48" s="16">
        <v>0.154052734375</v>
      </c>
      <c r="C48" s="16">
        <v>1.52205942865448E-4</v>
      </c>
      <c r="D48" s="16">
        <v>280</v>
      </c>
      <c r="E48" s="16">
        <v>0.234695434570312</v>
      </c>
      <c r="F48" s="16">
        <v>1.983642578125E-4</v>
      </c>
      <c r="G48" s="16">
        <v>280</v>
      </c>
      <c r="H48" s="16">
        <v>0.31939697265625</v>
      </c>
      <c r="I48" s="16">
        <v>1.7093930437017899E-4</v>
      </c>
      <c r="J48" s="16">
        <v>280</v>
      </c>
      <c r="K48" s="16">
        <v>0.570159912109375</v>
      </c>
      <c r="L48" s="16">
        <v>2.3391280695733501E-4</v>
      </c>
      <c r="M48" s="16">
        <v>280</v>
      </c>
      <c r="N48" s="16">
        <v>1.1484222412109399</v>
      </c>
      <c r="O48" s="16">
        <v>7.7924471037620297E-4</v>
      </c>
    </row>
    <row r="49" spans="1:15">
      <c r="A49" s="16">
        <v>282</v>
      </c>
      <c r="B49" s="16">
        <v>0.163589477539062</v>
      </c>
      <c r="C49" s="16">
        <v>1.3775230472769001E-4</v>
      </c>
      <c r="D49" s="16">
        <v>282</v>
      </c>
      <c r="E49" s="16">
        <v>0.253021240234375</v>
      </c>
      <c r="F49" s="16">
        <v>1.7597293998215899E-4</v>
      </c>
      <c r="G49" s="16">
        <v>282</v>
      </c>
      <c r="H49" s="16">
        <v>0.348297119140625</v>
      </c>
      <c r="I49" s="16">
        <v>1.6715165939488701E-4</v>
      </c>
      <c r="J49" s="16">
        <v>282</v>
      </c>
      <c r="K49" s="16">
        <v>0.627532958984375</v>
      </c>
      <c r="L49" s="16">
        <v>2.57145683995861E-4</v>
      </c>
      <c r="M49" s="16">
        <v>282</v>
      </c>
      <c r="N49" s="16">
        <v>1.2729034423828101</v>
      </c>
      <c r="O49" s="16">
        <v>1.0606779295033401E-3</v>
      </c>
    </row>
    <row r="50" spans="1:15">
      <c r="A50" s="16">
        <v>284</v>
      </c>
      <c r="B50" s="16">
        <v>0.173995971679687</v>
      </c>
      <c r="C50" s="16">
        <v>1.6540133200591099E-4</v>
      </c>
      <c r="D50" s="16">
        <v>284</v>
      </c>
      <c r="E50" s="16">
        <v>0.273941040039062</v>
      </c>
      <c r="F50" s="16">
        <v>1.9058221430659199E-4</v>
      </c>
      <c r="G50" s="16">
        <v>284</v>
      </c>
      <c r="H50" s="16">
        <v>0.380630493164062</v>
      </c>
      <c r="I50" s="16">
        <v>1.97776510571529E-4</v>
      </c>
      <c r="J50" s="16">
        <v>284</v>
      </c>
      <c r="K50" s="16">
        <v>0.6917724609375</v>
      </c>
      <c r="L50" s="16">
        <v>3.04411885730896E-4</v>
      </c>
      <c r="M50" s="16">
        <v>284</v>
      </c>
      <c r="N50" s="16">
        <v>1.4109649658203101</v>
      </c>
      <c r="O50" s="16">
        <v>1.4024811148774499E-3</v>
      </c>
    </row>
    <row r="51" spans="1:15">
      <c r="A51" s="16">
        <v>286</v>
      </c>
      <c r="B51" s="16">
        <v>0.18560791015625</v>
      </c>
      <c r="C51" s="16">
        <v>1.1108566115235199E-4</v>
      </c>
      <c r="D51" s="16">
        <v>286</v>
      </c>
      <c r="E51" s="16">
        <v>0.296783447265625</v>
      </c>
      <c r="F51" s="16">
        <v>1.7663325352157899E-4</v>
      </c>
      <c r="G51" s="16">
        <v>286</v>
      </c>
      <c r="H51" s="16">
        <v>0.416183471679688</v>
      </c>
      <c r="I51" s="16">
        <v>1.7263349150062199E-4</v>
      </c>
      <c r="J51" s="16">
        <v>286</v>
      </c>
      <c r="K51" s="16">
        <v>0.76277160644531306</v>
      </c>
      <c r="L51" s="16">
        <v>3.2224597293003702E-4</v>
      </c>
      <c r="M51" s="16">
        <v>286</v>
      </c>
      <c r="N51" s="16">
        <v>1.5637359619140601</v>
      </c>
      <c r="O51" s="16">
        <v>1.63774510070785E-3</v>
      </c>
    </row>
    <row r="52" spans="1:15">
      <c r="A52" s="16">
        <v>288</v>
      </c>
      <c r="B52" s="16">
        <v>0.198165893554687</v>
      </c>
      <c r="C52" s="16">
        <v>1.6327617308832301E-4</v>
      </c>
      <c r="D52" s="16">
        <v>288</v>
      </c>
      <c r="E52" s="16">
        <v>0.321624755859375</v>
      </c>
      <c r="F52" s="16">
        <v>1.8118808116207799E-4</v>
      </c>
      <c r="G52" s="16">
        <v>288</v>
      </c>
      <c r="H52" s="16">
        <v>0.454544067382813</v>
      </c>
      <c r="I52" s="16">
        <v>1.6819311283148701E-4</v>
      </c>
      <c r="J52" s="16">
        <v>288</v>
      </c>
      <c r="K52" s="16">
        <v>0.8388671875</v>
      </c>
      <c r="L52" s="16">
        <v>4.1732160434501198E-4</v>
      </c>
      <c r="M52" s="16">
        <v>288</v>
      </c>
      <c r="N52" s="16">
        <v>1.7279815673828101</v>
      </c>
      <c r="O52" s="16">
        <v>2.2175173491925E-3</v>
      </c>
    </row>
    <row r="53" spans="1:15">
      <c r="A53" s="16">
        <v>290</v>
      </c>
      <c r="B53" s="16">
        <v>0.211517333984375</v>
      </c>
      <c r="C53" s="16">
        <v>1.78599546977533E-4</v>
      </c>
      <c r="D53" s="16">
        <v>290</v>
      </c>
      <c r="E53" s="16">
        <v>0.34814453125</v>
      </c>
      <c r="F53" s="16">
        <v>1.71279482426786E-4</v>
      </c>
      <c r="G53" s="16">
        <v>290</v>
      </c>
      <c r="H53" s="16">
        <v>0.49615478515625</v>
      </c>
      <c r="I53" s="16">
        <v>1.7794652999405801E-4</v>
      </c>
      <c r="J53" s="16">
        <v>290</v>
      </c>
      <c r="K53" s="16">
        <v>0.921295166015625</v>
      </c>
      <c r="L53" s="16">
        <v>4.6881993090018402E-4</v>
      </c>
      <c r="M53" s="16">
        <v>290</v>
      </c>
      <c r="N53" s="16">
        <v>1.90203857421875</v>
      </c>
      <c r="O53" s="16">
        <v>4.5674528647142798E-3</v>
      </c>
    </row>
    <row r="54" spans="1:15">
      <c r="A54" s="16">
        <v>292</v>
      </c>
      <c r="B54" s="16">
        <v>0.22662353515625</v>
      </c>
      <c r="C54" s="16">
        <v>1.7263349150062199E-4</v>
      </c>
      <c r="D54" s="16">
        <v>292</v>
      </c>
      <c r="E54" s="16">
        <v>0.377685546875</v>
      </c>
      <c r="F54" s="16">
        <v>2.1953574478055101E-4</v>
      </c>
      <c r="G54" s="16">
        <v>292</v>
      </c>
      <c r="H54" s="16">
        <v>0.54185485839843806</v>
      </c>
      <c r="I54" s="16">
        <v>2.5349804269159202E-4</v>
      </c>
      <c r="J54" s="16">
        <v>292</v>
      </c>
      <c r="K54" s="16">
        <v>1.0113525390625</v>
      </c>
      <c r="L54" s="16">
        <v>4.0023428493054201E-4</v>
      </c>
      <c r="M54" s="16">
        <v>292</v>
      </c>
      <c r="N54" s="16">
        <v>2.09246826171875</v>
      </c>
      <c r="O54" s="16">
        <v>6.1763235550163697E-3</v>
      </c>
    </row>
    <row r="55" spans="1:15">
      <c r="A55" s="16">
        <v>294</v>
      </c>
      <c r="B55" s="16">
        <v>0.242630004882812</v>
      </c>
      <c r="C55" s="16">
        <v>1.3901418425208E-4</v>
      </c>
      <c r="D55" s="16">
        <v>294</v>
      </c>
      <c r="E55" s="16">
        <v>0.409683227539063</v>
      </c>
      <c r="F55" s="16">
        <v>2.2477599888086301E-4</v>
      </c>
      <c r="G55" s="16">
        <v>294</v>
      </c>
      <c r="H55" s="16">
        <v>0.591766357421875</v>
      </c>
      <c r="I55" s="16">
        <v>2.1953574478055101E-4</v>
      </c>
      <c r="J55" s="16">
        <v>294</v>
      </c>
      <c r="K55" s="16">
        <v>1.1102447509765601</v>
      </c>
      <c r="L55" s="16">
        <v>4.8252527773565401E-4</v>
      </c>
      <c r="M55" s="16">
        <v>294</v>
      </c>
      <c r="N55" s="16">
        <v>2.29949951171875</v>
      </c>
      <c r="O55" s="16">
        <v>7.4051518008315899E-3</v>
      </c>
    </row>
    <row r="56" spans="1:15">
      <c r="A56" s="16">
        <v>296</v>
      </c>
      <c r="B56" s="16">
        <v>0.260696411132812</v>
      </c>
      <c r="C56" s="16">
        <v>1.52587890625E-4</v>
      </c>
      <c r="D56" s="16">
        <v>296</v>
      </c>
      <c r="E56" s="16">
        <v>0.44500732421875</v>
      </c>
      <c r="F56" s="16">
        <v>2.1740427930870101E-4</v>
      </c>
      <c r="G56" s="16">
        <v>296</v>
      </c>
      <c r="H56" s="16">
        <v>0.646575927734375</v>
      </c>
      <c r="I56" s="16">
        <v>2.8218447889567501E-4</v>
      </c>
      <c r="J56" s="16">
        <v>296</v>
      </c>
      <c r="K56" s="16">
        <v>1.2193603515625</v>
      </c>
      <c r="L56" s="16">
        <v>7.3749059897427799E-4</v>
      </c>
      <c r="M56" s="16">
        <v>296</v>
      </c>
      <c r="N56" s="16">
        <v>2.5280609130859402</v>
      </c>
      <c r="O56" s="16">
        <v>1.59272523733399E-2</v>
      </c>
    </row>
    <row r="57" spans="1:15">
      <c r="A57" s="16">
        <v>298</v>
      </c>
      <c r="B57" s="16">
        <v>0.279541015625</v>
      </c>
      <c r="C57" s="16">
        <v>1.43140129389143E-4</v>
      </c>
      <c r="D57" s="16">
        <v>298</v>
      </c>
      <c r="E57" s="16">
        <v>0.4822998046875</v>
      </c>
      <c r="F57" s="16">
        <v>1.66803063271144E-4</v>
      </c>
      <c r="G57" s="16">
        <v>298</v>
      </c>
      <c r="H57" s="16">
        <v>0.70452880859375</v>
      </c>
      <c r="I57" s="16">
        <v>2.1198187239761099E-4</v>
      </c>
      <c r="J57" s="16">
        <v>298</v>
      </c>
      <c r="K57" s="16">
        <v>1.33349609375</v>
      </c>
      <c r="L57" s="16">
        <v>6.54529131760474E-4</v>
      </c>
      <c r="M57" s="16">
        <v>298</v>
      </c>
      <c r="N57" s="16">
        <v>2.7544708251953098</v>
      </c>
      <c r="O57" s="16">
        <v>2.1572970736693901E-2</v>
      </c>
    </row>
    <row r="58" spans="1:15">
      <c r="A58" s="16">
        <v>300</v>
      </c>
      <c r="B58" s="16">
        <v>0.299346923828125</v>
      </c>
      <c r="C58" s="16">
        <v>1.24898571348151E-4</v>
      </c>
      <c r="D58" s="16">
        <v>300</v>
      </c>
      <c r="E58" s="16">
        <v>0.52101135253906306</v>
      </c>
      <c r="F58" s="16">
        <v>2.04718137588482E-4</v>
      </c>
      <c r="G58" s="16">
        <v>300</v>
      </c>
      <c r="H58" s="16">
        <v>0.764373779296875</v>
      </c>
      <c r="I58" s="16">
        <v>2.6074230179802001E-4</v>
      </c>
      <c r="J58" s="16">
        <v>300</v>
      </c>
      <c r="K58" s="16">
        <v>1.4524383544921899</v>
      </c>
      <c r="L58" s="16">
        <v>8.7175639996861E-4</v>
      </c>
      <c r="M58" s="16">
        <v>300</v>
      </c>
      <c r="N58" s="16">
        <v>2.9355163574218799</v>
      </c>
      <c r="O58" s="16">
        <v>3.2914647551470201E-2</v>
      </c>
    </row>
    <row r="59" spans="1:15">
      <c r="A59" s="16">
        <v>302</v>
      </c>
      <c r="B59" s="16">
        <v>0.31878662109375</v>
      </c>
      <c r="C59" s="16">
        <v>1.42732902022321E-4</v>
      </c>
      <c r="D59" s="16">
        <v>302</v>
      </c>
      <c r="E59" s="16">
        <v>0.55946350097656306</v>
      </c>
      <c r="F59" s="16">
        <v>1.7925018500474101E-4</v>
      </c>
      <c r="G59" s="16">
        <v>302</v>
      </c>
      <c r="H59" s="16">
        <v>0.823760986328125</v>
      </c>
      <c r="I59" s="16">
        <v>3.5194587996431901E-4</v>
      </c>
      <c r="J59" s="16">
        <v>302</v>
      </c>
      <c r="K59" s="16">
        <v>1.5700836181640601</v>
      </c>
      <c r="L59" s="16">
        <v>1.48504944587359E-3</v>
      </c>
      <c r="M59" s="16">
        <v>302</v>
      </c>
      <c r="N59" s="16">
        <v>3.1089935302734402</v>
      </c>
      <c r="O59" s="16">
        <v>6.2743665641441501E-2</v>
      </c>
    </row>
    <row r="60" spans="1:15">
      <c r="A60" s="16">
        <v>304</v>
      </c>
      <c r="B60" s="16">
        <v>0.337875366210937</v>
      </c>
      <c r="C60" s="16">
        <v>1.3302303904848199E-4</v>
      </c>
      <c r="D60" s="16">
        <v>304</v>
      </c>
      <c r="E60" s="16">
        <v>0.59700012207031306</v>
      </c>
      <c r="F60" s="16">
        <v>1.8118808116207799E-4</v>
      </c>
      <c r="G60" s="16">
        <v>304</v>
      </c>
      <c r="H60" s="16">
        <v>0.88201904296875</v>
      </c>
      <c r="I60" s="16">
        <v>3.9081568831987601E-4</v>
      </c>
      <c r="J60" s="16">
        <v>304</v>
      </c>
      <c r="K60" s="16">
        <v>1.68572998046875</v>
      </c>
      <c r="L60" s="16">
        <v>1.53440003539753E-3</v>
      </c>
      <c r="M60" s="16">
        <v>304</v>
      </c>
      <c r="N60" s="16">
        <v>3.3290863037109402</v>
      </c>
      <c r="O60" s="16">
        <v>9.9436891104358299E-2</v>
      </c>
    </row>
    <row r="61" spans="1:15">
      <c r="A61" s="16">
        <v>306</v>
      </c>
      <c r="B61" s="16">
        <v>0.356460571289062</v>
      </c>
      <c r="C61" s="16">
        <v>1.57098848586838E-4</v>
      </c>
      <c r="D61" s="16">
        <v>306</v>
      </c>
      <c r="E61" s="16">
        <v>0.6336669921875</v>
      </c>
      <c r="F61" s="16">
        <v>2.3737105081335499E-4</v>
      </c>
      <c r="G61" s="16">
        <v>306</v>
      </c>
      <c r="H61" s="16">
        <v>0.93890380859375</v>
      </c>
      <c r="I61" s="16">
        <v>3.2296768933893903E-4</v>
      </c>
      <c r="J61" s="16">
        <v>306</v>
      </c>
      <c r="K61" s="16">
        <v>1.7985992431640601</v>
      </c>
      <c r="L61" s="16">
        <v>2.47173544083454E-3</v>
      </c>
      <c r="M61" s="16">
        <v>306</v>
      </c>
      <c r="N61" s="16">
        <v>3.4591979980468799</v>
      </c>
      <c r="O61" s="16">
        <v>9.1442968052497103E-2</v>
      </c>
    </row>
    <row r="62" spans="1:15">
      <c r="A62" s="16">
        <v>308</v>
      </c>
      <c r="B62" s="16">
        <v>0.374481201171875</v>
      </c>
      <c r="C62" s="16">
        <v>1.678466796875E-4</v>
      </c>
      <c r="D62" s="16">
        <v>308</v>
      </c>
      <c r="E62" s="16">
        <v>0.6690673828125</v>
      </c>
      <c r="F62" s="16">
        <v>2.4270589783610301E-4</v>
      </c>
      <c r="G62" s="16">
        <v>308</v>
      </c>
      <c r="H62" s="16">
        <v>0.993865966796875</v>
      </c>
      <c r="I62" s="16">
        <v>4.7767565437312399E-4</v>
      </c>
      <c r="J62" s="16">
        <v>308</v>
      </c>
      <c r="K62" s="16">
        <v>1.906494140625</v>
      </c>
      <c r="L62" s="16">
        <v>3.8679149213268699E-3</v>
      </c>
      <c r="M62" s="16">
        <v>308</v>
      </c>
      <c r="N62" s="16">
        <v>3.5103759765625</v>
      </c>
      <c r="O62" s="16">
        <v>0.128372474415273</v>
      </c>
    </row>
    <row r="63" spans="1:15">
      <c r="A63" s="16">
        <v>310</v>
      </c>
      <c r="B63" s="16">
        <v>0.3916015625</v>
      </c>
      <c r="C63" s="16">
        <v>1.44757583320696E-4</v>
      </c>
      <c r="D63" s="16">
        <v>310</v>
      </c>
      <c r="E63" s="16">
        <v>0.70314025878906306</v>
      </c>
      <c r="F63" s="16">
        <v>2.2938989835163701E-4</v>
      </c>
      <c r="G63" s="16">
        <v>310</v>
      </c>
      <c r="H63" s="16">
        <v>1.0459442138671899</v>
      </c>
      <c r="I63" s="16">
        <v>4.9018488782376097E-4</v>
      </c>
      <c r="J63" s="16">
        <v>310</v>
      </c>
      <c r="K63" s="16">
        <v>2.0075836181640598</v>
      </c>
      <c r="L63" s="16">
        <v>4.8705901716943403E-3</v>
      </c>
      <c r="M63" s="16">
        <v>310</v>
      </c>
      <c r="N63" s="16">
        <v>3.5829315185546902</v>
      </c>
      <c r="O63" s="16">
        <v>0.116926793336686</v>
      </c>
    </row>
    <row r="64" spans="1:15">
      <c r="A64" s="16">
        <v>312</v>
      </c>
      <c r="B64" s="16">
        <v>0.4071044921875</v>
      </c>
      <c r="C64" s="16">
        <v>1.1444091796875E-4</v>
      </c>
      <c r="D64" s="16">
        <v>312</v>
      </c>
      <c r="E64" s="16">
        <v>0.73387145996093806</v>
      </c>
      <c r="F64" s="16">
        <v>2.2938989835163701E-4</v>
      </c>
      <c r="G64" s="16">
        <v>312</v>
      </c>
      <c r="H64" s="16">
        <v>1.0934600830078101</v>
      </c>
      <c r="I64" s="16">
        <v>4.0255450312112198E-4</v>
      </c>
      <c r="J64" s="16">
        <v>312</v>
      </c>
      <c r="K64" s="16">
        <v>2.10382080078125</v>
      </c>
      <c r="L64" s="16">
        <v>5.7151855032810698E-3</v>
      </c>
      <c r="M64" s="16">
        <v>312</v>
      </c>
      <c r="N64" s="16">
        <v>3.5973815917968701</v>
      </c>
      <c r="O64" s="16">
        <v>0.13755325673171101</v>
      </c>
    </row>
    <row r="65" spans="1:15">
      <c r="A65" s="16">
        <v>314</v>
      </c>
      <c r="B65" s="16">
        <v>0.419708251953125</v>
      </c>
      <c r="C65" s="16">
        <v>1.6398761947788E-4</v>
      </c>
      <c r="D65" s="16">
        <v>314</v>
      </c>
      <c r="E65" s="16">
        <v>0.75843811035156306</v>
      </c>
      <c r="F65" s="16">
        <v>2.40779630097343E-4</v>
      </c>
      <c r="G65" s="16">
        <v>314</v>
      </c>
      <c r="H65" s="16">
        <v>1.1312103271484399</v>
      </c>
      <c r="I65" s="16">
        <v>5.9332953171458704E-4</v>
      </c>
      <c r="J65" s="16">
        <v>314</v>
      </c>
      <c r="K65" s="16">
        <v>2.1787872314453098</v>
      </c>
      <c r="L65" s="16">
        <v>6.76582346706593E-3</v>
      </c>
      <c r="M65" s="16">
        <v>314</v>
      </c>
      <c r="N65" s="16">
        <v>3.5878448486328098</v>
      </c>
      <c r="O65" s="16">
        <v>0.15972693984578801</v>
      </c>
    </row>
    <row r="66" spans="1:15">
      <c r="A66" s="16">
        <v>316</v>
      </c>
      <c r="B66" s="16">
        <v>0.427230834960938</v>
      </c>
      <c r="C66" s="16">
        <v>1.7597293998215899E-4</v>
      </c>
      <c r="D66" s="16">
        <v>316</v>
      </c>
      <c r="E66" s="16">
        <v>0.77369689941406306</v>
      </c>
      <c r="F66" s="16">
        <v>2.23737767007678E-4</v>
      </c>
      <c r="G66" s="16">
        <v>316</v>
      </c>
      <c r="H66" s="16">
        <v>1.15478515625</v>
      </c>
      <c r="I66" s="16">
        <v>6.0112657481665695E-4</v>
      </c>
      <c r="J66" s="16">
        <v>316</v>
      </c>
      <c r="K66" s="16">
        <v>2.22711181640625</v>
      </c>
      <c r="L66" s="16">
        <v>7.48520982263471E-3</v>
      </c>
      <c r="M66" s="16">
        <v>316</v>
      </c>
      <c r="N66" s="16">
        <v>3.6812896728515598</v>
      </c>
      <c r="O66" s="16">
        <v>0.171875</v>
      </c>
    </row>
    <row r="67" spans="1:15">
      <c r="A67" s="16">
        <v>318</v>
      </c>
      <c r="B67" s="16">
        <v>0.42919921875</v>
      </c>
      <c r="C67" s="16">
        <v>1.4635716318703399E-4</v>
      </c>
      <c r="D67" s="16">
        <v>318</v>
      </c>
      <c r="E67" s="16">
        <v>0.77789306640625</v>
      </c>
      <c r="F67" s="16">
        <v>2.92714326374067E-4</v>
      </c>
      <c r="G67" s="16">
        <v>318</v>
      </c>
      <c r="H67" s="16">
        <v>1.1611328125</v>
      </c>
      <c r="I67" s="16">
        <v>5.3383958998217502E-4</v>
      </c>
      <c r="J67" s="16">
        <v>318</v>
      </c>
      <c r="K67" s="16">
        <v>2.2338562011718701</v>
      </c>
      <c r="L67" s="16">
        <v>7.76658873075531E-3</v>
      </c>
      <c r="M67" s="16">
        <v>318</v>
      </c>
      <c r="N67" s="16">
        <v>3.5117492675781201</v>
      </c>
      <c r="O67" s="16">
        <v>0.11348311754948399</v>
      </c>
    </row>
    <row r="68" spans="1:15">
      <c r="A68" s="16">
        <v>320</v>
      </c>
      <c r="B68" s="16">
        <v>0.425308227539063</v>
      </c>
      <c r="C68" s="16">
        <v>1.5182303422647399E-4</v>
      </c>
      <c r="D68" s="16">
        <v>320</v>
      </c>
      <c r="E68" s="16">
        <v>0.770660400390625</v>
      </c>
      <c r="F68" s="16">
        <v>3.0287831483885499E-4</v>
      </c>
      <c r="G68" s="16">
        <v>320</v>
      </c>
      <c r="H68" s="16">
        <v>1.1502685546875</v>
      </c>
      <c r="I68" s="16">
        <v>8.1201993992004802E-4</v>
      </c>
      <c r="J68" s="16">
        <v>320</v>
      </c>
      <c r="K68" s="16">
        <v>2.2179107666015598</v>
      </c>
      <c r="L68" s="16">
        <v>8.7618937719367001E-3</v>
      </c>
      <c r="M68" s="16">
        <v>320</v>
      </c>
      <c r="N68" s="16">
        <v>3.6199035644531299</v>
      </c>
      <c r="O68" s="16">
        <v>0.219307325744034</v>
      </c>
    </row>
    <row r="69" spans="1:15">
      <c r="A69" s="16">
        <v>322</v>
      </c>
      <c r="B69" s="16">
        <v>0.418594360351563</v>
      </c>
      <c r="C69" s="16">
        <v>1.7093930437017899E-4</v>
      </c>
      <c r="D69" s="16">
        <v>322</v>
      </c>
      <c r="E69" s="16">
        <v>0.75785827636718806</v>
      </c>
      <c r="F69" s="16">
        <v>3.5979693977513402E-4</v>
      </c>
      <c r="G69" s="16">
        <v>322</v>
      </c>
      <c r="H69" s="16">
        <v>1.12939453125</v>
      </c>
      <c r="I69" s="16">
        <v>7.2987431293343496E-4</v>
      </c>
      <c r="J69" s="16">
        <v>322</v>
      </c>
      <c r="K69" s="16">
        <v>2.1826477050781299</v>
      </c>
      <c r="L69" s="16">
        <v>6.8880546775712303E-3</v>
      </c>
      <c r="M69" s="16">
        <v>322</v>
      </c>
      <c r="N69" s="16">
        <v>3.4755706787109402</v>
      </c>
      <c r="O69" s="16">
        <v>0.13843785270835399</v>
      </c>
    </row>
    <row r="70" spans="1:15">
      <c r="A70" s="16">
        <v>324</v>
      </c>
      <c r="B70" s="16">
        <v>0.412506103515625</v>
      </c>
      <c r="C70" s="16">
        <v>1.7925018500474101E-4</v>
      </c>
      <c r="D70" s="16">
        <v>324</v>
      </c>
      <c r="E70" s="16">
        <v>0.74555969238281306</v>
      </c>
      <c r="F70" s="16">
        <v>2.6865870455412301E-4</v>
      </c>
      <c r="G70" s="16">
        <v>324</v>
      </c>
      <c r="H70" s="16">
        <v>1.1105651855468699</v>
      </c>
      <c r="I70" s="16">
        <v>4.75721962528073E-4</v>
      </c>
      <c r="J70" s="16">
        <v>324</v>
      </c>
      <c r="K70" s="16">
        <v>2.1402282714843799</v>
      </c>
      <c r="L70" s="16">
        <v>7.4532898058953896E-3</v>
      </c>
      <c r="M70" s="16">
        <v>324</v>
      </c>
      <c r="N70" s="16">
        <v>3.5879364013671902</v>
      </c>
      <c r="O70" s="16">
        <v>0.13755325673171101</v>
      </c>
    </row>
    <row r="71" spans="1:15">
      <c r="A71" s="16">
        <v>326</v>
      </c>
      <c r="B71" s="16">
        <v>0.409622192382813</v>
      </c>
      <c r="C71" s="16">
        <v>1.6540133200591099E-4</v>
      </c>
      <c r="D71" s="16">
        <v>326</v>
      </c>
      <c r="E71" s="16">
        <v>0.74009704589843806</v>
      </c>
      <c r="F71" s="16">
        <v>3.4928964667540297E-4</v>
      </c>
      <c r="G71" s="16">
        <v>326</v>
      </c>
      <c r="H71" s="16">
        <v>1.1033630371093699</v>
      </c>
      <c r="I71" s="16">
        <v>4.9018488782376097E-4</v>
      </c>
      <c r="J71" s="16">
        <v>326</v>
      </c>
      <c r="K71" s="16">
        <v>2.1287078857421902</v>
      </c>
      <c r="L71" s="16">
        <v>4.6322426662622701E-3</v>
      </c>
      <c r="M71" s="16">
        <v>326</v>
      </c>
      <c r="N71" s="16">
        <v>3.3703765869140598</v>
      </c>
      <c r="O71" s="16">
        <v>8.0813128381160906E-2</v>
      </c>
    </row>
    <row r="72" spans="1:15">
      <c r="A72" s="16">
        <v>328</v>
      </c>
      <c r="B72" s="16">
        <v>0.412429809570313</v>
      </c>
      <c r="C72" s="16">
        <v>1.7263349150062199E-4</v>
      </c>
      <c r="D72" s="16">
        <v>328</v>
      </c>
      <c r="E72" s="16">
        <v>0.74586486816406306</v>
      </c>
      <c r="F72" s="16">
        <v>2.9823029000384599E-4</v>
      </c>
      <c r="G72" s="16">
        <v>328</v>
      </c>
      <c r="H72" s="16">
        <v>1.1114196777343801</v>
      </c>
      <c r="I72" s="16">
        <v>7.0124055743872398E-4</v>
      </c>
      <c r="J72" s="16">
        <v>328</v>
      </c>
      <c r="K72" s="16">
        <v>2.1410064697265598</v>
      </c>
      <c r="L72" s="16">
        <v>5.7774216631832197E-3</v>
      </c>
      <c r="M72" s="16">
        <v>328</v>
      </c>
      <c r="N72" s="16">
        <v>3.5658874511718799</v>
      </c>
      <c r="O72" s="16">
        <v>0.133500058520586</v>
      </c>
    </row>
    <row r="73" spans="1:15">
      <c r="A73" s="16">
        <v>330</v>
      </c>
      <c r="B73" s="16">
        <v>0.420516967773438</v>
      </c>
      <c r="C73" s="16">
        <v>2.15251708674101E-4</v>
      </c>
      <c r="D73" s="16">
        <v>330</v>
      </c>
      <c r="E73" s="16">
        <v>0.7615966796875</v>
      </c>
      <c r="F73" s="16">
        <v>2.6516948237583599E-4</v>
      </c>
      <c r="G73" s="16">
        <v>330</v>
      </c>
      <c r="H73" s="16">
        <v>1.13580322265625</v>
      </c>
      <c r="I73" s="16">
        <v>6.93226116430698E-4</v>
      </c>
      <c r="J73" s="16">
        <v>330</v>
      </c>
      <c r="K73" s="16">
        <v>2.18902587890625</v>
      </c>
      <c r="L73" s="16">
        <v>6.4777827936628903E-3</v>
      </c>
      <c r="M73" s="16">
        <v>330</v>
      </c>
      <c r="N73" s="16">
        <v>3.5907287597656299</v>
      </c>
      <c r="O73" s="16">
        <v>0.28641098093473999</v>
      </c>
    </row>
    <row r="74" spans="1:15">
      <c r="A74" s="16">
        <v>332</v>
      </c>
      <c r="B74" s="16">
        <v>0.432861328125</v>
      </c>
      <c r="C74" s="16">
        <v>2.06980285129555E-4</v>
      </c>
      <c r="D74" s="16">
        <v>332</v>
      </c>
      <c r="E74" s="16">
        <v>0.785308837890625</v>
      </c>
      <c r="F74" s="16">
        <v>3.1861286953462401E-4</v>
      </c>
      <c r="G74" s="16">
        <v>332</v>
      </c>
      <c r="H74" s="16">
        <v>1.1725921630859399</v>
      </c>
      <c r="I74" s="16">
        <v>6.5310469235329302E-4</v>
      </c>
      <c r="J74" s="16">
        <v>332</v>
      </c>
      <c r="K74" s="16">
        <v>2.2610778808593799</v>
      </c>
      <c r="L74" s="16">
        <v>1.0101641047645099E-2</v>
      </c>
      <c r="M74" s="16">
        <v>332</v>
      </c>
      <c r="N74" s="16">
        <v>3.55804443359375</v>
      </c>
      <c r="O74" s="16">
        <v>0.25958199571619001</v>
      </c>
    </row>
    <row r="75" spans="1:15">
      <c r="A75" s="16">
        <v>334</v>
      </c>
      <c r="B75" s="16">
        <v>0.447250366210938</v>
      </c>
      <c r="C75" s="16">
        <v>1.8625725732015499E-4</v>
      </c>
      <c r="D75" s="16">
        <v>334</v>
      </c>
      <c r="E75" s="16">
        <v>0.81364440917968806</v>
      </c>
      <c r="F75" s="16">
        <v>3.4526698300124399E-4</v>
      </c>
      <c r="G75" s="16">
        <v>334</v>
      </c>
      <c r="H75" s="16">
        <v>1.2158966064453101</v>
      </c>
      <c r="I75" s="16">
        <v>8.61006834696404E-4</v>
      </c>
      <c r="J75" s="16">
        <v>334</v>
      </c>
      <c r="K75" s="16">
        <v>2.336669921875</v>
      </c>
      <c r="L75" s="16">
        <v>1.15548433263664E-2</v>
      </c>
      <c r="M75" s="16">
        <v>334</v>
      </c>
      <c r="N75" s="16">
        <v>3.38140869140625</v>
      </c>
      <c r="O75" s="16">
        <v>0.13621559198564601</v>
      </c>
    </row>
    <row r="76" spans="1:15">
      <c r="A76" s="16">
        <v>336</v>
      </c>
      <c r="B76" s="16">
        <v>0.462432861328125</v>
      </c>
      <c r="C76" s="16">
        <v>1.9895026871346E-4</v>
      </c>
      <c r="D76" s="16">
        <v>336</v>
      </c>
      <c r="E76" s="16">
        <v>0.84332275390625</v>
      </c>
      <c r="F76" s="16">
        <v>3.0287831483885499E-4</v>
      </c>
      <c r="G76" s="16">
        <v>336</v>
      </c>
      <c r="H76" s="16">
        <v>1.2616271972656301</v>
      </c>
      <c r="I76" s="16">
        <v>7.11786119976233E-4</v>
      </c>
      <c r="J76" s="16">
        <v>336</v>
      </c>
      <c r="K76" s="16">
        <v>2.4208526611328098</v>
      </c>
      <c r="L76" s="16">
        <v>8.3722793942784396E-3</v>
      </c>
      <c r="M76" s="16">
        <v>336</v>
      </c>
      <c r="N76" s="16">
        <v>3.3314666748046902</v>
      </c>
      <c r="O76" s="16">
        <v>0.100353379520821</v>
      </c>
    </row>
    <row r="77" spans="1:15">
      <c r="A77" s="16">
        <v>338</v>
      </c>
      <c r="B77" s="16">
        <v>0.47686767578125</v>
      </c>
      <c r="C77" s="16">
        <v>2.3090737839388399E-4</v>
      </c>
      <c r="D77" s="16">
        <v>338</v>
      </c>
      <c r="E77" s="16">
        <v>0.8712158203125</v>
      </c>
      <c r="F77" s="16">
        <v>4.8541179567220699E-4</v>
      </c>
      <c r="G77" s="16">
        <v>338</v>
      </c>
      <c r="H77" s="16">
        <v>1.3036804199218699</v>
      </c>
      <c r="I77" s="16">
        <v>9.9170390681591297E-4</v>
      </c>
      <c r="J77" s="16">
        <v>338</v>
      </c>
      <c r="K77" s="16">
        <v>2.4760284423828098</v>
      </c>
      <c r="L77" s="16">
        <v>1.7793815584266199E-2</v>
      </c>
      <c r="M77" s="16">
        <v>338</v>
      </c>
      <c r="N77" s="16">
        <v>3.4913177490234402</v>
      </c>
      <c r="O77" s="16">
        <v>0.13621559198564601</v>
      </c>
    </row>
    <row r="78" spans="1:15">
      <c r="A78" s="26">
        <v>340</v>
      </c>
      <c r="B78" s="26">
        <v>0.489593505859375</v>
      </c>
      <c r="C78" s="26">
        <v>2.4174468258292899E-4</v>
      </c>
      <c r="D78" s="26">
        <v>340</v>
      </c>
      <c r="E78" s="26">
        <v>0.89649963378906306</v>
      </c>
      <c r="F78" s="26">
        <v>3.0821243098028801E-4</v>
      </c>
      <c r="G78" s="26">
        <v>340</v>
      </c>
      <c r="H78" s="26">
        <v>1.3424377441406199</v>
      </c>
      <c r="I78" s="26">
        <v>1.03939125768594E-3</v>
      </c>
      <c r="J78" s="26">
        <v>340</v>
      </c>
      <c r="K78" s="26">
        <v>2.5555877685546902</v>
      </c>
      <c r="L78" s="26">
        <v>1.8986545014866799E-2</v>
      </c>
      <c r="M78" s="26">
        <v>340</v>
      </c>
      <c r="N78" s="26">
        <v>3.2705993652343799</v>
      </c>
      <c r="O78" s="26">
        <v>8.3597400621221493E-2</v>
      </c>
    </row>
    <row r="79" spans="1:15">
      <c r="A79" s="16">
        <v>342</v>
      </c>
      <c r="B79" s="16">
        <v>0.50001525878906306</v>
      </c>
      <c r="C79" s="16">
        <v>2.23737767007678E-4</v>
      </c>
      <c r="D79" s="16">
        <v>342</v>
      </c>
      <c r="E79" s="16">
        <v>0.91619873046875</v>
      </c>
      <c r="F79" s="16">
        <v>4.4329342792767202E-4</v>
      </c>
      <c r="G79" s="16">
        <v>342</v>
      </c>
      <c r="H79" s="16">
        <v>1.3721160888671899</v>
      </c>
      <c r="I79" s="16">
        <v>1.1451210351131401E-3</v>
      </c>
      <c r="J79" s="16">
        <v>342</v>
      </c>
      <c r="K79" s="16">
        <v>2.5600280761718799</v>
      </c>
      <c r="L79" s="16">
        <v>1.9918044974971801E-2</v>
      </c>
      <c r="M79" s="16">
        <v>342</v>
      </c>
      <c r="N79" s="16">
        <v>3.23138427734375</v>
      </c>
      <c r="O79" s="16">
        <v>7.6944201576532104E-2</v>
      </c>
    </row>
    <row r="80" spans="1:15">
      <c r="A80" s="16">
        <v>344</v>
      </c>
      <c r="B80" s="16">
        <v>0.50738525390625</v>
      </c>
      <c r="C80" s="16">
        <v>1.8437264974357001E-4</v>
      </c>
      <c r="D80" s="16">
        <v>344</v>
      </c>
      <c r="E80" s="16">
        <v>0.930572509765625</v>
      </c>
      <c r="F80" s="16">
        <v>3.5458221553412602E-4</v>
      </c>
      <c r="G80" s="16">
        <v>344</v>
      </c>
      <c r="H80" s="16">
        <v>1.3922119140625</v>
      </c>
      <c r="I80" s="16">
        <v>1.0321981521782099E-3</v>
      </c>
      <c r="J80" s="16">
        <v>344</v>
      </c>
      <c r="K80" s="16">
        <v>2.5886535644531201</v>
      </c>
      <c r="L80" s="16">
        <v>2.2097086912079601E-2</v>
      </c>
      <c r="M80" s="16">
        <v>344</v>
      </c>
      <c r="N80" s="16">
        <v>3.1318817138671902</v>
      </c>
      <c r="O80" s="16">
        <v>6.7883387488213903E-2</v>
      </c>
    </row>
    <row r="81" spans="1:15">
      <c r="A81" s="16">
        <v>346</v>
      </c>
      <c r="B81" s="16">
        <v>0.51118469238281306</v>
      </c>
      <c r="C81" s="16">
        <v>2.1471019408371401E-4</v>
      </c>
      <c r="D81" s="16">
        <v>346</v>
      </c>
      <c r="E81" s="16">
        <v>0.9384765625</v>
      </c>
      <c r="F81" s="16">
        <v>4.4224172199064398E-4</v>
      </c>
      <c r="G81" s="16">
        <v>346</v>
      </c>
      <c r="H81" s="16">
        <v>1.4037628173828101</v>
      </c>
      <c r="I81" s="16">
        <v>1.1516090249092501E-3</v>
      </c>
      <c r="J81" s="16">
        <v>346</v>
      </c>
      <c r="K81" s="16">
        <v>2.5909423828125</v>
      </c>
      <c r="L81" s="16">
        <v>2.4627969165856401E-2</v>
      </c>
      <c r="M81" s="16">
        <v>346</v>
      </c>
      <c r="N81" s="16">
        <v>3.1083221435546902</v>
      </c>
      <c r="O81" s="16">
        <v>5.7939050680434902E-2</v>
      </c>
    </row>
    <row r="82" spans="1:15">
      <c r="A82" s="16">
        <v>348</v>
      </c>
      <c r="B82" s="16">
        <v>0.511444091796875</v>
      </c>
      <c r="C82" s="16">
        <v>1.8310546875E-4</v>
      </c>
      <c r="D82" s="16">
        <v>348</v>
      </c>
      <c r="E82" s="16">
        <v>0.93841552734375</v>
      </c>
      <c r="F82" s="16">
        <v>4.9585195340795703E-4</v>
      </c>
      <c r="G82" s="16">
        <v>348</v>
      </c>
      <c r="H82" s="16">
        <v>1.4035949707031301</v>
      </c>
      <c r="I82" s="16">
        <v>2.1143198334581002E-3</v>
      </c>
      <c r="J82" s="16">
        <v>348</v>
      </c>
      <c r="K82" s="16">
        <v>2.5737762451171902</v>
      </c>
      <c r="L82" s="16">
        <v>2.4158822025103499E-2</v>
      </c>
      <c r="M82" s="16">
        <v>348</v>
      </c>
      <c r="N82" s="16">
        <v>3.1359710693359402</v>
      </c>
      <c r="O82" s="16">
        <v>7.5341021570257502E-2</v>
      </c>
    </row>
    <row r="83" spans="1:15">
      <c r="A83" s="16">
        <v>350</v>
      </c>
      <c r="B83" s="16">
        <v>0.50755310058593806</v>
      </c>
      <c r="C83" s="16">
        <v>1.9058221430659199E-4</v>
      </c>
      <c r="D83" s="16">
        <v>350</v>
      </c>
      <c r="E83" s="16">
        <v>0.93058776855468806</v>
      </c>
      <c r="F83" s="16">
        <v>4.1396057025911098E-4</v>
      </c>
      <c r="G83" s="16">
        <v>350</v>
      </c>
      <c r="H83" s="16">
        <v>1.3900451660156199</v>
      </c>
      <c r="I83" s="16">
        <v>1.29762522128109E-3</v>
      </c>
      <c r="J83" s="16">
        <v>350</v>
      </c>
      <c r="K83" s="16">
        <v>2.537109375</v>
      </c>
      <c r="L83" s="16">
        <v>1.9822053838070699E-2</v>
      </c>
      <c r="M83" s="16">
        <v>350</v>
      </c>
      <c r="N83" s="16">
        <v>2.9980163574218701</v>
      </c>
      <c r="O83" s="16">
        <v>6.4659942801745501E-2</v>
      </c>
    </row>
    <row r="84" spans="1:15">
      <c r="A84" s="16">
        <v>352</v>
      </c>
      <c r="B84" s="16">
        <v>0.499404907226563</v>
      </c>
      <c r="C84" s="16">
        <v>2.3090737839388399E-4</v>
      </c>
      <c r="D84" s="16">
        <v>352</v>
      </c>
      <c r="E84" s="16">
        <v>0.91471862792968806</v>
      </c>
      <c r="F84" s="16">
        <v>4.3907148956110099E-4</v>
      </c>
      <c r="G84" s="16">
        <v>352</v>
      </c>
      <c r="H84" s="16">
        <v>1.3641662597656301</v>
      </c>
      <c r="I84" s="16">
        <v>1.6692864173800501E-3</v>
      </c>
      <c r="J84" s="16">
        <v>352</v>
      </c>
      <c r="K84" s="16">
        <v>2.4733428955078098</v>
      </c>
      <c r="L84" s="16">
        <v>1.6341016143243701E-2</v>
      </c>
      <c r="M84" s="16">
        <v>352</v>
      </c>
      <c r="N84" s="16">
        <v>3.0128326416015598</v>
      </c>
      <c r="O84" s="16">
        <v>5.28427705408933E-2</v>
      </c>
    </row>
    <row r="85" spans="1:15">
      <c r="A85" s="16">
        <v>354</v>
      </c>
      <c r="B85" s="16">
        <v>0.487197875976563</v>
      </c>
      <c r="C85" s="16">
        <v>1.8935659249864E-4</v>
      </c>
      <c r="D85" s="16">
        <v>354</v>
      </c>
      <c r="E85" s="16">
        <v>0.8896484375</v>
      </c>
      <c r="F85" s="16">
        <v>3.86020222188523E-4</v>
      </c>
      <c r="G85" s="16">
        <v>354</v>
      </c>
      <c r="H85" s="16">
        <v>1.3242340087890601</v>
      </c>
      <c r="I85" s="16">
        <v>1.4443554157957999E-3</v>
      </c>
      <c r="J85" s="16">
        <v>354</v>
      </c>
      <c r="K85" s="16">
        <v>2.4044494628906201</v>
      </c>
      <c r="L85" s="16">
        <v>1.25441724401027E-2</v>
      </c>
      <c r="M85" s="16">
        <v>354</v>
      </c>
      <c r="N85" s="16">
        <v>2.9727935791015598</v>
      </c>
      <c r="O85" s="16">
        <v>5.5242717280199E-2</v>
      </c>
    </row>
    <row r="86" spans="1:15">
      <c r="A86" s="16">
        <v>356</v>
      </c>
      <c r="B86" s="16">
        <v>0.470550537109375</v>
      </c>
      <c r="C86" s="16">
        <v>2.13623046875E-4</v>
      </c>
      <c r="D86" s="16">
        <v>356</v>
      </c>
      <c r="E86" s="16">
        <v>0.85772705078125</v>
      </c>
      <c r="F86" s="16">
        <v>3.8962235518810099E-4</v>
      </c>
      <c r="G86" s="16">
        <v>356</v>
      </c>
      <c r="H86" s="16">
        <v>1.27587890625</v>
      </c>
      <c r="I86" s="16">
        <v>8.8237501799322304E-4</v>
      </c>
      <c r="J86" s="16">
        <v>356</v>
      </c>
      <c r="K86" s="16">
        <v>2.3170928955078098</v>
      </c>
      <c r="L86" s="16">
        <v>1.171875E-2</v>
      </c>
      <c r="M86" s="16">
        <v>356</v>
      </c>
      <c r="N86" s="16">
        <v>2.9422760009765598</v>
      </c>
      <c r="O86" s="16">
        <v>6.6521040491899996E-2</v>
      </c>
    </row>
    <row r="87" spans="1:15">
      <c r="A87" s="16">
        <v>358</v>
      </c>
      <c r="B87" s="16">
        <v>0.4508056640625</v>
      </c>
      <c r="C87" s="16">
        <v>1.9301011109426101E-4</v>
      </c>
      <c r="D87" s="16">
        <v>358</v>
      </c>
      <c r="E87" s="16">
        <v>0.81855773925781306</v>
      </c>
      <c r="F87" s="16">
        <v>5.4249233504123499E-4</v>
      </c>
      <c r="G87" s="16">
        <v>358</v>
      </c>
      <c r="H87" s="16">
        <v>1.2172698974609399</v>
      </c>
      <c r="I87" s="16">
        <v>1.1385960758165099E-3</v>
      </c>
      <c r="J87" s="16">
        <v>358</v>
      </c>
      <c r="K87" s="16">
        <v>2.21051025390625</v>
      </c>
      <c r="L87" s="16">
        <v>7.7204044437704598E-3</v>
      </c>
      <c r="M87" s="16">
        <v>358</v>
      </c>
      <c r="N87" s="16">
        <v>2.7863464355468701</v>
      </c>
      <c r="O87" s="16">
        <v>4.8475287679651799E-2</v>
      </c>
    </row>
    <row r="88" spans="1:15">
      <c r="A88" s="16">
        <v>360</v>
      </c>
      <c r="B88" s="16">
        <v>0.427078247070313</v>
      </c>
      <c r="C88" s="16">
        <v>3.5194587996431901E-4</v>
      </c>
      <c r="D88" s="16">
        <v>360</v>
      </c>
      <c r="E88" s="16">
        <v>0.76954650878906306</v>
      </c>
      <c r="F88" s="16">
        <v>6.35762532226552E-4</v>
      </c>
      <c r="G88" s="16">
        <v>360</v>
      </c>
      <c r="H88" s="16">
        <v>1.1349639892578101</v>
      </c>
      <c r="I88" s="16">
        <v>2.27063906710672E-3</v>
      </c>
      <c r="J88" s="16">
        <v>360</v>
      </c>
      <c r="K88" s="16">
        <v>2.0289764404296902</v>
      </c>
      <c r="L88" s="16">
        <v>1.8425744398548102E-2</v>
      </c>
      <c r="M88" s="16">
        <v>360</v>
      </c>
      <c r="N88" s="16">
        <v>2.5756072998046902</v>
      </c>
      <c r="O88" s="16">
        <v>3.9257326645003497E-2</v>
      </c>
    </row>
    <row r="89" spans="1:15">
      <c r="A89" s="16">
        <v>362</v>
      </c>
      <c r="B89" s="16">
        <v>0.397796630859375</v>
      </c>
      <c r="C89" s="16">
        <v>2.2006538546533099E-4</v>
      </c>
      <c r="D89" s="16">
        <v>362</v>
      </c>
      <c r="E89" s="16">
        <v>0.71620178222656306</v>
      </c>
      <c r="F89" s="16">
        <v>3.5062027871936199E-4</v>
      </c>
      <c r="G89" s="16">
        <v>362</v>
      </c>
      <c r="H89" s="16">
        <v>1.0561981201171899</v>
      </c>
      <c r="I89" s="16">
        <v>1.1960399134683501E-3</v>
      </c>
      <c r="J89" s="16">
        <v>362</v>
      </c>
      <c r="K89" s="16">
        <v>1.9362640380859399</v>
      </c>
      <c r="L89" s="16">
        <v>8.5970785457319399E-3</v>
      </c>
      <c r="M89" s="16">
        <v>362</v>
      </c>
      <c r="N89" s="16">
        <v>2.5801544189453098</v>
      </c>
      <c r="O89" s="16">
        <v>2.2354537387225801E-2</v>
      </c>
    </row>
    <row r="90" spans="1:15">
      <c r="A90" s="16">
        <v>364</v>
      </c>
      <c r="B90" s="16">
        <v>0.369277954101562</v>
      </c>
      <c r="C90" s="16">
        <v>1.81829456906326E-4</v>
      </c>
      <c r="D90" s="16">
        <v>364</v>
      </c>
      <c r="E90" s="16">
        <v>0.66056823730468806</v>
      </c>
      <c r="F90" s="16">
        <v>4.7864950992914198E-4</v>
      </c>
      <c r="G90" s="16">
        <v>364</v>
      </c>
      <c r="H90" s="16">
        <v>0.97216796875</v>
      </c>
      <c r="I90" s="16">
        <v>7.7924471037620297E-4</v>
      </c>
      <c r="J90" s="16">
        <v>364</v>
      </c>
      <c r="K90" s="16">
        <v>1.7981262207031301</v>
      </c>
      <c r="L90" s="16">
        <v>5.8389945034674796E-3</v>
      </c>
      <c r="M90" s="16">
        <v>364</v>
      </c>
      <c r="N90" s="16">
        <v>2.5624542236328098</v>
      </c>
      <c r="O90" s="16">
        <v>2.8837545039518402E-2</v>
      </c>
    </row>
    <row r="91" spans="1:15">
      <c r="A91" s="16">
        <v>366</v>
      </c>
      <c r="B91" s="16">
        <v>0.33819580078125</v>
      </c>
      <c r="C91" s="16">
        <v>2.0977366767681199E-4</v>
      </c>
      <c r="D91" s="16">
        <v>366</v>
      </c>
      <c r="E91" s="16">
        <v>0.60084533691406306</v>
      </c>
      <c r="F91" s="16">
        <v>3.39143535932814E-4</v>
      </c>
      <c r="G91" s="16">
        <v>366</v>
      </c>
      <c r="H91" s="16">
        <v>0.88099670410156306</v>
      </c>
      <c r="I91" s="16">
        <v>6.4737559312733203E-4</v>
      </c>
      <c r="J91" s="16">
        <v>366</v>
      </c>
      <c r="K91" s="16">
        <v>1.64337158203125</v>
      </c>
      <c r="L91" s="16">
        <v>3.2572422031558398E-3</v>
      </c>
      <c r="M91" s="16">
        <v>366</v>
      </c>
      <c r="N91" s="16">
        <v>2.4736785888671902</v>
      </c>
      <c r="O91" s="16">
        <v>2.7203883353875202E-2</v>
      </c>
    </row>
    <row r="92" spans="1:15">
      <c r="A92" s="16">
        <v>368</v>
      </c>
      <c r="B92" s="16">
        <v>0.307342529296875</v>
      </c>
      <c r="C92" s="16">
        <v>1.9953455857272401E-4</v>
      </c>
      <c r="D92" s="16">
        <v>368</v>
      </c>
      <c r="E92" s="16">
        <v>0.54032897949218806</v>
      </c>
      <c r="F92" s="16">
        <v>2.5895023725093302E-4</v>
      </c>
      <c r="G92" s="16">
        <v>368</v>
      </c>
      <c r="H92" s="16">
        <v>0.78871154785156306</v>
      </c>
      <c r="I92" s="16">
        <v>6.2243890546786898E-4</v>
      </c>
      <c r="J92" s="16">
        <v>368</v>
      </c>
      <c r="K92" s="16">
        <v>1.4803924560546899</v>
      </c>
      <c r="L92" s="16">
        <v>3.1169788415048101E-3</v>
      </c>
      <c r="M92" s="16">
        <v>368</v>
      </c>
      <c r="N92" s="16">
        <v>2.3961334228515598</v>
      </c>
      <c r="O92" s="16">
        <v>1.62238747322619E-2</v>
      </c>
    </row>
    <row r="93" spans="1:15">
      <c r="A93" s="16">
        <v>370</v>
      </c>
      <c r="B93" s="16">
        <v>0.276260375976562</v>
      </c>
      <c r="C93" s="16">
        <v>1.74644823337701E-4</v>
      </c>
      <c r="D93" s="16">
        <v>370</v>
      </c>
      <c r="E93" s="16">
        <v>0.48028564453125</v>
      </c>
      <c r="F93" s="16">
        <v>2.0528601146047501E-4</v>
      </c>
      <c r="G93" s="16">
        <v>370</v>
      </c>
      <c r="H93" s="16">
        <v>0.698211669921875</v>
      </c>
      <c r="I93" s="16">
        <v>3.3776769441495701E-4</v>
      </c>
      <c r="J93" s="16">
        <v>370</v>
      </c>
      <c r="K93" s="16">
        <v>1.3124694824218699</v>
      </c>
      <c r="L93" s="16">
        <v>1.57749609171388E-3</v>
      </c>
      <c r="M93" s="16">
        <v>370</v>
      </c>
      <c r="N93" s="16">
        <v>2.2831878662109402</v>
      </c>
      <c r="O93" s="16">
        <v>1.51917472520547E-2</v>
      </c>
    </row>
    <row r="94" spans="1:15">
      <c r="A94" s="16">
        <v>372</v>
      </c>
      <c r="B94" s="16">
        <v>0.24700927734375</v>
      </c>
      <c r="C94" s="16">
        <v>2.0977366767681199E-4</v>
      </c>
      <c r="D94" s="16">
        <v>372</v>
      </c>
      <c r="E94" s="16">
        <v>0.423095703125</v>
      </c>
      <c r="F94" s="16">
        <v>2.15251708674101E-4</v>
      </c>
      <c r="G94" s="16">
        <v>372</v>
      </c>
      <c r="H94" s="16">
        <v>0.60966491699218806</v>
      </c>
      <c r="I94" s="16">
        <v>2.36388143689418E-4</v>
      </c>
      <c r="J94" s="16">
        <v>372</v>
      </c>
      <c r="K94" s="16">
        <v>1.1456298828125</v>
      </c>
      <c r="L94" s="16">
        <v>1.18665906342917E-3</v>
      </c>
      <c r="M94" s="16">
        <v>372</v>
      </c>
      <c r="N94" s="16">
        <v>2.10784912109375</v>
      </c>
      <c r="O94" s="16">
        <v>1.1219848919019599E-2</v>
      </c>
    </row>
    <row r="95" spans="1:15">
      <c r="A95" s="16">
        <v>374</v>
      </c>
      <c r="B95" s="16">
        <v>0.218841552734375</v>
      </c>
      <c r="C95" s="16">
        <v>1.74644823337701E-4</v>
      </c>
      <c r="D95" s="16">
        <v>374</v>
      </c>
      <c r="E95" s="16">
        <v>0.369171142578125</v>
      </c>
      <c r="F95" s="16">
        <v>1.9953455857272401E-4</v>
      </c>
      <c r="G95" s="16">
        <v>374</v>
      </c>
      <c r="H95" s="16">
        <v>0.52728271484375</v>
      </c>
      <c r="I95" s="16">
        <v>2.2164671396383601E-4</v>
      </c>
      <c r="J95" s="16">
        <v>374</v>
      </c>
      <c r="K95" s="16">
        <v>0.9888916015625</v>
      </c>
      <c r="L95" s="16">
        <v>6.6160532802364504E-4</v>
      </c>
      <c r="M95" s="16">
        <v>374</v>
      </c>
      <c r="N95" s="16">
        <v>1.907470703125</v>
      </c>
      <c r="O95" s="16">
        <v>7.67394220971763E-3</v>
      </c>
    </row>
    <row r="96" spans="1:15">
      <c r="A96" s="16">
        <v>376</v>
      </c>
      <c r="B96" s="16">
        <v>0.193954467773437</v>
      </c>
      <c r="C96" s="16">
        <v>1.5820649225866499E-4</v>
      </c>
      <c r="D96" s="16">
        <v>376</v>
      </c>
      <c r="E96" s="16">
        <v>0.320587158203125</v>
      </c>
      <c r="F96" s="16">
        <v>1.7531013935968099E-4</v>
      </c>
      <c r="G96" s="16">
        <v>376</v>
      </c>
      <c r="H96" s="16">
        <v>0.452804565429688</v>
      </c>
      <c r="I96" s="16">
        <v>1.6184389828183301E-4</v>
      </c>
      <c r="J96" s="16">
        <v>376</v>
      </c>
      <c r="K96" s="16">
        <v>0.845611572265625</v>
      </c>
      <c r="L96" s="16">
        <v>5.6436895779134904E-4</v>
      </c>
      <c r="M96" s="16">
        <v>376</v>
      </c>
      <c r="N96" s="16">
        <v>1.6756591796875</v>
      </c>
      <c r="O96" s="16">
        <v>3.49556178302645E-3</v>
      </c>
    </row>
    <row r="97" spans="1:15">
      <c r="A97" s="16">
        <v>378</v>
      </c>
      <c r="B97" s="16">
        <v>0.171722412109375</v>
      </c>
      <c r="C97" s="16">
        <v>1.3984911178454101E-4</v>
      </c>
      <c r="D97" s="16">
        <v>378</v>
      </c>
      <c r="E97" s="16">
        <v>0.277023315429687</v>
      </c>
      <c r="F97" s="16">
        <v>1.2111288350210201E-4</v>
      </c>
      <c r="G97" s="16">
        <v>378</v>
      </c>
      <c r="H97" s="16">
        <v>0.385757446289062</v>
      </c>
      <c r="I97" s="16">
        <v>2.0414868408599301E-4</v>
      </c>
      <c r="J97" s="16">
        <v>378</v>
      </c>
      <c r="K97" s="16">
        <v>0.71490478515625</v>
      </c>
      <c r="L97" s="16">
        <v>2.7718966864906201E-4</v>
      </c>
      <c r="M97" s="16">
        <v>378</v>
      </c>
      <c r="N97" s="16">
        <v>1.4366912841796899</v>
      </c>
      <c r="O97" s="16">
        <v>2.27063906710672E-3</v>
      </c>
    </row>
    <row r="98" spans="1:15">
      <c r="A98" s="16">
        <v>380</v>
      </c>
      <c r="B98" s="16">
        <v>0.152389526367187</v>
      </c>
      <c r="C98" s="16">
        <v>1.2349253888121499E-4</v>
      </c>
      <c r="D98" s="16">
        <v>380</v>
      </c>
      <c r="E98" s="16">
        <v>0.239471435546875</v>
      </c>
      <c r="F98" s="16">
        <v>1.4026471184425501E-4</v>
      </c>
      <c r="G98" s="16">
        <v>380</v>
      </c>
      <c r="H98" s="16">
        <v>0.32806396484375</v>
      </c>
      <c r="I98" s="16">
        <v>1.4395112811365699E-4</v>
      </c>
      <c r="J98" s="16">
        <v>380</v>
      </c>
      <c r="K98" s="16">
        <v>0.60162353515625</v>
      </c>
      <c r="L98" s="16">
        <v>2.0585231877490301E-4</v>
      </c>
      <c r="M98" s="16">
        <v>380</v>
      </c>
      <c r="N98" s="16">
        <v>1.21221923828125</v>
      </c>
      <c r="O98" s="16">
        <v>8.7814297912220199E-4</v>
      </c>
    </row>
    <row r="99" spans="1:15">
      <c r="A99" s="16">
        <v>382</v>
      </c>
      <c r="B99" s="16">
        <v>0.134796142578125</v>
      </c>
      <c r="C99" s="16">
        <v>1.32584741187918E-4</v>
      </c>
      <c r="D99" s="16">
        <v>382</v>
      </c>
      <c r="E99" s="16">
        <v>0.205780029296875</v>
      </c>
      <c r="F99" s="16">
        <v>9.7106338969099902E-5</v>
      </c>
      <c r="G99" s="16">
        <v>382</v>
      </c>
      <c r="H99" s="16">
        <v>0.27685546875</v>
      </c>
      <c r="I99" s="16">
        <v>1.6922815714125701E-4</v>
      </c>
      <c r="J99" s="16">
        <v>382</v>
      </c>
      <c r="K99" s="16">
        <v>0.500640869140625</v>
      </c>
      <c r="L99" s="16">
        <v>1.7794652999405801E-4</v>
      </c>
      <c r="M99" s="16">
        <v>382</v>
      </c>
      <c r="N99" s="16">
        <v>1.0057525634765601</v>
      </c>
      <c r="O99" s="16">
        <v>6.7277245132594599E-4</v>
      </c>
    </row>
    <row r="100" spans="1:15">
      <c r="A100" s="16">
        <v>384</v>
      </c>
      <c r="B100" s="16">
        <v>0.120651245117187</v>
      </c>
      <c r="C100" s="16">
        <v>1.27207427982583E-4</v>
      </c>
      <c r="D100" s="16">
        <v>384</v>
      </c>
      <c r="E100" s="16">
        <v>0.17803955078125</v>
      </c>
      <c r="F100" s="16">
        <v>1.2396298835198901E-4</v>
      </c>
      <c r="G100" s="16">
        <v>384</v>
      </c>
      <c r="H100" s="16">
        <v>0.234039306640625</v>
      </c>
      <c r="I100" s="16">
        <v>1.24898571348151E-4</v>
      </c>
      <c r="J100" s="16">
        <v>384</v>
      </c>
      <c r="K100" s="16">
        <v>0.416610717773438</v>
      </c>
      <c r="L100" s="16">
        <v>1.6076131825031601E-4</v>
      </c>
      <c r="M100" s="16">
        <v>384</v>
      </c>
      <c r="N100" s="16">
        <v>0.82844543457031306</v>
      </c>
      <c r="O100" s="16">
        <v>4.5367641440791301E-4</v>
      </c>
    </row>
    <row r="101" spans="1:15">
      <c r="A101" s="16">
        <v>386</v>
      </c>
      <c r="B101" s="16">
        <v>0.108489990234375</v>
      </c>
      <c r="C101" s="16">
        <v>9.2501492713791995E-5</v>
      </c>
      <c r="D101" s="16">
        <v>386</v>
      </c>
      <c r="E101" s="16">
        <v>0.154449462890625</v>
      </c>
      <c r="F101" s="16">
        <v>1.05163946167681E-4</v>
      </c>
      <c r="G101" s="16">
        <v>386</v>
      </c>
      <c r="H101" s="16">
        <v>0.19769287109375</v>
      </c>
      <c r="I101" s="16">
        <v>1.2766418861909101E-4</v>
      </c>
      <c r="J101" s="16">
        <v>386</v>
      </c>
      <c r="K101" s="16">
        <v>0.345138549804687</v>
      </c>
      <c r="L101" s="16">
        <v>1.58940633056638E-4</v>
      </c>
      <c r="M101" s="16">
        <v>386</v>
      </c>
      <c r="N101" s="16">
        <v>0.676727294921875</v>
      </c>
      <c r="O101" s="16">
        <v>2.2735083657457499E-4</v>
      </c>
    </row>
    <row r="102" spans="1:15">
      <c r="A102" s="16">
        <v>388</v>
      </c>
      <c r="B102" s="16">
        <v>9.796142578125E-2</v>
      </c>
      <c r="C102" s="16">
        <v>1.1893049063201801E-4</v>
      </c>
      <c r="D102" s="16">
        <v>388</v>
      </c>
      <c r="E102" s="16">
        <v>0.134307861328125</v>
      </c>
      <c r="F102" s="16">
        <v>1.07625854337051E-4</v>
      </c>
      <c r="G102" s="16">
        <v>388</v>
      </c>
      <c r="H102" s="16">
        <v>0.167037963867187</v>
      </c>
      <c r="I102" s="16">
        <v>1.09502411608943E-4</v>
      </c>
      <c r="J102" s="16">
        <v>388</v>
      </c>
      <c r="K102" s="16">
        <v>0.28515625</v>
      </c>
      <c r="L102" s="16">
        <v>1.3562308376030899E-4</v>
      </c>
      <c r="M102" s="16">
        <v>388</v>
      </c>
      <c r="N102" s="16">
        <v>0.548858642578125</v>
      </c>
      <c r="O102" s="16">
        <v>1.69914683924256E-4</v>
      </c>
    </row>
    <row r="103" spans="1:15">
      <c r="A103" s="16">
        <v>390</v>
      </c>
      <c r="B103" s="16">
        <v>9.0118408203125E-2</v>
      </c>
      <c r="C103" s="16">
        <v>1.00349017623641E-4</v>
      </c>
      <c r="D103" s="16">
        <v>390</v>
      </c>
      <c r="E103" s="16">
        <v>0.118804931640625</v>
      </c>
      <c r="F103" s="16">
        <v>8.9625092502370696E-5</v>
      </c>
      <c r="G103" s="16">
        <v>390</v>
      </c>
      <c r="H103" s="16">
        <v>0.143173217773437</v>
      </c>
      <c r="I103" s="16">
        <v>1.00058571232636E-4</v>
      </c>
      <c r="J103" s="16">
        <v>390</v>
      </c>
      <c r="K103" s="16">
        <v>0.23724365234375</v>
      </c>
      <c r="L103" s="16">
        <v>9.52911071532959E-5</v>
      </c>
      <c r="M103" s="16">
        <v>390</v>
      </c>
      <c r="N103" s="16">
        <v>0.445343017578125</v>
      </c>
      <c r="O103" s="16">
        <v>1.7263349150062199E-4</v>
      </c>
    </row>
    <row r="104" spans="1:15">
      <c r="A104" s="16">
        <v>392</v>
      </c>
      <c r="B104" s="16">
        <v>8.294677734375E-2</v>
      </c>
      <c r="C104" s="16">
        <v>6.9087105851268097E-5</v>
      </c>
      <c r="D104" s="16">
        <v>392</v>
      </c>
      <c r="E104" s="16">
        <v>0.105072021484375</v>
      </c>
      <c r="F104" s="16">
        <v>7.5719578709713801E-5</v>
      </c>
      <c r="G104" s="16">
        <v>392</v>
      </c>
      <c r="H104" s="16">
        <v>0.1220703125</v>
      </c>
      <c r="I104" s="16">
        <v>9.4985195907506796E-5</v>
      </c>
      <c r="J104" s="16">
        <v>392</v>
      </c>
      <c r="K104" s="16">
        <v>0.1966552734375</v>
      </c>
      <c r="L104" s="16">
        <v>9.6505055547130696E-5</v>
      </c>
      <c r="M104" s="16">
        <v>392</v>
      </c>
      <c r="N104" s="16">
        <v>0.35760498046875</v>
      </c>
      <c r="O104" s="16">
        <v>1.5372804015815599E-4</v>
      </c>
    </row>
    <row r="105" spans="1:15">
      <c r="A105" s="16">
        <v>394</v>
      </c>
      <c r="B105" s="16">
        <v>7.7392578125E-2</v>
      </c>
      <c r="C105" s="16">
        <v>9.8593505732117299E-5</v>
      </c>
      <c r="D105" s="16">
        <v>394</v>
      </c>
      <c r="E105" s="16">
        <v>9.44366455078125E-2</v>
      </c>
      <c r="F105" s="16">
        <v>8.9625092502370696E-5</v>
      </c>
      <c r="G105" s="16">
        <v>394</v>
      </c>
      <c r="H105" s="16">
        <v>0.106033325195312</v>
      </c>
      <c r="I105" s="16">
        <v>9.8297872365761806E-5</v>
      </c>
      <c r="J105" s="16">
        <v>394</v>
      </c>
      <c r="K105" s="16">
        <v>0.165130615234375</v>
      </c>
      <c r="L105" s="16">
        <v>8.9299773488766702E-5</v>
      </c>
      <c r="M105" s="16">
        <v>394</v>
      </c>
      <c r="N105" s="16">
        <v>0.289871215820312</v>
      </c>
      <c r="O105" s="16">
        <v>9.68061640964472E-5</v>
      </c>
    </row>
    <row r="106" spans="1:15">
      <c r="A106" s="16">
        <v>396</v>
      </c>
      <c r="B106" s="16">
        <v>7.3272705078125E-2</v>
      </c>
      <c r="C106" s="16">
        <v>9.7703922079969002E-5</v>
      </c>
      <c r="D106" s="16">
        <v>396</v>
      </c>
      <c r="E106" s="16">
        <v>8.6212158203125E-2</v>
      </c>
      <c r="F106" s="16">
        <v>8.7655069679840497E-5</v>
      </c>
      <c r="G106" s="16">
        <v>396</v>
      </c>
      <c r="H106" s="16">
        <v>9.3292236328125E-2</v>
      </c>
      <c r="I106" s="16">
        <v>9.6505055547130696E-5</v>
      </c>
      <c r="J106" s="16">
        <v>396</v>
      </c>
      <c r="K106" s="16">
        <v>0.139480590820312</v>
      </c>
      <c r="L106" s="16">
        <v>8.9949234943783506E-5</v>
      </c>
      <c r="M106" s="16">
        <v>396</v>
      </c>
      <c r="N106" s="16">
        <v>0.234146118164062</v>
      </c>
      <c r="O106" s="16">
        <v>1.05990936198805E-4</v>
      </c>
    </row>
    <row r="107" spans="1:15">
      <c r="A107" s="16">
        <v>398</v>
      </c>
      <c r="B107" s="16">
        <v>6.89849853515625E-2</v>
      </c>
      <c r="C107" s="16">
        <v>7.5719578709713801E-5</v>
      </c>
      <c r="D107" s="16">
        <v>398</v>
      </c>
      <c r="E107" s="16">
        <v>7.8643798828125E-2</v>
      </c>
      <c r="F107" s="16">
        <v>7.1366451011160704E-5</v>
      </c>
      <c r="G107" s="16">
        <v>398</v>
      </c>
      <c r="H107" s="16">
        <v>8.2061767578125E-2</v>
      </c>
      <c r="I107" s="16">
        <v>1.03490142564778E-4</v>
      </c>
      <c r="J107" s="16">
        <v>398</v>
      </c>
      <c r="K107" s="16">
        <v>0.119476318359375</v>
      </c>
      <c r="L107" s="16">
        <v>8.0741922334734797E-5</v>
      </c>
      <c r="M107" s="16">
        <v>398</v>
      </c>
      <c r="N107" s="16">
        <v>0.19036865234375</v>
      </c>
      <c r="O107" s="16">
        <v>1.2254622195594E-4</v>
      </c>
    </row>
    <row r="108" spans="1:15">
      <c r="A108" s="16">
        <v>400</v>
      </c>
      <c r="B108" s="16">
        <v>6.70013427734375E-2</v>
      </c>
      <c r="C108" s="16">
        <v>6.8025796890743294E-5</v>
      </c>
      <c r="D108" s="16">
        <v>400</v>
      </c>
      <c r="E108" s="16">
        <v>7.4188232421875E-2</v>
      </c>
      <c r="F108" s="16">
        <v>7.5719578709713801E-5</v>
      </c>
      <c r="G108" s="16">
        <v>400</v>
      </c>
      <c r="H108" s="16">
        <v>7.513427734375E-2</v>
      </c>
      <c r="I108" s="16">
        <v>7.0752094234433803E-5</v>
      </c>
      <c r="J108" s="16">
        <v>400</v>
      </c>
      <c r="K108" s="16">
        <v>0.1038818359375</v>
      </c>
      <c r="L108" s="16">
        <v>7.5719578709713801E-5</v>
      </c>
      <c r="M108" s="16">
        <v>400</v>
      </c>
      <c r="N108" s="16">
        <v>0.1573486328125</v>
      </c>
      <c r="O108" s="16">
        <v>7.6102971432724E-5</v>
      </c>
    </row>
    <row r="109" spans="1:15">
      <c r="A109" s="16">
        <v>402</v>
      </c>
      <c r="B109" s="16">
        <v>6.451416015625E-2</v>
      </c>
      <c r="C109" s="16">
        <v>1.09502411608943E-4</v>
      </c>
      <c r="D109" s="16">
        <v>402</v>
      </c>
      <c r="E109" s="16">
        <v>6.976318359375E-2</v>
      </c>
      <c r="F109" s="16">
        <v>9.7703922079969002E-5</v>
      </c>
      <c r="G109" s="16">
        <v>402</v>
      </c>
      <c r="H109" s="16">
        <v>6.84356689453125E-2</v>
      </c>
      <c r="I109" s="16">
        <v>1.15705496887994E-4</v>
      </c>
      <c r="J109" s="16">
        <v>402</v>
      </c>
      <c r="K109" s="16">
        <v>9.15374755859375E-2</v>
      </c>
      <c r="L109" s="16">
        <v>1.0488683383840599E-4</v>
      </c>
      <c r="M109" s="16">
        <v>402</v>
      </c>
      <c r="N109" s="16">
        <v>0.130813598632812</v>
      </c>
      <c r="O109" s="16">
        <v>1.21831660634394E-4</v>
      </c>
    </row>
    <row r="110" spans="1:15">
      <c r="A110" s="16">
        <v>404</v>
      </c>
      <c r="B110" s="16">
        <v>6.26983642578125E-2</v>
      </c>
      <c r="C110" s="16">
        <v>9.2501492713791995E-5</v>
      </c>
      <c r="D110" s="16">
        <v>404</v>
      </c>
      <c r="E110" s="16">
        <v>6.65130615234375E-2</v>
      </c>
      <c r="F110" s="16">
        <v>7.2779785264354398E-5</v>
      </c>
      <c r="G110" s="16">
        <v>404</v>
      </c>
      <c r="H110" s="16">
        <v>6.33697509765625E-2</v>
      </c>
      <c r="I110" s="16">
        <v>9.1234289116679396E-5</v>
      </c>
      <c r="J110" s="16">
        <v>404</v>
      </c>
      <c r="K110" s="16">
        <v>8.2183837890625E-2</v>
      </c>
      <c r="L110" s="16">
        <v>9.5900002212345406E-5</v>
      </c>
      <c r="M110" s="16">
        <v>404</v>
      </c>
      <c r="N110" s="16">
        <v>0.110198974609375</v>
      </c>
      <c r="O110" s="16">
        <v>1.00349017623641E-4</v>
      </c>
    </row>
    <row r="111" spans="1:15">
      <c r="A111" s="16">
        <v>406</v>
      </c>
      <c r="B111" s="16">
        <v>6.09588623046875E-2</v>
      </c>
      <c r="C111" s="16">
        <v>9.1870075826967602E-5</v>
      </c>
      <c r="D111" s="16">
        <v>406</v>
      </c>
      <c r="E111" s="16">
        <v>6.3507080078125E-2</v>
      </c>
      <c r="F111" s="16">
        <v>8.8316626760789698E-5</v>
      </c>
      <c r="G111" s="16">
        <v>406</v>
      </c>
      <c r="H111" s="16">
        <v>5.9234619140625E-2</v>
      </c>
      <c r="I111" s="16">
        <v>1.03208536212682E-4</v>
      </c>
      <c r="J111" s="16">
        <v>406</v>
      </c>
      <c r="K111" s="16">
        <v>7.4920654296875E-2</v>
      </c>
      <c r="L111" s="16">
        <v>7.6674466103522401E-5</v>
      </c>
      <c r="M111" s="16">
        <v>406</v>
      </c>
      <c r="N111" s="16">
        <v>9.47113037109375E-2</v>
      </c>
      <c r="O111" s="16">
        <v>8.1638086544161601E-5</v>
      </c>
    </row>
    <row r="112" spans="1:15">
      <c r="A112" s="16">
        <v>408</v>
      </c>
      <c r="B112" s="16">
        <v>6.01348876953125E-2</v>
      </c>
      <c r="C112" s="16">
        <v>9.8297872365761806E-5</v>
      </c>
      <c r="D112" s="16">
        <v>408</v>
      </c>
      <c r="E112" s="16">
        <v>6.19964599609375E-2</v>
      </c>
      <c r="F112" s="16">
        <v>9.2501492713791995E-5</v>
      </c>
      <c r="G112" s="16">
        <v>408</v>
      </c>
      <c r="H112" s="16">
        <v>5.66864013671875E-2</v>
      </c>
      <c r="I112" s="16">
        <v>9.2501492713791995E-5</v>
      </c>
      <c r="J112" s="16">
        <v>408</v>
      </c>
      <c r="K112" s="16">
        <v>6.9610595703125E-2</v>
      </c>
      <c r="L112" s="16">
        <v>1.01215356150983E-4</v>
      </c>
      <c r="M112" s="16">
        <v>408</v>
      </c>
      <c r="N112" s="16">
        <v>8.34197998046875E-2</v>
      </c>
      <c r="O112" s="16">
        <v>7.3377166983304394E-5</v>
      </c>
    </row>
    <row r="113" spans="1:15">
      <c r="A113" s="16">
        <v>410</v>
      </c>
      <c r="B113" s="16">
        <v>5.94024658203125E-2</v>
      </c>
      <c r="C113" s="16">
        <v>8.3226868550382297E-5</v>
      </c>
      <c r="D113" s="16">
        <v>410</v>
      </c>
      <c r="E113" s="16">
        <v>6.04095458984375E-2</v>
      </c>
      <c r="F113" s="16">
        <v>8.0561493232509106E-5</v>
      </c>
      <c r="G113" s="16">
        <v>410</v>
      </c>
      <c r="H113" s="16">
        <v>5.43365478515625E-2</v>
      </c>
      <c r="I113" s="16">
        <v>1.00058571232636E-4</v>
      </c>
      <c r="J113" s="16">
        <v>410</v>
      </c>
      <c r="K113" s="16">
        <v>6.561279296875E-2</v>
      </c>
      <c r="L113" s="16">
        <v>7.9653217383655894E-5</v>
      </c>
      <c r="M113" s="16">
        <v>410</v>
      </c>
      <c r="N113" s="16">
        <v>7.46612548828125E-2</v>
      </c>
      <c r="O113" s="16">
        <v>8.6653264553837196E-5</v>
      </c>
    </row>
    <row r="114" spans="1:15">
      <c r="A114" s="16">
        <v>412</v>
      </c>
      <c r="B114" s="16">
        <v>5.87310791015625E-2</v>
      </c>
      <c r="C114" s="16">
        <v>7.9653217383655894E-5</v>
      </c>
      <c r="D114" s="16">
        <v>412</v>
      </c>
      <c r="E114" s="16">
        <v>5.94482421875E-2</v>
      </c>
      <c r="F114" s="16">
        <v>7.49469097304859E-5</v>
      </c>
      <c r="G114" s="16">
        <v>412</v>
      </c>
      <c r="H114" s="16">
        <v>5.26275634765625E-2</v>
      </c>
      <c r="I114" s="16">
        <v>7.4166191464323394E-5</v>
      </c>
      <c r="J114" s="16">
        <v>412</v>
      </c>
      <c r="K114" s="16">
        <v>6.2530517578125E-2</v>
      </c>
      <c r="L114" s="16">
        <v>7.6484442351392395E-5</v>
      </c>
      <c r="M114" s="16">
        <v>412</v>
      </c>
      <c r="N114" s="16">
        <v>6.81610107421875E-2</v>
      </c>
      <c r="O114" s="16">
        <v>5.98311887411427E-5</v>
      </c>
    </row>
    <row r="115" spans="1:15">
      <c r="A115" s="16">
        <v>414</v>
      </c>
      <c r="B115" s="16">
        <v>5.81207275390625E-2</v>
      </c>
      <c r="C115" s="16">
        <v>9.4678296249319906E-5</v>
      </c>
      <c r="D115" s="16">
        <v>414</v>
      </c>
      <c r="E115" s="16">
        <v>5.8319091796875E-2</v>
      </c>
      <c r="F115" s="16">
        <v>9.8888255285764498E-5</v>
      </c>
      <c r="G115" s="16">
        <v>414</v>
      </c>
      <c r="H115" s="16">
        <v>5.1422119140625E-2</v>
      </c>
      <c r="I115" s="16">
        <v>9.52911071532959E-5</v>
      </c>
      <c r="J115" s="16">
        <v>414</v>
      </c>
      <c r="K115" s="16">
        <v>6.0333251953125E-2</v>
      </c>
      <c r="L115" s="16">
        <v>1.07895932187889E-4</v>
      </c>
      <c r="M115" s="16">
        <v>414</v>
      </c>
      <c r="N115" s="16">
        <v>6.3385009765625E-2</v>
      </c>
      <c r="O115" s="16">
        <v>9.0272213487237795E-5</v>
      </c>
    </row>
    <row r="116" spans="1:15">
      <c r="A116" s="16">
        <v>416</v>
      </c>
      <c r="B116" s="16">
        <v>5.767822265625E-2</v>
      </c>
      <c r="C116" s="16">
        <v>7.2779785264354398E-5</v>
      </c>
      <c r="D116" s="16">
        <v>416</v>
      </c>
      <c r="E116" s="16">
        <v>5.76629638671875E-2</v>
      </c>
      <c r="F116" s="16">
        <v>8.2700666002955602E-5</v>
      </c>
      <c r="G116" s="16">
        <v>416</v>
      </c>
      <c r="H116" s="16">
        <v>5.0445556640625E-2</v>
      </c>
      <c r="I116" s="16">
        <v>7.9103246129332401E-5</v>
      </c>
      <c r="J116" s="16">
        <v>416</v>
      </c>
      <c r="K116" s="16">
        <v>5.86700439453125E-2</v>
      </c>
      <c r="L116" s="16">
        <v>7.3377166983304394E-5</v>
      </c>
      <c r="M116" s="16">
        <v>416</v>
      </c>
      <c r="N116" s="16">
        <v>6.01348876953125E-2</v>
      </c>
      <c r="O116" s="16">
        <v>8.9299773488766702E-5</v>
      </c>
    </row>
    <row r="117" spans="1:15">
      <c r="A117" s="16">
        <v>418</v>
      </c>
      <c r="B117" s="16">
        <v>5.73883056640625E-2</v>
      </c>
      <c r="C117" s="16">
        <v>9.3128628660077697E-5</v>
      </c>
      <c r="D117" s="16">
        <v>418</v>
      </c>
      <c r="E117" s="16">
        <v>5.712890625E-2</v>
      </c>
      <c r="F117" s="16">
        <v>9.3751569575840096E-5</v>
      </c>
      <c r="G117" s="16">
        <v>418</v>
      </c>
      <c r="H117" s="16">
        <v>4.9560546875E-2</v>
      </c>
      <c r="I117" s="16">
        <v>8.25245195494993E-5</v>
      </c>
      <c r="J117" s="16">
        <v>418</v>
      </c>
      <c r="K117" s="16">
        <v>5.76629638671875E-2</v>
      </c>
      <c r="L117" s="16">
        <v>7.3575216377204497E-5</v>
      </c>
      <c r="M117" s="16">
        <v>418</v>
      </c>
      <c r="N117" s="16">
        <v>5.76019287109375E-2</v>
      </c>
      <c r="O117" s="16">
        <v>9.0272213487237795E-5</v>
      </c>
    </row>
    <row r="118" spans="1:15">
      <c r="A118" s="16">
        <v>420</v>
      </c>
      <c r="B118" s="16">
        <v>5.66558837890625E-2</v>
      </c>
      <c r="C118" s="16">
        <v>8.6653264553837196E-5</v>
      </c>
      <c r="D118" s="16">
        <v>420</v>
      </c>
      <c r="E118" s="16">
        <v>5.65032958984375E-2</v>
      </c>
      <c r="F118" s="16">
        <v>1.01215356150983E-4</v>
      </c>
      <c r="G118" s="16">
        <v>420</v>
      </c>
      <c r="H118" s="16">
        <v>4.8614501953125E-2</v>
      </c>
      <c r="I118" s="16">
        <v>8.2876438073732099E-5</v>
      </c>
      <c r="J118" s="16">
        <v>420</v>
      </c>
      <c r="K118" s="16">
        <v>5.65338134765625E-2</v>
      </c>
      <c r="L118" s="16">
        <v>9.4370398535560503E-5</v>
      </c>
      <c r="M118" s="16">
        <v>420</v>
      </c>
      <c r="N118" s="16">
        <v>5.56640625E-2</v>
      </c>
      <c r="O118" s="16">
        <v>9.5596039475568103E-5</v>
      </c>
    </row>
    <row r="119" spans="1:15">
      <c r="A119" s="16">
        <v>422</v>
      </c>
      <c r="B119" s="16">
        <v>5.61676025390625E-2</v>
      </c>
      <c r="C119" s="16">
        <v>6.6729948747771796E-5</v>
      </c>
      <c r="D119" s="16">
        <v>422</v>
      </c>
      <c r="E119" s="16">
        <v>5.5694580078125E-2</v>
      </c>
      <c r="F119" s="16">
        <v>7.8734464418603098E-5</v>
      </c>
      <c r="G119" s="16">
        <v>422</v>
      </c>
      <c r="H119" s="16">
        <v>4.7882080078125E-2</v>
      </c>
      <c r="I119" s="16">
        <v>8.1280806551599604E-5</v>
      </c>
      <c r="J119" s="16">
        <v>422</v>
      </c>
      <c r="K119" s="16">
        <v>5.60455322265625E-2</v>
      </c>
      <c r="L119" s="16">
        <v>7.6484442351392395E-5</v>
      </c>
      <c r="M119" s="16">
        <v>422</v>
      </c>
      <c r="N119" s="16">
        <v>5.43212890625E-2</v>
      </c>
      <c r="O119" s="16">
        <v>8.5809493096939004E-5</v>
      </c>
    </row>
    <row r="120" spans="1:15">
      <c r="A120" s="16">
        <v>424</v>
      </c>
      <c r="B120" s="16">
        <v>5.60150146484375E-2</v>
      </c>
      <c r="C120" s="16">
        <v>7.5911517113236995E-5</v>
      </c>
      <c r="D120" s="16">
        <v>424</v>
      </c>
      <c r="E120" s="16">
        <v>5.54351806640625E-2</v>
      </c>
      <c r="F120" s="16">
        <v>7.1975564056828305E-5</v>
      </c>
      <c r="G120" s="16">
        <v>424</v>
      </c>
      <c r="H120" s="16">
        <v>4.7607421875E-2</v>
      </c>
      <c r="I120" s="16">
        <v>9.2815590367099294E-5</v>
      </c>
      <c r="J120" s="16">
        <v>424</v>
      </c>
      <c r="K120" s="16">
        <v>5.54962158203125E-2</v>
      </c>
      <c r="L120" s="16">
        <v>7.3377166983304394E-5</v>
      </c>
      <c r="M120" s="16">
        <v>424</v>
      </c>
      <c r="N120" s="16">
        <v>5.3436279296875E-2</v>
      </c>
      <c r="O120" s="16">
        <v>7.5719578709713801E-5</v>
      </c>
    </row>
    <row r="121" spans="1:15">
      <c r="A121" s="16">
        <v>426</v>
      </c>
      <c r="B121" s="16">
        <v>5.5755615234375E-2</v>
      </c>
      <c r="C121" s="16">
        <v>9.2501492713791995E-5</v>
      </c>
      <c r="D121" s="16">
        <v>426</v>
      </c>
      <c r="E121" s="16">
        <v>5.51605224609375E-2</v>
      </c>
      <c r="F121" s="16">
        <v>8.0380659125158194E-5</v>
      </c>
      <c r="G121" s="16">
        <v>426</v>
      </c>
      <c r="H121" s="16">
        <v>4.7332763671875E-2</v>
      </c>
      <c r="I121" s="16">
        <v>9.2501492713791995E-5</v>
      </c>
      <c r="J121" s="16">
        <v>426</v>
      </c>
      <c r="K121" s="16">
        <v>5.517578125E-2</v>
      </c>
      <c r="L121" s="16">
        <v>7.9103246129332401E-5</v>
      </c>
      <c r="M121" s="16">
        <v>426</v>
      </c>
      <c r="N121" s="16">
        <v>5.26885986328125E-2</v>
      </c>
      <c r="O121" s="16">
        <v>8.7986469991079699E-5</v>
      </c>
    </row>
    <row r="122" spans="1:15">
      <c r="A122" s="16">
        <v>428</v>
      </c>
      <c r="B122" s="16">
        <v>5.52520751953125E-2</v>
      </c>
      <c r="C122" s="16">
        <v>8.4441923603739401E-5</v>
      </c>
      <c r="D122" s="16">
        <v>428</v>
      </c>
      <c r="E122" s="16">
        <v>5.46112060546875E-2</v>
      </c>
      <c r="F122" s="16">
        <v>8.9299773488766702E-5</v>
      </c>
      <c r="G122" s="16">
        <v>428</v>
      </c>
      <c r="H122" s="16">
        <v>4.6539306640625E-2</v>
      </c>
      <c r="I122" s="16">
        <v>8.0741922334734797E-5</v>
      </c>
      <c r="J122" s="16">
        <v>428</v>
      </c>
      <c r="K122" s="16">
        <v>5.47637939453125E-2</v>
      </c>
      <c r="L122" s="16">
        <v>9.0914728453163002E-5</v>
      </c>
      <c r="M122" s="16">
        <v>428</v>
      </c>
      <c r="N122" s="16">
        <v>5.206298828125E-2</v>
      </c>
      <c r="O122" s="16">
        <v>7.8734464418603098E-5</v>
      </c>
    </row>
    <row r="123" spans="1:15">
      <c r="A123" s="16">
        <v>430</v>
      </c>
      <c r="B123" s="16">
        <v>5.54962158203125E-2</v>
      </c>
      <c r="C123" s="16">
        <v>9.40614929652248E-5</v>
      </c>
      <c r="D123" s="16">
        <v>430</v>
      </c>
      <c r="E123" s="16">
        <v>5.4901123046875E-2</v>
      </c>
      <c r="F123" s="16">
        <v>7.7053107745072002E-5</v>
      </c>
      <c r="G123" s="16">
        <v>430</v>
      </c>
      <c r="H123" s="16">
        <v>4.6600341796875E-2</v>
      </c>
      <c r="I123" s="16">
        <v>6.9924555892270505E-5</v>
      </c>
      <c r="J123" s="16">
        <v>430</v>
      </c>
      <c r="K123" s="16">
        <v>5.4840087890625E-2</v>
      </c>
      <c r="L123" s="16">
        <v>7.2979455832324896E-5</v>
      </c>
      <c r="M123" s="16">
        <v>430</v>
      </c>
      <c r="N123" s="16">
        <v>5.20477294921875E-2</v>
      </c>
      <c r="O123" s="16">
        <v>7.8549424293418904E-5</v>
      </c>
    </row>
    <row r="124" spans="1:15">
      <c r="A124" s="16">
        <v>432</v>
      </c>
      <c r="B124" s="16">
        <v>5.511474609375E-2</v>
      </c>
      <c r="C124" s="16">
        <v>1.06538696622993E-4</v>
      </c>
      <c r="D124" s="16">
        <v>432</v>
      </c>
      <c r="E124" s="16">
        <v>5.4351806640625E-2</v>
      </c>
      <c r="F124" s="16">
        <v>9.0594040581038794E-5</v>
      </c>
      <c r="G124" s="16">
        <v>432</v>
      </c>
      <c r="H124" s="16">
        <v>4.644775390625E-2</v>
      </c>
      <c r="I124" s="16">
        <v>8.2876438073732099E-5</v>
      </c>
      <c r="J124" s="16">
        <v>432</v>
      </c>
      <c r="K124" s="16">
        <v>5.44281005859375E-2</v>
      </c>
      <c r="L124" s="16">
        <v>8.6653264553837196E-5</v>
      </c>
      <c r="M124" s="16">
        <v>432</v>
      </c>
      <c r="N124" s="16">
        <v>5.1422119140625E-2</v>
      </c>
      <c r="O124" s="16">
        <v>9.1234289116679396E-5</v>
      </c>
    </row>
    <row r="125" spans="1:15">
      <c r="A125" s="16">
        <v>434</v>
      </c>
      <c r="B125" s="16">
        <v>5.48553466796875E-2</v>
      </c>
      <c r="C125" s="16">
        <v>1.08165335683882E-4</v>
      </c>
      <c r="D125" s="16">
        <v>434</v>
      </c>
      <c r="E125" s="16">
        <v>5.40924072265625E-2</v>
      </c>
      <c r="F125" s="16">
        <v>1.15956757763448E-4</v>
      </c>
      <c r="G125" s="16">
        <v>434</v>
      </c>
      <c r="H125" s="16">
        <v>4.571533203125E-2</v>
      </c>
      <c r="I125" s="16">
        <v>9.7703922079969002E-5</v>
      </c>
      <c r="J125" s="16">
        <v>434</v>
      </c>
      <c r="K125" s="16">
        <v>5.43975830078125E-2</v>
      </c>
      <c r="L125" s="16">
        <v>1.0488683383840599E-4</v>
      </c>
      <c r="M125" s="16">
        <v>434</v>
      </c>
      <c r="N125" s="16">
        <v>5.1361083984375E-2</v>
      </c>
      <c r="O125" s="16">
        <v>1.0708365514845401E-4</v>
      </c>
    </row>
    <row r="126" spans="1:15">
      <c r="A126" s="16">
        <v>436</v>
      </c>
      <c r="B126" s="16">
        <v>5.44281005859375E-2</v>
      </c>
      <c r="C126" s="16">
        <v>9.4678296249319906E-5</v>
      </c>
      <c r="D126" s="16">
        <v>436</v>
      </c>
      <c r="E126" s="16">
        <v>5.37261962890625E-2</v>
      </c>
      <c r="F126" s="16">
        <v>8.7322411668850703E-5</v>
      </c>
      <c r="G126" s="16">
        <v>436</v>
      </c>
      <c r="H126" s="16">
        <v>4.571533203125E-2</v>
      </c>
      <c r="I126" s="16">
        <v>7.0957470847085095E-5</v>
      </c>
      <c r="J126" s="16">
        <v>436</v>
      </c>
      <c r="K126" s="16">
        <v>5.40924072265625E-2</v>
      </c>
      <c r="L126" s="16">
        <v>8.3575829697443601E-5</v>
      </c>
      <c r="M126" s="16">
        <v>436</v>
      </c>
      <c r="N126" s="16">
        <v>5.0994873046875E-2</v>
      </c>
      <c r="O126" s="16">
        <v>7.1773100747019904E-5</v>
      </c>
    </row>
    <row r="127" spans="1:15">
      <c r="A127" s="16">
        <v>438</v>
      </c>
      <c r="B127" s="16">
        <v>5.4443359375E-2</v>
      </c>
      <c r="C127" s="16">
        <v>7.8363947235771694E-5</v>
      </c>
      <c r="D127" s="16">
        <v>438</v>
      </c>
      <c r="E127" s="16">
        <v>5.364990234375E-2</v>
      </c>
      <c r="F127" s="16">
        <v>9.1234289116679396E-5</v>
      </c>
      <c r="G127" s="16">
        <v>438</v>
      </c>
      <c r="H127" s="16">
        <v>4.55322265625E-2</v>
      </c>
      <c r="I127" s="16">
        <v>9.1234289116679396E-5</v>
      </c>
      <c r="J127" s="16">
        <v>438</v>
      </c>
      <c r="K127" s="16">
        <v>5.3955078125E-2</v>
      </c>
      <c r="L127" s="16">
        <v>9.3751569575840096E-5</v>
      </c>
      <c r="M127" s="16">
        <v>438</v>
      </c>
      <c r="N127" s="16">
        <v>5.08880615234375E-2</v>
      </c>
      <c r="O127" s="16">
        <v>8.2876438073732099E-5</v>
      </c>
    </row>
    <row r="128" spans="1:15">
      <c r="A128" s="16">
        <v>440</v>
      </c>
      <c r="B128" s="16">
        <v>5.413818359375E-2</v>
      </c>
      <c r="C128" s="16">
        <v>8.8973264997029098E-5</v>
      </c>
      <c r="D128" s="16">
        <v>440</v>
      </c>
      <c r="E128" s="16">
        <v>5.3375244140625E-2</v>
      </c>
      <c r="F128" s="16">
        <v>1.0178881884862E-4</v>
      </c>
      <c r="G128" s="16">
        <v>440</v>
      </c>
      <c r="H128" s="16">
        <v>4.51507568359375E-2</v>
      </c>
      <c r="I128" s="16">
        <v>9.6505055547130696E-5</v>
      </c>
      <c r="J128" s="16">
        <v>440</v>
      </c>
      <c r="K128" s="16">
        <v>5.3802490234375E-2</v>
      </c>
      <c r="L128" s="16">
        <v>8.6147993397798294E-5</v>
      </c>
      <c r="M128" s="16">
        <v>440</v>
      </c>
      <c r="N128" s="16">
        <v>5.06744384765625E-2</v>
      </c>
      <c r="O128" s="16">
        <v>1.03490142564778E-4</v>
      </c>
    </row>
    <row r="129" spans="1:15">
      <c r="A129" s="16">
        <v>442</v>
      </c>
      <c r="B129" s="16">
        <v>5.38330078125E-2</v>
      </c>
      <c r="C129" s="16">
        <v>8.5978909832646502E-5</v>
      </c>
      <c r="D129" s="16">
        <v>442</v>
      </c>
      <c r="E129" s="16">
        <v>5.303955078125E-2</v>
      </c>
      <c r="F129" s="16">
        <v>1.01215356150983E-4</v>
      </c>
      <c r="G129" s="16">
        <v>442</v>
      </c>
      <c r="H129" s="16">
        <v>4.49371337890625E-2</v>
      </c>
      <c r="I129" s="16">
        <v>8.5469652185089399E-5</v>
      </c>
      <c r="J129" s="16">
        <v>442</v>
      </c>
      <c r="K129" s="16">
        <v>5.3619384765625E-2</v>
      </c>
      <c r="L129" s="16">
        <v>1.14948418985896E-4</v>
      </c>
      <c r="M129" s="16">
        <v>442</v>
      </c>
      <c r="N129" s="16">
        <v>5.03997802734375E-2</v>
      </c>
      <c r="O129" s="16">
        <v>8.8645553883531599E-5</v>
      </c>
    </row>
    <row r="130" spans="1:15">
      <c r="A130" s="16">
        <v>444</v>
      </c>
      <c r="B130" s="16">
        <v>5.39398193359375E-2</v>
      </c>
      <c r="C130" s="16">
        <v>6.4286420998965101E-5</v>
      </c>
      <c r="D130" s="16">
        <v>444</v>
      </c>
      <c r="E130" s="16">
        <v>5.31158447265625E-2</v>
      </c>
      <c r="F130" s="16">
        <v>8.4096556415743303E-5</v>
      </c>
      <c r="G130" s="16">
        <v>444</v>
      </c>
      <c r="H130" s="16">
        <v>4.48760986328125E-2</v>
      </c>
      <c r="I130" s="16">
        <v>6.4059660429941805E-5</v>
      </c>
      <c r="J130" s="16">
        <v>444</v>
      </c>
      <c r="K130" s="16">
        <v>5.35736083984375E-2</v>
      </c>
      <c r="L130" s="16">
        <v>6.9087105851268097E-5</v>
      </c>
      <c r="M130" s="16">
        <v>444</v>
      </c>
      <c r="N130" s="16">
        <v>5.035400390625E-2</v>
      </c>
      <c r="O130" s="16">
        <v>7.4752494591771799E-5</v>
      </c>
    </row>
    <row r="131" spans="1:15">
      <c r="A131" s="16">
        <v>446</v>
      </c>
      <c r="B131" s="16">
        <v>5.36956787109375E-2</v>
      </c>
      <c r="C131" s="16">
        <v>7.7991669846576203E-5</v>
      </c>
      <c r="D131" s="16">
        <v>446</v>
      </c>
      <c r="E131" s="16">
        <v>5.28106689453125E-2</v>
      </c>
      <c r="F131" s="16">
        <v>7.5911517113236995E-5</v>
      </c>
      <c r="G131" s="16">
        <v>446</v>
      </c>
      <c r="H131" s="16">
        <v>4.45098876953125E-2</v>
      </c>
      <c r="I131" s="16">
        <v>6.6072494795565699E-5</v>
      </c>
      <c r="J131" s="16">
        <v>446</v>
      </c>
      <c r="K131" s="16">
        <v>5.340576171875E-2</v>
      </c>
      <c r="L131" s="16">
        <v>6.6292370593958903E-5</v>
      </c>
      <c r="M131" s="16">
        <v>446</v>
      </c>
      <c r="N131" s="16">
        <v>5.02471923828125E-2</v>
      </c>
      <c r="O131" s="16">
        <v>7.49469097304859E-5</v>
      </c>
    </row>
    <row r="132" spans="1:15">
      <c r="A132" s="16">
        <v>448</v>
      </c>
      <c r="B132" s="16">
        <v>5.364990234375E-2</v>
      </c>
      <c r="C132" s="16">
        <v>8.2171093858863901E-5</v>
      </c>
      <c r="D132" s="16">
        <v>448</v>
      </c>
      <c r="E132" s="16">
        <v>5.2825927734375E-2</v>
      </c>
      <c r="F132" s="16">
        <v>8.2171093858863901E-5</v>
      </c>
      <c r="G132" s="16">
        <v>448</v>
      </c>
      <c r="H132" s="16">
        <v>4.43572998046875E-2</v>
      </c>
      <c r="I132" s="16">
        <v>8.7322411668850703E-5</v>
      </c>
      <c r="J132" s="16">
        <v>448</v>
      </c>
      <c r="K132" s="16">
        <v>5.32989501953125E-2</v>
      </c>
      <c r="L132" s="16">
        <v>8.0017764905559698E-5</v>
      </c>
      <c r="M132" s="16">
        <v>448</v>
      </c>
      <c r="N132" s="16">
        <v>5.00335693359375E-2</v>
      </c>
      <c r="O132" s="16">
        <v>8.3401531635572204E-5</v>
      </c>
    </row>
    <row r="133" spans="1:15">
      <c r="A133" s="16">
        <v>450</v>
      </c>
      <c r="B133" s="16">
        <v>5.3375244140625E-2</v>
      </c>
      <c r="C133" s="16">
        <v>8.3401531635572204E-5</v>
      </c>
      <c r="D133" s="16">
        <v>450</v>
      </c>
      <c r="E133" s="16">
        <v>5.25665283203125E-2</v>
      </c>
      <c r="F133" s="16">
        <v>7.6484442351392395E-5</v>
      </c>
      <c r="G133" s="16">
        <v>450</v>
      </c>
      <c r="H133" s="16">
        <v>4.41741943359375E-2</v>
      </c>
      <c r="I133" s="16">
        <v>7.0339542063086602E-5</v>
      </c>
      <c r="J133" s="16">
        <v>450</v>
      </c>
      <c r="K133" s="16">
        <v>5.31463623046875E-2</v>
      </c>
      <c r="L133" s="16">
        <v>9.40614929652248E-5</v>
      </c>
      <c r="M133" s="16">
        <v>450</v>
      </c>
      <c r="N133" s="16">
        <v>4.99420166015625E-2</v>
      </c>
      <c r="O133" s="16">
        <v>9.2815590367099294E-5</v>
      </c>
    </row>
    <row r="134" spans="1:15">
      <c r="A134" s="16">
        <v>452</v>
      </c>
      <c r="B134" s="16">
        <v>5.33294677734375E-2</v>
      </c>
      <c r="C134" s="16">
        <v>6.5630533348408698E-5</v>
      </c>
      <c r="D134" s="16">
        <v>452</v>
      </c>
      <c r="E134" s="16">
        <v>5.2490234375E-2</v>
      </c>
      <c r="F134" s="16">
        <v>7.0957470847085095E-5</v>
      </c>
      <c r="G134" s="16">
        <v>452</v>
      </c>
      <c r="H134" s="16">
        <v>4.40521240234375E-2</v>
      </c>
      <c r="I134" s="16">
        <v>7.6674466103522401E-5</v>
      </c>
      <c r="J134" s="16">
        <v>452</v>
      </c>
      <c r="K134" s="16">
        <v>5.316162109375E-2</v>
      </c>
      <c r="L134" s="16">
        <v>7.7804863183483704E-5</v>
      </c>
      <c r="M134" s="16">
        <v>452</v>
      </c>
      <c r="N134" s="16">
        <v>4.998779296875E-2</v>
      </c>
      <c r="O134" s="16">
        <v>9.7106338969099902E-5</v>
      </c>
    </row>
    <row r="135" spans="1:15">
      <c r="A135" s="16">
        <v>454</v>
      </c>
      <c r="B135" s="16">
        <v>5.3253173828125E-2</v>
      </c>
      <c r="C135" s="16">
        <v>6.7164676138530794E-5</v>
      </c>
      <c r="D135" s="16">
        <v>454</v>
      </c>
      <c r="E135" s="16">
        <v>5.25360107421875E-2</v>
      </c>
      <c r="F135" s="16">
        <v>8.2347996310893598E-5</v>
      </c>
      <c r="G135" s="16">
        <v>454</v>
      </c>
      <c r="H135" s="16">
        <v>4.39300537109375E-2</v>
      </c>
      <c r="I135" s="16">
        <v>5.8726517938006001E-5</v>
      </c>
      <c r="J135" s="16">
        <v>454</v>
      </c>
      <c r="K135" s="16">
        <v>5.322265625E-2</v>
      </c>
      <c r="L135" s="16">
        <v>6.8876152363845007E-5</v>
      </c>
      <c r="M135" s="16">
        <v>454</v>
      </c>
      <c r="N135" s="16">
        <v>4.9957275390625E-2</v>
      </c>
      <c r="O135" s="16">
        <v>7.2579565393220697E-5</v>
      </c>
    </row>
    <row r="136" spans="1:15">
      <c r="A136" s="16">
        <v>456</v>
      </c>
      <c r="B136" s="16">
        <v>5.32073974609375E-2</v>
      </c>
      <c r="C136" s="16">
        <v>8.6988481529170095E-5</v>
      </c>
      <c r="D136" s="16">
        <v>456</v>
      </c>
      <c r="E136" s="16">
        <v>5.23529052734375E-2</v>
      </c>
      <c r="F136" s="16">
        <v>9.3128628660077697E-5</v>
      </c>
      <c r="G136" s="16">
        <v>456</v>
      </c>
      <c r="H136" s="16">
        <v>4.412841796875E-2</v>
      </c>
      <c r="I136" s="16">
        <v>8.6316745750310997E-5</v>
      </c>
      <c r="J136" s="16">
        <v>456</v>
      </c>
      <c r="K136" s="16">
        <v>5.303955078125E-2</v>
      </c>
      <c r="L136" s="16">
        <v>8.8973264997029098E-5</v>
      </c>
      <c r="M136" s="16">
        <v>456</v>
      </c>
      <c r="N136" s="16">
        <v>4.974365234375E-2</v>
      </c>
      <c r="O136" s="16">
        <v>8.7322411668850703E-5</v>
      </c>
    </row>
    <row r="137" spans="1:15">
      <c r="A137" s="16">
        <v>458</v>
      </c>
      <c r="B137" s="16">
        <v>5.2459716796875E-2</v>
      </c>
      <c r="C137" s="16">
        <v>5.9465245316009098E-5</v>
      </c>
      <c r="D137" s="16">
        <v>458</v>
      </c>
      <c r="E137" s="16">
        <v>5.169677734375E-2</v>
      </c>
      <c r="F137" s="16">
        <v>7.9103246129332401E-5</v>
      </c>
      <c r="G137" s="16">
        <v>458</v>
      </c>
      <c r="H137" s="16">
        <v>4.3182373046875E-2</v>
      </c>
      <c r="I137" s="16">
        <v>6.8239379196160605E-5</v>
      </c>
      <c r="J137" s="16">
        <v>458</v>
      </c>
      <c r="K137" s="16">
        <v>5.26275634765625E-2</v>
      </c>
      <c r="L137" s="16">
        <v>6.3832094309545601E-5</v>
      </c>
      <c r="M137" s="16">
        <v>458</v>
      </c>
      <c r="N137" s="16">
        <v>4.94232177734375E-2</v>
      </c>
      <c r="O137" s="16">
        <v>6.4512384511137999E-5</v>
      </c>
    </row>
    <row r="138" spans="1:15">
      <c r="A138" s="16">
        <v>460</v>
      </c>
      <c r="B138" s="16">
        <v>5.24444580078125E-2</v>
      </c>
      <c r="C138" s="16">
        <v>9.7106338969099902E-5</v>
      </c>
      <c r="D138" s="16">
        <v>460</v>
      </c>
      <c r="E138" s="16">
        <v>5.15289306640625E-2</v>
      </c>
      <c r="F138" s="16">
        <v>8.1638086544161601E-5</v>
      </c>
      <c r="G138" s="16">
        <v>460</v>
      </c>
      <c r="H138" s="16">
        <v>4.34722900390625E-2</v>
      </c>
      <c r="I138" s="16">
        <v>8.9949234943783506E-5</v>
      </c>
      <c r="J138" s="16">
        <v>460</v>
      </c>
      <c r="K138" s="16">
        <v>5.3009033203125E-2</v>
      </c>
      <c r="L138" s="16">
        <v>9.5596039475568103E-5</v>
      </c>
      <c r="M138" s="16">
        <v>460</v>
      </c>
      <c r="N138" s="16">
        <v>4.974365234375E-2</v>
      </c>
      <c r="O138" s="16">
        <v>9.2815590367099294E-5</v>
      </c>
    </row>
    <row r="139" spans="1:15">
      <c r="A139" s="16">
        <v>462</v>
      </c>
      <c r="B139" s="16">
        <v>5.267333984375E-2</v>
      </c>
      <c r="C139" s="16">
        <v>9.1552734375E-5</v>
      </c>
      <c r="D139" s="16">
        <v>462</v>
      </c>
      <c r="E139" s="16">
        <v>5.1727294921875E-2</v>
      </c>
      <c r="F139" s="16">
        <v>8.0199417273058495E-5</v>
      </c>
      <c r="G139" s="16">
        <v>462</v>
      </c>
      <c r="H139" s="16">
        <v>4.364013671875E-2</v>
      </c>
      <c r="I139" s="16">
        <v>7.1366451011160704E-5</v>
      </c>
      <c r="J139" s="16">
        <v>462</v>
      </c>
      <c r="K139" s="16">
        <v>5.279541015625E-2</v>
      </c>
      <c r="L139" s="16">
        <v>6.9507092126039894E-5</v>
      </c>
      <c r="M139" s="16">
        <v>462</v>
      </c>
      <c r="N139" s="16">
        <v>4.96063232421875E-2</v>
      </c>
      <c r="O139" s="16">
        <v>7.5140821852082105E-5</v>
      </c>
    </row>
    <row r="140" spans="1:15">
      <c r="A140" s="16">
        <v>464</v>
      </c>
      <c r="B140" s="16">
        <v>5.230712890625E-2</v>
      </c>
      <c r="C140" s="16">
        <v>1.0433040108625299E-4</v>
      </c>
      <c r="D140" s="16">
        <v>464</v>
      </c>
      <c r="E140" s="16">
        <v>5.15289306640625E-2</v>
      </c>
      <c r="F140" s="16">
        <v>1.0207434204299701E-4</v>
      </c>
      <c r="G140" s="16">
        <v>464</v>
      </c>
      <c r="H140" s="16">
        <v>4.30145263671875E-2</v>
      </c>
      <c r="I140" s="16">
        <v>8.6316745750310997E-5</v>
      </c>
      <c r="J140" s="16">
        <v>464</v>
      </c>
      <c r="K140" s="16">
        <v>5.2886962890625E-2</v>
      </c>
      <c r="L140" s="16">
        <v>9.8888255285764498E-5</v>
      </c>
      <c r="M140" s="16">
        <v>464</v>
      </c>
      <c r="N140" s="16">
        <v>4.9560546875E-2</v>
      </c>
      <c r="O140" s="16">
        <v>8.9299773488766702E-5</v>
      </c>
    </row>
    <row r="141" spans="1:15">
      <c r="A141" s="16">
        <v>466</v>
      </c>
      <c r="B141" s="16">
        <v>5.2032470703125E-2</v>
      </c>
      <c r="C141" s="16">
        <v>9.0594040581038794E-5</v>
      </c>
      <c r="D141" s="16">
        <v>466</v>
      </c>
      <c r="E141" s="16">
        <v>5.11627197265625E-2</v>
      </c>
      <c r="F141" s="16">
        <v>9.3440618239714699E-5</v>
      </c>
      <c r="G141" s="16">
        <v>466</v>
      </c>
      <c r="H141" s="16">
        <v>4.3121337890625E-2</v>
      </c>
      <c r="I141" s="16">
        <v>1.14948418985896E-4</v>
      </c>
      <c r="J141" s="16">
        <v>466</v>
      </c>
      <c r="K141" s="16">
        <v>5.27496337890625E-2</v>
      </c>
      <c r="L141" s="16">
        <v>1.0843406985131801E-4</v>
      </c>
      <c r="M141" s="16">
        <v>466</v>
      </c>
      <c r="N141" s="16">
        <v>4.93316650390625E-2</v>
      </c>
      <c r="O141" s="16">
        <v>9.0272213487237795E-5</v>
      </c>
    </row>
    <row r="142" spans="1:15">
      <c r="A142" s="16">
        <v>468</v>
      </c>
      <c r="B142" s="16">
        <v>5.21087646484375E-2</v>
      </c>
      <c r="C142" s="16">
        <v>1.0571599167290499E-4</v>
      </c>
      <c r="D142" s="16">
        <v>468</v>
      </c>
      <c r="E142" s="16">
        <v>5.11932373046875E-2</v>
      </c>
      <c r="F142" s="16">
        <v>1.00927402918419E-4</v>
      </c>
      <c r="G142" s="16">
        <v>468</v>
      </c>
      <c r="H142" s="16">
        <v>4.296875E-2</v>
      </c>
      <c r="I142" s="16">
        <v>8.6988481529170095E-5</v>
      </c>
      <c r="J142" s="16">
        <v>468</v>
      </c>
      <c r="K142" s="16">
        <v>5.26580810546875E-2</v>
      </c>
      <c r="L142" s="16">
        <v>9.7703922079969002E-5</v>
      </c>
      <c r="M142" s="16">
        <v>468</v>
      </c>
      <c r="N142" s="16">
        <v>4.9468994140625E-2</v>
      </c>
      <c r="O142" s="16">
        <v>8.6988481529170095E-5</v>
      </c>
    </row>
    <row r="143" spans="1:15">
      <c r="A143" s="16">
        <v>470</v>
      </c>
      <c r="B143" s="16">
        <v>5.2093505859375E-2</v>
      </c>
      <c r="C143" s="16">
        <v>1.2992390721074199E-4</v>
      </c>
      <c r="D143" s="16">
        <v>470</v>
      </c>
      <c r="E143" s="16">
        <v>5.13153076171875E-2</v>
      </c>
      <c r="F143" s="16">
        <v>1.24431659166718E-4</v>
      </c>
      <c r="G143" s="16">
        <v>470</v>
      </c>
      <c r="H143" s="16">
        <v>4.29229736328125E-2</v>
      </c>
      <c r="I143" s="16">
        <v>1.12128741887658E-4</v>
      </c>
      <c r="J143" s="16">
        <v>470</v>
      </c>
      <c r="K143" s="16">
        <v>5.2490234375E-2</v>
      </c>
      <c r="L143" s="16">
        <v>1.17947577161715E-4</v>
      </c>
      <c r="M143" s="16">
        <v>470</v>
      </c>
      <c r="N143" s="16">
        <v>4.93316650390625E-2</v>
      </c>
      <c r="O143" s="16">
        <v>1.21831660634394E-4</v>
      </c>
    </row>
    <row r="144" spans="1:15">
      <c r="A144" s="16">
        <v>472</v>
      </c>
      <c r="B144" s="16">
        <v>5.20477294921875E-2</v>
      </c>
      <c r="C144" s="16">
        <v>9.5900002212345406E-5</v>
      </c>
      <c r="D144" s="16">
        <v>472</v>
      </c>
      <c r="E144" s="16">
        <v>5.11474609375E-2</v>
      </c>
      <c r="F144" s="16">
        <v>1.04051068855178E-4</v>
      </c>
      <c r="G144" s="16">
        <v>472</v>
      </c>
      <c r="H144" s="16">
        <v>4.28619384765625E-2</v>
      </c>
      <c r="I144" s="16">
        <v>1.08165335683882E-4</v>
      </c>
      <c r="J144" s="16">
        <v>472</v>
      </c>
      <c r="K144" s="16">
        <v>5.24139404296875E-2</v>
      </c>
      <c r="L144" s="16">
        <v>9.1234289116679396E-5</v>
      </c>
      <c r="M144" s="16">
        <v>472</v>
      </c>
      <c r="N144" s="16">
        <v>4.937744140625E-2</v>
      </c>
      <c r="O144" s="16">
        <v>1.2159254036338199E-4</v>
      </c>
    </row>
    <row r="145" spans="1:15">
      <c r="A145" s="16">
        <v>474</v>
      </c>
      <c r="B145" s="16">
        <v>5.169677734375E-2</v>
      </c>
      <c r="C145" s="16">
        <v>1.16707294775225E-4</v>
      </c>
      <c r="D145" s="16">
        <v>474</v>
      </c>
      <c r="E145" s="16">
        <v>5.09185791015625E-2</v>
      </c>
      <c r="F145" s="16">
        <v>1.20872341291465E-4</v>
      </c>
      <c r="G145" s="16">
        <v>474</v>
      </c>
      <c r="H145" s="16">
        <v>4.24652099609375E-2</v>
      </c>
      <c r="I145" s="16">
        <v>1.07895932187889E-4</v>
      </c>
      <c r="J145" s="16">
        <v>474</v>
      </c>
      <c r="K145" s="16">
        <v>5.24749755859375E-2</v>
      </c>
      <c r="L145" s="16">
        <v>1.220703125E-4</v>
      </c>
      <c r="M145" s="16">
        <v>474</v>
      </c>
      <c r="N145" s="16">
        <v>4.9072265625E-2</v>
      </c>
      <c r="O145" s="16">
        <v>1.24898571348151E-4</v>
      </c>
    </row>
    <row r="146" spans="1:15">
      <c r="A146" s="16">
        <v>476</v>
      </c>
      <c r="B146" s="16">
        <v>5.16357421875E-2</v>
      </c>
      <c r="C146" s="16">
        <v>1.0178881884862E-4</v>
      </c>
      <c r="D146" s="16">
        <v>476</v>
      </c>
      <c r="E146" s="16">
        <v>5.0750732421875E-2</v>
      </c>
      <c r="F146" s="16">
        <v>9.6505055547130696E-5</v>
      </c>
      <c r="G146" s="16">
        <v>476</v>
      </c>
      <c r="H146" s="16">
        <v>4.248046875E-2</v>
      </c>
      <c r="I146" s="16">
        <v>9.7106338969099902E-5</v>
      </c>
      <c r="J146" s="16">
        <v>476</v>
      </c>
      <c r="K146" s="16">
        <v>5.2459716796875E-2</v>
      </c>
      <c r="L146" s="16">
        <v>1.1469494917581899E-4</v>
      </c>
      <c r="M146" s="16">
        <v>476</v>
      </c>
      <c r="N146" s="16">
        <v>4.9163818359375E-2</v>
      </c>
      <c r="O146" s="16">
        <v>1.07625854337051E-4</v>
      </c>
    </row>
    <row r="147" spans="1:15">
      <c r="A147" s="16">
        <v>478</v>
      </c>
      <c r="B147" s="16">
        <v>5.16204833984375E-2</v>
      </c>
      <c r="C147" s="16">
        <v>8.9949234943783506E-5</v>
      </c>
      <c r="D147" s="16">
        <v>478</v>
      </c>
      <c r="E147" s="16">
        <v>5.06439208984375E-2</v>
      </c>
      <c r="F147" s="16">
        <v>1.29024769022276E-4</v>
      </c>
      <c r="G147" s="16">
        <v>478</v>
      </c>
      <c r="H147" s="16">
        <v>4.2327880859375E-2</v>
      </c>
      <c r="I147" s="16">
        <v>1.01502492490006E-4</v>
      </c>
      <c r="J147" s="16">
        <v>478</v>
      </c>
      <c r="K147" s="16">
        <v>5.242919921875E-2</v>
      </c>
      <c r="L147" s="16">
        <v>1.20631319433913E-4</v>
      </c>
      <c r="M147" s="16">
        <v>478</v>
      </c>
      <c r="N147" s="16">
        <v>4.913330078125E-2</v>
      </c>
      <c r="O147" s="16">
        <v>8.9625092502370696E-5</v>
      </c>
    </row>
    <row r="148" spans="1:15">
      <c r="A148" s="16">
        <v>480</v>
      </c>
      <c r="B148" s="16">
        <v>5.14068603515625E-2</v>
      </c>
      <c r="C148" s="16">
        <v>8.6653264553837196E-5</v>
      </c>
      <c r="D148" s="16">
        <v>480</v>
      </c>
      <c r="E148" s="16">
        <v>5.0506591796875E-2</v>
      </c>
      <c r="F148" s="16">
        <v>9.68061640964472E-5</v>
      </c>
      <c r="G148" s="16">
        <v>480</v>
      </c>
      <c r="H148" s="16">
        <v>4.19921875E-2</v>
      </c>
      <c r="I148" s="16">
        <v>1.19174952330119E-4</v>
      </c>
      <c r="J148" s="16">
        <v>480</v>
      </c>
      <c r="K148" s="16">
        <v>5.224609375E-2</v>
      </c>
      <c r="L148" s="16">
        <v>1.1134734740697E-4</v>
      </c>
      <c r="M148" s="16">
        <v>480</v>
      </c>
      <c r="N148" s="16">
        <v>4.9072265625E-2</v>
      </c>
      <c r="O148" s="16">
        <v>9.40614929652248E-5</v>
      </c>
    </row>
    <row r="149" spans="1:15">
      <c r="A149" s="16">
        <v>482</v>
      </c>
      <c r="B149" s="16">
        <v>5.14984130859375E-2</v>
      </c>
      <c r="C149" s="16">
        <v>8.7986469991079699E-5</v>
      </c>
      <c r="D149" s="16">
        <v>482</v>
      </c>
      <c r="E149" s="16">
        <v>5.0628662109375E-2</v>
      </c>
      <c r="F149" s="16">
        <v>9.8297872365761806E-5</v>
      </c>
      <c r="G149" s="16">
        <v>482</v>
      </c>
      <c r="H149" s="16">
        <v>4.24652099609375E-2</v>
      </c>
      <c r="I149" s="16">
        <v>1.00927402918419E-4</v>
      </c>
      <c r="J149" s="16">
        <v>482</v>
      </c>
      <c r="K149" s="16">
        <v>5.27801513671875E-2</v>
      </c>
      <c r="L149" s="16">
        <v>1.24431659166718E-4</v>
      </c>
      <c r="M149" s="16">
        <v>482</v>
      </c>
      <c r="N149" s="16">
        <v>4.94842529296875E-2</v>
      </c>
      <c r="O149" s="16">
        <v>9.8593505732117299E-5</v>
      </c>
    </row>
    <row r="150" spans="1:15">
      <c r="A150" s="16">
        <v>484</v>
      </c>
      <c r="B150" s="16">
        <v>5.01708984375E-2</v>
      </c>
      <c r="C150" s="16">
        <v>1.05990936198805E-4</v>
      </c>
      <c r="D150" s="16">
        <v>484</v>
      </c>
      <c r="E150" s="16">
        <v>4.92706298828125E-2</v>
      </c>
      <c r="F150" s="16">
        <v>1.00927402918419E-4</v>
      </c>
      <c r="G150" s="16">
        <v>484</v>
      </c>
      <c r="H150" s="16">
        <v>4.0802001953125E-2</v>
      </c>
      <c r="I150" s="16">
        <v>1.06538696622993E-4</v>
      </c>
      <c r="J150" s="16">
        <v>484</v>
      </c>
      <c r="K150" s="16">
        <v>5.33599853515625E-2</v>
      </c>
      <c r="L150" s="16">
        <v>1.2766418861909101E-4</v>
      </c>
      <c r="M150" s="16">
        <v>484</v>
      </c>
      <c r="N150" s="16">
        <v>4.99725341796875E-2</v>
      </c>
      <c r="O150" s="16">
        <v>1.16457653217115E-4</v>
      </c>
    </row>
    <row r="151" spans="1:15">
      <c r="A151" s="16">
        <v>486</v>
      </c>
      <c r="B151" s="16">
        <v>4.85076904296875E-2</v>
      </c>
      <c r="C151" s="16">
        <v>7.2579565393220697E-5</v>
      </c>
      <c r="D151" s="16">
        <v>486</v>
      </c>
      <c r="E151" s="16">
        <v>4.78515625E-2</v>
      </c>
      <c r="F151" s="16">
        <v>7.1366451011160704E-5</v>
      </c>
      <c r="G151" s="16">
        <v>486</v>
      </c>
      <c r="H151" s="16">
        <v>3.97796630859375E-2</v>
      </c>
      <c r="I151" s="16">
        <v>6.2215829583359107E-5</v>
      </c>
      <c r="J151" s="16">
        <v>486</v>
      </c>
      <c r="K151" s="16">
        <v>5.50689697265625E-2</v>
      </c>
      <c r="L151" s="16">
        <v>6.3603713991291296E-5</v>
      </c>
      <c r="M151" s="16">
        <v>486</v>
      </c>
      <c r="N151" s="16">
        <v>5.096435546875E-2</v>
      </c>
      <c r="O151" s="16">
        <v>6.47375593127332E-5</v>
      </c>
    </row>
    <row r="152" spans="1:15">
      <c r="A152" s="16">
        <v>488</v>
      </c>
      <c r="B152" s="16">
        <v>5.01861572265625E-2</v>
      </c>
      <c r="C152" s="16">
        <v>1.220703125E-4</v>
      </c>
      <c r="D152" s="16">
        <v>488</v>
      </c>
      <c r="E152" s="16">
        <v>4.90875244140625E-2</v>
      </c>
      <c r="F152" s="16">
        <v>1.33459897495544E-4</v>
      </c>
      <c r="G152" s="16">
        <v>488</v>
      </c>
      <c r="H152" s="16">
        <v>4.09393310546875E-2</v>
      </c>
      <c r="I152" s="16">
        <v>1.13419103601978E-4</v>
      </c>
      <c r="J152" s="16">
        <v>488</v>
      </c>
      <c r="K152" s="16">
        <v>5.32684326171875E-2</v>
      </c>
      <c r="L152" s="16">
        <v>1.373291015625E-4</v>
      </c>
      <c r="M152" s="16">
        <v>488</v>
      </c>
      <c r="N152" s="16">
        <v>4.986572265625E-2</v>
      </c>
      <c r="O152" s="16">
        <v>1.3037115089901001E-4</v>
      </c>
    </row>
    <row r="153" spans="1:15">
      <c r="A153" s="16">
        <v>490</v>
      </c>
      <c r="B153" s="16">
        <v>5.08270263671875E-2</v>
      </c>
      <c r="C153" s="16">
        <v>1.1893049063201801E-4</v>
      </c>
      <c r="D153" s="16">
        <v>490</v>
      </c>
      <c r="E153" s="16">
        <v>4.99420166015625E-2</v>
      </c>
      <c r="F153" s="16">
        <v>1.21352948918052E-4</v>
      </c>
      <c r="G153" s="16">
        <v>490</v>
      </c>
      <c r="H153" s="16">
        <v>4.17022705078125E-2</v>
      </c>
      <c r="I153" s="16">
        <v>1.1520133110459501E-4</v>
      </c>
      <c r="J153" s="16">
        <v>490</v>
      </c>
      <c r="K153" s="16">
        <v>5.2215576171875E-2</v>
      </c>
      <c r="L153" s="16">
        <v>1.06538696622993E-4</v>
      </c>
      <c r="M153" s="16">
        <v>490</v>
      </c>
      <c r="N153" s="16">
        <v>4.8919677734375E-2</v>
      </c>
      <c r="O153" s="16">
        <v>9.3751569575840096E-5</v>
      </c>
    </row>
    <row r="154" spans="1:15">
      <c r="A154" s="16">
        <v>492</v>
      </c>
      <c r="B154" s="16">
        <v>5.078125E-2</v>
      </c>
      <c r="C154" s="16">
        <v>1.00058571232636E-4</v>
      </c>
      <c r="D154" s="16">
        <v>492</v>
      </c>
      <c r="E154" s="16">
        <v>4.9774169921875E-2</v>
      </c>
      <c r="F154" s="16">
        <v>1.08165335683882E-4</v>
      </c>
      <c r="G154" s="16">
        <v>492</v>
      </c>
      <c r="H154" s="16">
        <v>4.14886474609375E-2</v>
      </c>
      <c r="I154" s="16">
        <v>1.10032692732666E-4</v>
      </c>
      <c r="J154" s="16">
        <v>492</v>
      </c>
      <c r="K154" s="16">
        <v>5.181884765625E-2</v>
      </c>
      <c r="L154" s="16">
        <v>1.00058571232636E-4</v>
      </c>
      <c r="M154" s="16">
        <v>492</v>
      </c>
      <c r="N154" s="16">
        <v>4.864501953125E-2</v>
      </c>
      <c r="O154" s="16">
        <v>9.80013471883021E-5</v>
      </c>
    </row>
    <row r="155" spans="1:15">
      <c r="A155" s="16">
        <v>494</v>
      </c>
      <c r="B155" s="16">
        <v>5.06744384765625E-2</v>
      </c>
      <c r="C155" s="16">
        <v>1.38174211702536E-4</v>
      </c>
      <c r="D155" s="16">
        <v>494</v>
      </c>
      <c r="E155" s="16">
        <v>4.95758056640625E-2</v>
      </c>
      <c r="F155" s="16">
        <v>1.2674902134579601E-4</v>
      </c>
      <c r="G155" s="16">
        <v>494</v>
      </c>
      <c r="H155" s="16">
        <v>4.12445068359375E-2</v>
      </c>
      <c r="I155" s="16">
        <v>1.4191494169417E-4</v>
      </c>
      <c r="J155" s="16">
        <v>494</v>
      </c>
      <c r="K155" s="16">
        <v>5.17425537109375E-2</v>
      </c>
      <c r="L155" s="16">
        <v>1.4067908412617299E-4</v>
      </c>
      <c r="M155" s="16">
        <v>494</v>
      </c>
      <c r="N155" s="16">
        <v>4.85687255859375E-2</v>
      </c>
      <c r="O155" s="16">
        <v>1.4435491888751601E-4</v>
      </c>
    </row>
    <row r="156" spans="1:15">
      <c r="A156" s="16">
        <v>496</v>
      </c>
      <c r="B156" s="16">
        <v>5.09185791015625E-2</v>
      </c>
      <c r="C156" s="16">
        <v>1.18685525406678E-4</v>
      </c>
      <c r="D156" s="16">
        <v>496</v>
      </c>
      <c r="E156" s="16">
        <v>4.99420166015625E-2</v>
      </c>
      <c r="F156" s="16">
        <v>9.1234289116679396E-5</v>
      </c>
      <c r="G156" s="16">
        <v>496</v>
      </c>
      <c r="H156" s="16">
        <v>4.13055419921875E-2</v>
      </c>
      <c r="I156" s="16">
        <v>1.00058571232636E-4</v>
      </c>
      <c r="J156" s="16">
        <v>496</v>
      </c>
      <c r="K156" s="16">
        <v>5.206298828125E-2</v>
      </c>
      <c r="L156" s="16">
        <v>1.17947577161715E-4</v>
      </c>
      <c r="M156" s="16">
        <v>496</v>
      </c>
      <c r="N156" s="16">
        <v>4.87823486328125E-2</v>
      </c>
      <c r="O156" s="16">
        <v>1.05163946167681E-4</v>
      </c>
    </row>
    <row r="157" spans="1:15">
      <c r="A157" s="16">
        <v>498</v>
      </c>
      <c r="B157" s="16">
        <v>5.0445556640625E-2</v>
      </c>
      <c r="C157" s="16">
        <v>1.0708365514845401E-4</v>
      </c>
      <c r="D157" s="16">
        <v>498</v>
      </c>
      <c r="E157" s="16">
        <v>4.94842529296875E-2</v>
      </c>
      <c r="F157" s="16">
        <v>1.17947577161715E-4</v>
      </c>
      <c r="G157" s="16">
        <v>498</v>
      </c>
      <c r="H157" s="16">
        <v>4.10919189453125E-2</v>
      </c>
      <c r="I157" s="16">
        <v>1.19174952330119E-4</v>
      </c>
      <c r="J157" s="16">
        <v>498</v>
      </c>
      <c r="K157" s="16">
        <v>5.169677734375E-2</v>
      </c>
      <c r="L157" s="16">
        <v>1.03208536212682E-4</v>
      </c>
      <c r="M157" s="16">
        <v>498</v>
      </c>
      <c r="N157" s="16">
        <v>4.840087890625E-2</v>
      </c>
      <c r="O157" s="16">
        <v>1.0708365514845401E-4</v>
      </c>
    </row>
    <row r="158" spans="1:15">
      <c r="A158" s="16">
        <v>500</v>
      </c>
      <c r="B158" s="16">
        <v>5.0140380859375E-2</v>
      </c>
      <c r="C158" s="16">
        <v>9.5596039475568103E-5</v>
      </c>
      <c r="D158" s="16">
        <v>500</v>
      </c>
      <c r="E158" s="16">
        <v>4.9163818359375E-2</v>
      </c>
      <c r="F158" s="16">
        <v>1.3943227296826999E-4</v>
      </c>
      <c r="G158" s="16">
        <v>500</v>
      </c>
      <c r="H158" s="16">
        <v>4.083251953125E-2</v>
      </c>
      <c r="I158" s="16">
        <v>1.3859483432453101E-4</v>
      </c>
      <c r="J158" s="16">
        <v>500</v>
      </c>
      <c r="K158" s="16">
        <v>5.15899658203125E-2</v>
      </c>
      <c r="L158" s="16">
        <v>9.7703922079969002E-5</v>
      </c>
      <c r="M158" s="16">
        <v>500</v>
      </c>
      <c r="N158" s="16">
        <v>4.83856201171875E-2</v>
      </c>
      <c r="O158" s="16">
        <v>1.0178881884862E-4</v>
      </c>
    </row>
    <row r="159" spans="1:15">
      <c r="A159" s="16">
        <v>502</v>
      </c>
      <c r="B159" s="16">
        <v>4.98504638671875E-2</v>
      </c>
      <c r="C159" s="16">
        <v>1.0178881884862E-4</v>
      </c>
      <c r="D159" s="16">
        <v>502</v>
      </c>
      <c r="E159" s="16">
        <v>4.89501953125E-2</v>
      </c>
      <c r="F159" s="16">
        <v>1.03490142564778E-4</v>
      </c>
      <c r="G159" s="16">
        <v>502</v>
      </c>
      <c r="H159" s="16">
        <v>4.05120849609375E-2</v>
      </c>
      <c r="I159" s="16">
        <v>1.02926159387451E-4</v>
      </c>
      <c r="J159" s="16">
        <v>502</v>
      </c>
      <c r="K159" s="16">
        <v>5.1513671875E-2</v>
      </c>
      <c r="L159" s="16">
        <v>1.16707294775225E-4</v>
      </c>
      <c r="M159" s="16">
        <v>502</v>
      </c>
      <c r="N159" s="16">
        <v>4.8248291015625E-2</v>
      </c>
      <c r="O159" s="16">
        <v>1.03490142564778E-4</v>
      </c>
    </row>
    <row r="160" spans="1:15">
      <c r="A160" s="16">
        <v>504</v>
      </c>
      <c r="B160" s="16">
        <v>4.9896240234375E-2</v>
      </c>
      <c r="C160" s="16">
        <v>8.7322411668850703E-5</v>
      </c>
      <c r="D160" s="16">
        <v>504</v>
      </c>
      <c r="E160" s="16">
        <v>4.8858642578125E-2</v>
      </c>
      <c r="F160" s="16">
        <v>9.5900002212345406E-5</v>
      </c>
      <c r="G160" s="16">
        <v>504</v>
      </c>
      <c r="H160" s="16">
        <v>4.0802001953125E-2</v>
      </c>
      <c r="I160" s="16">
        <v>9.4370398535560503E-5</v>
      </c>
      <c r="J160" s="16">
        <v>504</v>
      </c>
      <c r="K160" s="16">
        <v>5.15289306640625E-2</v>
      </c>
      <c r="L160" s="16">
        <v>9.0914728453163002E-5</v>
      </c>
      <c r="M160" s="16">
        <v>504</v>
      </c>
      <c r="N160" s="16">
        <v>4.82177734375E-2</v>
      </c>
      <c r="O160" s="16">
        <v>1.05440330208475E-4</v>
      </c>
    </row>
    <row r="161" spans="1:15">
      <c r="A161" s="16">
        <v>506</v>
      </c>
      <c r="B161" s="16">
        <v>4.9896240234375E-2</v>
      </c>
      <c r="C161" s="16">
        <v>1.12128741887658E-4</v>
      </c>
      <c r="D161" s="16">
        <v>506</v>
      </c>
      <c r="E161" s="16">
        <v>4.89349365234375E-2</v>
      </c>
      <c r="F161" s="16">
        <v>1.2111288350210201E-4</v>
      </c>
      <c r="G161" s="16">
        <v>506</v>
      </c>
      <c r="H161" s="16">
        <v>4.0435791015625E-2</v>
      </c>
      <c r="I161" s="16">
        <v>1.23020290348794E-4</v>
      </c>
      <c r="J161" s="16">
        <v>506</v>
      </c>
      <c r="K161" s="16">
        <v>5.145263671875E-2</v>
      </c>
      <c r="L161" s="16">
        <v>9.7703922079969002E-5</v>
      </c>
      <c r="M161" s="16">
        <v>506</v>
      </c>
      <c r="N161" s="16">
        <v>4.8248291015625E-2</v>
      </c>
      <c r="O161" s="16">
        <v>9.3128628660077697E-5</v>
      </c>
    </row>
    <row r="162" spans="1:15">
      <c r="A162" s="16">
        <v>508</v>
      </c>
      <c r="B162" s="16">
        <v>4.9774169921875E-2</v>
      </c>
      <c r="C162" s="16">
        <v>1.2674902134579601E-4</v>
      </c>
      <c r="D162" s="16">
        <v>508</v>
      </c>
      <c r="E162" s="16">
        <v>4.888916015625E-2</v>
      </c>
      <c r="F162" s="16">
        <v>1.3126106669681699E-4</v>
      </c>
      <c r="G162" s="16">
        <v>508</v>
      </c>
      <c r="H162" s="16">
        <v>4.06646728515625E-2</v>
      </c>
      <c r="I162" s="16">
        <v>1.5296888470278501E-4</v>
      </c>
      <c r="J162" s="16">
        <v>508</v>
      </c>
      <c r="K162" s="16">
        <v>5.14678955078125E-2</v>
      </c>
      <c r="L162" s="16">
        <v>1.1770056625779401E-4</v>
      </c>
      <c r="M162" s="16">
        <v>508</v>
      </c>
      <c r="N162" s="16">
        <v>4.8370361328125E-2</v>
      </c>
      <c r="O162" s="16">
        <v>1.2811932085988399E-4</v>
      </c>
    </row>
    <row r="163" spans="1:15">
      <c r="A163" s="16">
        <v>510</v>
      </c>
      <c r="B163" s="16">
        <v>4.98809814453125E-2</v>
      </c>
      <c r="C163" s="16">
        <v>1.6434218771772799E-4</v>
      </c>
      <c r="D163" s="16">
        <v>510</v>
      </c>
      <c r="E163" s="16">
        <v>4.89959716796875E-2</v>
      </c>
      <c r="F163" s="16">
        <v>1.5820649225866499E-4</v>
      </c>
      <c r="G163" s="16">
        <v>510</v>
      </c>
      <c r="H163" s="16">
        <v>4.05731201171875E-2</v>
      </c>
      <c r="I163" s="16">
        <v>1.5296888470278501E-4</v>
      </c>
      <c r="J163" s="16">
        <v>510</v>
      </c>
      <c r="K163" s="16">
        <v>5.14984130859375E-2</v>
      </c>
      <c r="L163" s="16">
        <v>1.47545468184004E-4</v>
      </c>
      <c r="M163" s="16">
        <v>510</v>
      </c>
      <c r="N163" s="16">
        <v>4.82635498046875E-2</v>
      </c>
      <c r="O163" s="16">
        <v>1.52587890625E-4</v>
      </c>
    </row>
    <row r="164" spans="1:15">
      <c r="A164" s="16">
        <v>512</v>
      </c>
      <c r="B164" s="16">
        <v>4.9407958984375E-2</v>
      </c>
      <c r="C164" s="16">
        <v>1.2582719804741401E-4</v>
      </c>
      <c r="D164" s="16">
        <v>512</v>
      </c>
      <c r="E164" s="16">
        <v>4.8553466796875E-2</v>
      </c>
      <c r="F164" s="16">
        <v>1.2349253888121499E-4</v>
      </c>
      <c r="G164" s="16">
        <v>512</v>
      </c>
      <c r="H164" s="16">
        <v>4.046630859375E-2</v>
      </c>
      <c r="I164" s="16">
        <v>1.17453035876012E-4</v>
      </c>
      <c r="J164" s="16">
        <v>512</v>
      </c>
      <c r="K164" s="16">
        <v>5.126953125E-2</v>
      </c>
      <c r="L164" s="16">
        <v>1.5105430506304399E-4</v>
      </c>
      <c r="M164" s="16">
        <v>512</v>
      </c>
      <c r="N164" s="16">
        <v>4.8248291015625E-2</v>
      </c>
      <c r="O164" s="16">
        <v>1.23020290348794E-4</v>
      </c>
    </row>
    <row r="165" spans="1:15">
      <c r="A165" s="16">
        <v>514</v>
      </c>
      <c r="B165" s="16">
        <v>4.96368408203125E-2</v>
      </c>
      <c r="C165" s="16">
        <v>1.3519321553550199E-4</v>
      </c>
      <c r="D165" s="16">
        <v>514</v>
      </c>
      <c r="E165" s="16">
        <v>4.8675537109375E-2</v>
      </c>
      <c r="F165" s="16">
        <v>1.5143915741942801E-4</v>
      </c>
      <c r="G165" s="16">
        <v>514</v>
      </c>
      <c r="H165" s="16">
        <v>4.00848388671875E-2</v>
      </c>
      <c r="I165" s="16">
        <v>1.2947511862546599E-4</v>
      </c>
      <c r="J165" s="16">
        <v>514</v>
      </c>
      <c r="K165" s="16">
        <v>5.13763427734375E-2</v>
      </c>
      <c r="L165" s="16">
        <v>1.2766418861909101E-4</v>
      </c>
      <c r="M165" s="16">
        <v>514</v>
      </c>
      <c r="N165" s="16">
        <v>4.803466796875E-2</v>
      </c>
      <c r="O165" s="16">
        <v>1.2947511862546599E-4</v>
      </c>
    </row>
    <row r="166" spans="1:15">
      <c r="A166" s="16">
        <v>516</v>
      </c>
      <c r="B166" s="16">
        <v>4.949951171875E-2</v>
      </c>
      <c r="C166" s="16">
        <v>1.2396298835198901E-4</v>
      </c>
      <c r="D166" s="16">
        <v>516</v>
      </c>
      <c r="E166" s="16">
        <v>4.8675537109375E-2</v>
      </c>
      <c r="F166" s="16">
        <v>1.1770056625779401E-4</v>
      </c>
      <c r="G166" s="16">
        <v>516</v>
      </c>
      <c r="H166" s="16">
        <v>4.022216796875E-2</v>
      </c>
      <c r="I166" s="16">
        <v>1.12904728599157E-4</v>
      </c>
      <c r="J166" s="16">
        <v>516</v>
      </c>
      <c r="K166" s="16">
        <v>5.15289306640625E-2</v>
      </c>
      <c r="L166" s="16">
        <v>1.2014782522601E-4</v>
      </c>
      <c r="M166" s="16">
        <v>516</v>
      </c>
      <c r="N166" s="16">
        <v>4.83551025390625E-2</v>
      </c>
      <c r="O166" s="16">
        <v>1.2582719804741401E-4</v>
      </c>
    </row>
    <row r="167" spans="1:15">
      <c r="A167" s="16">
        <v>518</v>
      </c>
      <c r="B167" s="16">
        <v>4.90264892578125E-2</v>
      </c>
      <c r="C167" s="16">
        <v>1.44757583320696E-4</v>
      </c>
      <c r="D167" s="16">
        <v>518</v>
      </c>
      <c r="E167" s="16">
        <v>4.84161376953125E-2</v>
      </c>
      <c r="F167" s="16">
        <v>1.2947511862546599E-4</v>
      </c>
      <c r="G167" s="16">
        <v>518</v>
      </c>
      <c r="H167" s="16">
        <v>4.00238037109375E-2</v>
      </c>
      <c r="I167" s="16">
        <v>1.19905347026838E-4</v>
      </c>
      <c r="J167" s="16">
        <v>518</v>
      </c>
      <c r="K167" s="16">
        <v>5.1055908203125E-2</v>
      </c>
      <c r="L167" s="16">
        <v>1.6540133200591099E-4</v>
      </c>
      <c r="M167" s="16">
        <v>518</v>
      </c>
      <c r="N167" s="16">
        <v>4.79583740234375E-2</v>
      </c>
      <c r="O167" s="16">
        <v>1.09767872390275E-4</v>
      </c>
    </row>
    <row r="168" spans="1:15">
      <c r="A168" s="16">
        <v>520</v>
      </c>
      <c r="B168" s="16">
        <v>4.8980712890625E-2</v>
      </c>
      <c r="C168" s="16">
        <v>1.9119207895113599E-4</v>
      </c>
      <c r="D168" s="16">
        <v>520</v>
      </c>
      <c r="E168" s="16">
        <v>4.81414794921875E-2</v>
      </c>
      <c r="F168" s="16">
        <v>1.6853883388042099E-4</v>
      </c>
      <c r="G168" s="16">
        <v>520</v>
      </c>
      <c r="H168" s="16">
        <v>3.99322509765625E-2</v>
      </c>
      <c r="I168" s="16">
        <v>1.5857398750935799E-4</v>
      </c>
      <c r="J168" s="16">
        <v>520</v>
      </c>
      <c r="K168" s="16">
        <v>5.11322021484375E-2</v>
      </c>
      <c r="L168" s="16">
        <v>1.5028164370416399E-4</v>
      </c>
      <c r="M168" s="16">
        <v>520</v>
      </c>
      <c r="N168" s="16">
        <v>4.8248291015625E-2</v>
      </c>
      <c r="O168" s="16">
        <v>1.6715165939488701E-4</v>
      </c>
    </row>
    <row r="169" spans="1:15">
      <c r="A169" s="16">
        <v>522</v>
      </c>
      <c r="B169" s="16">
        <v>4.89501953125E-2</v>
      </c>
      <c r="C169" s="16">
        <v>1.4109223944783699E-4</v>
      </c>
      <c r="D169" s="16">
        <v>522</v>
      </c>
      <c r="E169" s="16">
        <v>4.81414794921875E-2</v>
      </c>
      <c r="F169" s="16">
        <v>1.3170376969628999E-4</v>
      </c>
      <c r="G169" s="16">
        <v>522</v>
      </c>
      <c r="H169" s="16">
        <v>4.00543212890625E-2</v>
      </c>
      <c r="I169" s="16">
        <v>1.6398761947788E-4</v>
      </c>
      <c r="J169" s="16">
        <v>522</v>
      </c>
      <c r="K169" s="16">
        <v>5.0933837890625E-2</v>
      </c>
      <c r="L169" s="16">
        <v>1.24431659166718E-4</v>
      </c>
      <c r="M169" s="16">
        <v>522</v>
      </c>
      <c r="N169" s="16">
        <v>4.80194091796875E-2</v>
      </c>
      <c r="O169" s="16">
        <v>1.8500298542758399E-4</v>
      </c>
    </row>
    <row r="170" spans="1:15">
      <c r="A170" s="16">
        <v>524</v>
      </c>
      <c r="B170" s="16">
        <v>4.83551025390625E-2</v>
      </c>
      <c r="C170" s="16">
        <v>1.2582719804741401E-4</v>
      </c>
      <c r="D170" s="16">
        <v>524</v>
      </c>
      <c r="E170" s="16">
        <v>4.76837158203125E-2</v>
      </c>
      <c r="F170" s="16">
        <v>1.4595891166465001E-4</v>
      </c>
      <c r="G170" s="16">
        <v>524</v>
      </c>
      <c r="H170" s="16">
        <v>3.95660400390625E-2</v>
      </c>
      <c r="I170" s="16">
        <v>1.6819311283148701E-4</v>
      </c>
      <c r="J170" s="16">
        <v>524</v>
      </c>
      <c r="K170" s="16">
        <v>5.0933837890625E-2</v>
      </c>
      <c r="L170" s="16">
        <v>1.2674902134579601E-4</v>
      </c>
      <c r="M170" s="16">
        <v>524</v>
      </c>
      <c r="N170" s="16">
        <v>4.80194091796875E-2</v>
      </c>
      <c r="O170" s="16">
        <v>1.5105430506304399E-4</v>
      </c>
    </row>
    <row r="171" spans="1:15">
      <c r="A171" s="16">
        <v>526</v>
      </c>
      <c r="B171" s="16">
        <v>4.83551025390625E-2</v>
      </c>
      <c r="C171" s="16">
        <v>1.43140129389143E-4</v>
      </c>
      <c r="D171" s="16">
        <v>526</v>
      </c>
      <c r="E171" s="16">
        <v>4.77447509765625E-2</v>
      </c>
      <c r="F171" s="16">
        <v>1.6749953003006101E-4</v>
      </c>
      <c r="G171" s="16">
        <v>526</v>
      </c>
      <c r="H171" s="16">
        <v>3.94439697265625E-2</v>
      </c>
      <c r="I171" s="16">
        <v>1.71279482426786E-4</v>
      </c>
      <c r="J171" s="16">
        <v>526</v>
      </c>
      <c r="K171" s="16">
        <v>5.07965087890625E-2</v>
      </c>
      <c r="L171" s="16">
        <v>1.38174211702536E-4</v>
      </c>
      <c r="M171" s="16">
        <v>526</v>
      </c>
      <c r="N171" s="16">
        <v>4.79888916015625E-2</v>
      </c>
      <c r="O171" s="16">
        <v>1.71279482426786E-4</v>
      </c>
    </row>
    <row r="172" spans="1:15">
      <c r="A172" s="16">
        <v>528</v>
      </c>
      <c r="B172" s="16">
        <v>4.77142333984375E-2</v>
      </c>
      <c r="C172" s="16">
        <v>1.8437264974357001E-4</v>
      </c>
      <c r="D172" s="16">
        <v>528</v>
      </c>
      <c r="E172" s="16">
        <v>4.71038818359375E-2</v>
      </c>
      <c r="F172" s="16">
        <v>1.7925018500474101E-4</v>
      </c>
      <c r="G172" s="16">
        <v>528</v>
      </c>
      <c r="H172" s="16">
        <v>3.9031982421875E-2</v>
      </c>
      <c r="I172" s="16">
        <v>1.6256161310319899E-4</v>
      </c>
      <c r="J172" s="16">
        <v>528</v>
      </c>
      <c r="K172" s="16">
        <v>5.0537109375E-2</v>
      </c>
      <c r="L172" s="16">
        <v>1.6434218771772799E-4</v>
      </c>
      <c r="M172" s="16">
        <v>528</v>
      </c>
      <c r="N172" s="16">
        <v>4.75311279296875E-2</v>
      </c>
      <c r="O172" s="16">
        <v>1.8246857823335901E-4</v>
      </c>
    </row>
    <row r="173" spans="1:15">
      <c r="A173" s="16">
        <v>530</v>
      </c>
      <c r="B173" s="16">
        <v>4.75616455078125E-2</v>
      </c>
      <c r="C173" s="16">
        <v>1.5485979560992801E-4</v>
      </c>
      <c r="D173" s="16">
        <v>530</v>
      </c>
      <c r="E173" s="16">
        <v>4.66461181640625E-2</v>
      </c>
      <c r="F173" s="16">
        <v>1.4635716318703399E-4</v>
      </c>
      <c r="G173" s="16">
        <v>530</v>
      </c>
      <c r="H173" s="16">
        <v>3.89556884765625E-2</v>
      </c>
      <c r="I173" s="16">
        <v>1.8750313915168E-4</v>
      </c>
      <c r="J173" s="16">
        <v>530</v>
      </c>
      <c r="K173" s="16">
        <v>5.00946044921875E-2</v>
      </c>
      <c r="L173" s="16">
        <v>1.5967139844098199E-4</v>
      </c>
      <c r="M173" s="16">
        <v>530</v>
      </c>
      <c r="N173" s="16">
        <v>4.74700927734375E-2</v>
      </c>
      <c r="O173" s="16">
        <v>1.59306434767312E-4</v>
      </c>
    </row>
    <row r="174" spans="1:15">
      <c r="A174" s="16">
        <v>532</v>
      </c>
      <c r="B174" s="16">
        <v>4.73785400390625E-2</v>
      </c>
      <c r="C174" s="16">
        <v>1.4150418846886799E-4</v>
      </c>
      <c r="D174" s="16">
        <v>532</v>
      </c>
      <c r="E174" s="16">
        <v>4.669189453125E-2</v>
      </c>
      <c r="F174" s="16">
        <v>1.3984911178454101E-4</v>
      </c>
      <c r="G174" s="16">
        <v>532</v>
      </c>
      <c r="H174" s="16">
        <v>3.8604736328125E-2</v>
      </c>
      <c r="I174" s="16">
        <v>1.32584741187918E-4</v>
      </c>
      <c r="J174" s="16">
        <v>532</v>
      </c>
      <c r="K174" s="16">
        <v>5.01556396484375E-2</v>
      </c>
      <c r="L174" s="16">
        <v>1.16457653217115E-4</v>
      </c>
      <c r="M174" s="16">
        <v>532</v>
      </c>
      <c r="N174" s="16">
        <v>4.730224609375E-2</v>
      </c>
      <c r="O174" s="16">
        <v>1.6575287614746401E-4</v>
      </c>
    </row>
    <row r="175" spans="1:15">
      <c r="A175" s="16">
        <v>534</v>
      </c>
      <c r="B175" s="16">
        <v>4.693603515625E-2</v>
      </c>
      <c r="C175" s="16">
        <v>1.55983339693152E-4</v>
      </c>
      <c r="D175" s="16">
        <v>534</v>
      </c>
      <c r="E175" s="16">
        <v>4.63409423828125E-2</v>
      </c>
      <c r="F175" s="16">
        <v>1.5028164370416399E-4</v>
      </c>
      <c r="G175" s="16">
        <v>534</v>
      </c>
      <c r="H175" s="16">
        <v>3.814697265625E-2</v>
      </c>
      <c r="I175" s="16">
        <v>1.5105430506304399E-4</v>
      </c>
      <c r="J175" s="16">
        <v>534</v>
      </c>
      <c r="K175" s="16">
        <v>5.00640869140625E-2</v>
      </c>
      <c r="L175" s="16">
        <v>1.4989381946097199E-4</v>
      </c>
      <c r="M175" s="16">
        <v>534</v>
      </c>
      <c r="N175" s="16">
        <v>4.7119140625E-2</v>
      </c>
      <c r="O175" s="16">
        <v>1.44757583320696E-4</v>
      </c>
    </row>
    <row r="176" spans="1:15">
      <c r="A176" s="16">
        <v>536</v>
      </c>
      <c r="B176" s="16">
        <v>4.70733642578125E-2</v>
      </c>
      <c r="C176" s="16">
        <v>1.0264300573023799E-4</v>
      </c>
      <c r="D176" s="16">
        <v>536</v>
      </c>
      <c r="E176" s="16">
        <v>4.62799072265625E-2</v>
      </c>
      <c r="F176" s="16">
        <v>1.5635606027160001E-4</v>
      </c>
      <c r="G176" s="16">
        <v>536</v>
      </c>
      <c r="H176" s="16">
        <v>3.826904296875E-2</v>
      </c>
      <c r="I176" s="16">
        <v>1.12387999440431E-4</v>
      </c>
      <c r="J176" s="16">
        <v>536</v>
      </c>
      <c r="K176" s="16">
        <v>4.98809814453125E-2</v>
      </c>
      <c r="L176" s="16">
        <v>1.20389815048672E-4</v>
      </c>
      <c r="M176" s="16">
        <v>536</v>
      </c>
      <c r="N176" s="16">
        <v>4.72564697265625E-2</v>
      </c>
      <c r="O176" s="16">
        <v>1.0626516935107501E-4</v>
      </c>
    </row>
    <row r="177" spans="1:15">
      <c r="A177" s="16">
        <v>538</v>
      </c>
      <c r="B177" s="16">
        <v>4.656982421875E-2</v>
      </c>
      <c r="C177" s="16">
        <v>1.18685525406678E-4</v>
      </c>
      <c r="D177" s="16">
        <v>538</v>
      </c>
      <c r="E177" s="16">
        <v>4.59747314453125E-2</v>
      </c>
      <c r="F177" s="16">
        <v>1.30816865535601E-4</v>
      </c>
      <c r="G177" s="16">
        <v>538</v>
      </c>
      <c r="H177" s="16">
        <v>3.77349853515625E-2</v>
      </c>
      <c r="I177" s="16">
        <v>1.3984911178454101E-4</v>
      </c>
      <c r="J177" s="16">
        <v>538</v>
      </c>
      <c r="K177" s="16">
        <v>4.98046875E-2</v>
      </c>
      <c r="L177" s="16">
        <v>1.42732902022321E-4</v>
      </c>
      <c r="M177" s="16">
        <v>538</v>
      </c>
      <c r="N177" s="16">
        <v>4.693603515625E-2</v>
      </c>
      <c r="O177" s="16">
        <v>1.2992390721074199E-4</v>
      </c>
    </row>
    <row r="178" spans="1:15">
      <c r="A178" s="16">
        <v>540</v>
      </c>
      <c r="B178" s="16">
        <v>4.6539306640625E-2</v>
      </c>
      <c r="C178" s="16">
        <v>1.33459897495544E-4</v>
      </c>
      <c r="D178" s="16">
        <v>540</v>
      </c>
      <c r="E178" s="16">
        <v>4.5684814453125E-2</v>
      </c>
      <c r="F178" s="16">
        <v>1.4395112811365699E-4</v>
      </c>
      <c r="G178" s="16">
        <v>540</v>
      </c>
      <c r="H178" s="16">
        <v>3.75823974609375E-2</v>
      </c>
      <c r="I178" s="16">
        <v>1.3690459018651099E-4</v>
      </c>
      <c r="J178" s="16">
        <v>540</v>
      </c>
      <c r="K178" s="16">
        <v>4.937744140625E-2</v>
      </c>
      <c r="L178" s="16">
        <v>1.4026471184425501E-4</v>
      </c>
      <c r="M178" s="16">
        <v>540</v>
      </c>
      <c r="N178" s="16">
        <v>4.67681884765625E-2</v>
      </c>
      <c r="O178" s="16">
        <v>1.2947511862546599E-4</v>
      </c>
    </row>
    <row r="179" spans="1:15">
      <c r="A179" s="16">
        <v>542</v>
      </c>
      <c r="B179" s="16">
        <v>4.6478271484375E-2</v>
      </c>
      <c r="C179" s="16">
        <v>1.48332382928647E-4</v>
      </c>
      <c r="D179" s="16">
        <v>542</v>
      </c>
      <c r="E179" s="16">
        <v>4.5867919921875E-2</v>
      </c>
      <c r="F179" s="16">
        <v>1.13419103601978E-4</v>
      </c>
      <c r="G179" s="16">
        <v>542</v>
      </c>
      <c r="H179" s="16">
        <v>3.759765625E-2</v>
      </c>
      <c r="I179" s="16">
        <v>1.2674902134579601E-4</v>
      </c>
      <c r="J179" s="16">
        <v>542</v>
      </c>
      <c r="K179" s="16">
        <v>4.91943359375E-2</v>
      </c>
      <c r="L179" s="16">
        <v>1.12128741887658E-4</v>
      </c>
      <c r="M179" s="16">
        <v>542</v>
      </c>
      <c r="N179" s="16">
        <v>4.638671875E-2</v>
      </c>
      <c r="O179" s="16">
        <v>9.3128628660077697E-5</v>
      </c>
    </row>
    <row r="180" spans="1:15">
      <c r="A180" s="16">
        <v>544</v>
      </c>
      <c r="B180" s="16">
        <v>4.63409423828125E-2</v>
      </c>
      <c r="C180" s="16">
        <v>1.3432935227706199E-4</v>
      </c>
      <c r="D180" s="16">
        <v>544</v>
      </c>
      <c r="E180" s="16">
        <v>4.54864501953125E-2</v>
      </c>
      <c r="F180" s="16">
        <v>1.3859483432453101E-4</v>
      </c>
      <c r="G180" s="16">
        <v>544</v>
      </c>
      <c r="H180" s="16">
        <v>3.73687744140625E-2</v>
      </c>
      <c r="I180" s="16">
        <v>1.1520133110459501E-4</v>
      </c>
      <c r="J180" s="16">
        <v>544</v>
      </c>
      <c r="K180" s="16">
        <v>4.89654541015625E-2</v>
      </c>
      <c r="L180" s="16">
        <v>1.2857284199793001E-4</v>
      </c>
      <c r="M180" s="16">
        <v>544</v>
      </c>
      <c r="N180" s="16">
        <v>4.61273193359375E-2</v>
      </c>
      <c r="O180" s="16">
        <v>1.15705496887994E-4</v>
      </c>
    </row>
    <row r="181" spans="1:15">
      <c r="A181" s="16">
        <v>546</v>
      </c>
      <c r="B181" s="16">
        <v>4.58984375E-2</v>
      </c>
      <c r="C181" s="16">
        <v>1.6291928485155199E-4</v>
      </c>
      <c r="D181" s="16">
        <v>546</v>
      </c>
      <c r="E181" s="16">
        <v>4.50286865234375E-2</v>
      </c>
      <c r="F181" s="16">
        <v>1.20872341291465E-4</v>
      </c>
      <c r="G181" s="16">
        <v>546</v>
      </c>
      <c r="H181" s="16">
        <v>3.69720458984375E-2</v>
      </c>
      <c r="I181" s="16">
        <v>1.6003552981111899E-4</v>
      </c>
      <c r="J181" s="16">
        <v>546</v>
      </c>
      <c r="K181" s="16">
        <v>4.86907958984375E-2</v>
      </c>
      <c r="L181" s="16">
        <v>1.4232450947706301E-4</v>
      </c>
      <c r="M181" s="16">
        <v>546</v>
      </c>
      <c r="N181" s="16">
        <v>4.60205078125E-2</v>
      </c>
      <c r="O181" s="16">
        <v>1.5448346505215899E-4</v>
      </c>
    </row>
    <row r="182" spans="1:15">
      <c r="A182" s="16">
        <v>548</v>
      </c>
      <c r="B182" s="16">
        <v>4.56390380859375E-2</v>
      </c>
      <c r="C182" s="16">
        <v>1.2857284199793001E-4</v>
      </c>
      <c r="D182" s="16">
        <v>548</v>
      </c>
      <c r="E182" s="16">
        <v>4.486083984375E-2</v>
      </c>
      <c r="F182" s="16">
        <v>1.20389815048672E-4</v>
      </c>
      <c r="G182" s="16">
        <v>548</v>
      </c>
      <c r="H182" s="16">
        <v>3.6407470703125E-2</v>
      </c>
      <c r="I182" s="16">
        <v>1.30816865535601E-4</v>
      </c>
      <c r="J182" s="16">
        <v>548</v>
      </c>
      <c r="K182" s="16">
        <v>4.87213134765625E-2</v>
      </c>
      <c r="L182" s="16">
        <v>1.20872341291465E-4</v>
      </c>
      <c r="M182" s="16">
        <v>548</v>
      </c>
      <c r="N182" s="16">
        <v>4.59136962890625E-2</v>
      </c>
      <c r="O182" s="16">
        <v>1.16956403478667E-4</v>
      </c>
    </row>
    <row r="183" spans="1:15">
      <c r="A183" s="16">
        <v>550</v>
      </c>
      <c r="B183" s="16">
        <v>4.59442138671875E-2</v>
      </c>
      <c r="C183" s="16">
        <v>1.3519321553550199E-4</v>
      </c>
      <c r="D183" s="16">
        <v>550</v>
      </c>
      <c r="E183" s="16">
        <v>4.52423095703125E-2</v>
      </c>
      <c r="F183" s="16">
        <v>1.33459897495544E-4</v>
      </c>
      <c r="G183" s="16">
        <v>550</v>
      </c>
      <c r="H183" s="16">
        <v>3.71551513671875E-2</v>
      </c>
      <c r="I183" s="16">
        <v>1.3690459018651099E-4</v>
      </c>
      <c r="J183" s="16">
        <v>550</v>
      </c>
      <c r="K183" s="16">
        <v>4.8614501953125E-2</v>
      </c>
      <c r="L183" s="16">
        <v>1.43140129389143E-4</v>
      </c>
      <c r="M183" s="16">
        <v>550</v>
      </c>
      <c r="N183" s="16">
        <v>4.58221435546875E-2</v>
      </c>
      <c r="O183" s="16">
        <v>1.2857284199793001E-4</v>
      </c>
    </row>
    <row r="184" spans="1:15">
      <c r="A184" s="16">
        <v>552</v>
      </c>
      <c r="B184" s="16">
        <v>4.57611083984375E-2</v>
      </c>
      <c r="C184" s="16">
        <v>1.57838141369455E-4</v>
      </c>
      <c r="D184" s="16">
        <v>552</v>
      </c>
      <c r="E184" s="16">
        <v>4.49676513671875E-2</v>
      </c>
      <c r="F184" s="16">
        <v>1.27207427982583E-4</v>
      </c>
      <c r="G184" s="16">
        <v>552</v>
      </c>
      <c r="H184" s="16">
        <v>3.66973876953125E-2</v>
      </c>
      <c r="I184" s="16">
        <v>1.23020290348794E-4</v>
      </c>
      <c r="J184" s="16">
        <v>552</v>
      </c>
      <c r="K184" s="16">
        <v>4.876708984375E-2</v>
      </c>
      <c r="L184" s="16">
        <v>1.49115145001923E-4</v>
      </c>
      <c r="M184" s="16">
        <v>552</v>
      </c>
      <c r="N184" s="16">
        <v>4.60357666015625E-2</v>
      </c>
      <c r="O184" s="16">
        <v>1.2396298835198901E-4</v>
      </c>
    </row>
    <row r="185" spans="1:15">
      <c r="A185" s="16">
        <v>554</v>
      </c>
      <c r="B185" s="16">
        <v>4.54864501953125E-2</v>
      </c>
      <c r="C185" s="16">
        <v>1.46754333966609E-4</v>
      </c>
      <c r="D185" s="16">
        <v>554</v>
      </c>
      <c r="E185" s="16">
        <v>4.45556640625E-2</v>
      </c>
      <c r="F185" s="16">
        <v>1.4989381946097199E-4</v>
      </c>
      <c r="G185" s="16">
        <v>554</v>
      </c>
      <c r="H185" s="16">
        <v>3.64837646484375E-2</v>
      </c>
      <c r="I185" s="16">
        <v>1.18194071844709E-4</v>
      </c>
      <c r="J185" s="16">
        <v>554</v>
      </c>
      <c r="K185" s="16">
        <v>4.82025146484375E-2</v>
      </c>
      <c r="L185" s="16">
        <v>1.3859483432453101E-4</v>
      </c>
      <c r="M185" s="16">
        <v>554</v>
      </c>
      <c r="N185" s="16">
        <v>4.5440673828125E-2</v>
      </c>
      <c r="O185" s="16">
        <v>1.10032692732666E-4</v>
      </c>
    </row>
    <row r="186" spans="1:15">
      <c r="A186" s="16">
        <v>556</v>
      </c>
      <c r="B186" s="16">
        <v>4.54559326171875E-2</v>
      </c>
      <c r="C186" s="16">
        <v>1.44757583320696E-4</v>
      </c>
      <c r="D186" s="16">
        <v>556</v>
      </c>
      <c r="E186" s="16">
        <v>4.45098876953125E-2</v>
      </c>
      <c r="F186" s="16">
        <v>1.20872341291465E-4</v>
      </c>
      <c r="G186" s="16">
        <v>556</v>
      </c>
      <c r="H186" s="16">
        <v>3.64532470703125E-2</v>
      </c>
      <c r="I186" s="16">
        <v>1.2536374454616501E-4</v>
      </c>
      <c r="J186" s="16">
        <v>556</v>
      </c>
      <c r="K186" s="16">
        <v>4.83856201171875E-2</v>
      </c>
      <c r="L186" s="16">
        <v>1.4989381946097199E-4</v>
      </c>
      <c r="M186" s="16">
        <v>556</v>
      </c>
      <c r="N186" s="16">
        <v>4.5654296875E-2</v>
      </c>
      <c r="O186" s="16">
        <v>1.3214498959113099E-4</v>
      </c>
    </row>
    <row r="187" spans="1:15">
      <c r="A187" s="16">
        <v>558</v>
      </c>
      <c r="B187" s="16">
        <v>4.52117919921875E-2</v>
      </c>
      <c r="C187" s="16">
        <v>1.3605159378148699E-4</v>
      </c>
      <c r="D187" s="16">
        <v>558</v>
      </c>
      <c r="E187" s="16">
        <v>4.43572998046875E-2</v>
      </c>
      <c r="F187" s="16">
        <v>1.52587890625E-4</v>
      </c>
      <c r="G187" s="16">
        <v>558</v>
      </c>
      <c r="H187" s="16">
        <v>3.6376953125E-2</v>
      </c>
      <c r="I187" s="16">
        <v>1.3302303904848199E-4</v>
      </c>
      <c r="J187" s="16">
        <v>558</v>
      </c>
      <c r="K187" s="16">
        <v>4.82025146484375E-2</v>
      </c>
      <c r="L187" s="16">
        <v>1.2254622195594E-4</v>
      </c>
      <c r="M187" s="16">
        <v>558</v>
      </c>
      <c r="N187" s="16">
        <v>4.5440673828125E-2</v>
      </c>
      <c r="O187" s="16">
        <v>1.19905347026838E-4</v>
      </c>
    </row>
    <row r="188" spans="1:15">
      <c r="A188" s="16">
        <v>560</v>
      </c>
      <c r="B188" s="16">
        <v>4.48455810546875E-2</v>
      </c>
      <c r="C188" s="16">
        <v>8.6653264553837196E-5</v>
      </c>
      <c r="D188" s="16">
        <v>560</v>
      </c>
      <c r="E188" s="16">
        <v>4.40673828125E-2</v>
      </c>
      <c r="F188" s="16">
        <v>1.3170376969628999E-4</v>
      </c>
      <c r="G188" s="16">
        <v>560</v>
      </c>
      <c r="H188" s="16">
        <v>3.59649658203125E-2</v>
      </c>
      <c r="I188" s="16">
        <v>1.0264300573023799E-4</v>
      </c>
      <c r="J188" s="16">
        <v>560</v>
      </c>
      <c r="K188" s="16">
        <v>4.79736328125E-2</v>
      </c>
      <c r="L188" s="16">
        <v>8.4614078570628505E-5</v>
      </c>
      <c r="M188" s="16">
        <v>560</v>
      </c>
      <c r="N188" s="16">
        <v>4.53643798828125E-2</v>
      </c>
      <c r="O188" s="16">
        <v>1.08165335683882E-4</v>
      </c>
    </row>
    <row r="189" spans="1:15">
      <c r="A189" s="16">
        <v>562</v>
      </c>
      <c r="B189" s="16">
        <v>4.4769287109375E-2</v>
      </c>
      <c r="C189" s="16">
        <v>1.373291015625E-4</v>
      </c>
      <c r="D189" s="16">
        <v>562</v>
      </c>
      <c r="E189" s="16">
        <v>4.38995361328125E-2</v>
      </c>
      <c r="F189" s="16">
        <v>1.2536374454616501E-4</v>
      </c>
      <c r="G189" s="16">
        <v>562</v>
      </c>
      <c r="H189" s="16">
        <v>3.58123779296875E-2</v>
      </c>
      <c r="I189" s="16">
        <v>1.1770056625779401E-4</v>
      </c>
      <c r="J189" s="16">
        <v>562</v>
      </c>
      <c r="K189" s="16">
        <v>4.78668212890625E-2</v>
      </c>
      <c r="L189" s="16">
        <v>1.30816865535601E-4</v>
      </c>
      <c r="M189" s="16">
        <v>562</v>
      </c>
      <c r="N189" s="16">
        <v>4.50286865234375E-2</v>
      </c>
      <c r="O189" s="16">
        <v>1.17204982725046E-4</v>
      </c>
    </row>
    <row r="190" spans="1:15">
      <c r="A190" s="16">
        <v>564</v>
      </c>
      <c r="B190" s="16">
        <v>4.43878173828125E-2</v>
      </c>
      <c r="C190" s="16">
        <v>1.17204982725046E-4</v>
      </c>
      <c r="D190" s="16">
        <v>564</v>
      </c>
      <c r="E190" s="16">
        <v>4.3670654296875E-2</v>
      </c>
      <c r="F190" s="16">
        <v>1.11868883503839E-4</v>
      </c>
      <c r="G190" s="16">
        <v>564</v>
      </c>
      <c r="H190" s="16">
        <v>3.55377197265625E-2</v>
      </c>
      <c r="I190" s="16">
        <v>1.19418913593281E-4</v>
      </c>
      <c r="J190" s="16">
        <v>564</v>
      </c>
      <c r="K190" s="16">
        <v>4.82330322265625E-2</v>
      </c>
      <c r="L190" s="16">
        <v>1.3302303904848199E-4</v>
      </c>
      <c r="M190" s="16">
        <v>564</v>
      </c>
      <c r="N190" s="16">
        <v>4.54254150390625E-2</v>
      </c>
      <c r="O190" s="16">
        <v>1.04051068855178E-4</v>
      </c>
    </row>
    <row r="191" spans="1:15">
      <c r="A191" s="16">
        <v>566</v>
      </c>
      <c r="B191" s="16">
        <v>4.42962646484375E-2</v>
      </c>
      <c r="C191" s="16">
        <v>1.2254622195594E-4</v>
      </c>
      <c r="D191" s="16">
        <v>566</v>
      </c>
      <c r="E191" s="16">
        <v>4.3548583984375E-2</v>
      </c>
      <c r="F191" s="16">
        <v>1.04608987432877E-4</v>
      </c>
      <c r="G191" s="16">
        <v>566</v>
      </c>
      <c r="H191" s="16">
        <v>3.53546142578125E-2</v>
      </c>
      <c r="I191" s="16">
        <v>1.08165335683882E-4</v>
      </c>
      <c r="J191" s="16">
        <v>566</v>
      </c>
      <c r="K191" s="16">
        <v>4.81109619140625E-2</v>
      </c>
      <c r="L191" s="16">
        <v>1.16457653217115E-4</v>
      </c>
      <c r="M191" s="16">
        <v>566</v>
      </c>
      <c r="N191" s="16">
        <v>4.5013427734375E-2</v>
      </c>
      <c r="O191" s="16">
        <v>1.15705496887994E-4</v>
      </c>
    </row>
    <row r="192" spans="1:15">
      <c r="A192" s="16">
        <v>568</v>
      </c>
      <c r="B192" s="16">
        <v>4.40216064453125E-2</v>
      </c>
      <c r="C192" s="16">
        <v>9.68061640964472E-5</v>
      </c>
      <c r="D192" s="16">
        <v>568</v>
      </c>
      <c r="E192" s="16">
        <v>4.31976318359375E-2</v>
      </c>
      <c r="F192" s="16">
        <v>1.07625854337051E-4</v>
      </c>
      <c r="G192" s="16">
        <v>568</v>
      </c>
      <c r="H192" s="16">
        <v>3.5125732421875E-2</v>
      </c>
      <c r="I192" s="16">
        <v>7.9835699220490804E-5</v>
      </c>
      <c r="J192" s="16">
        <v>568</v>
      </c>
      <c r="K192" s="16">
        <v>4.80499267578125E-2</v>
      </c>
      <c r="L192" s="16">
        <v>8.1280806551599604E-5</v>
      </c>
      <c r="M192" s="16">
        <v>568</v>
      </c>
      <c r="N192" s="16">
        <v>4.486083984375E-2</v>
      </c>
      <c r="O192" s="16">
        <v>7.8734464418603098E-5</v>
      </c>
    </row>
    <row r="193" spans="1:15">
      <c r="A193" s="16">
        <v>570</v>
      </c>
      <c r="B193" s="16">
        <v>4.278564453125E-2</v>
      </c>
      <c r="C193" s="16">
        <v>6.6292370593958903E-5</v>
      </c>
      <c r="D193" s="16">
        <v>570</v>
      </c>
      <c r="E193" s="16">
        <v>4.19921875E-2</v>
      </c>
      <c r="F193" s="16">
        <v>7.3377166983304394E-5</v>
      </c>
      <c r="G193" s="16">
        <v>570</v>
      </c>
      <c r="H193" s="16">
        <v>3.45306396484375E-2</v>
      </c>
      <c r="I193" s="16">
        <v>6.65115195242412E-5</v>
      </c>
      <c r="J193" s="16">
        <v>570</v>
      </c>
      <c r="K193" s="16">
        <v>4.8126220703125E-2</v>
      </c>
      <c r="L193" s="16">
        <v>6.8452295093255497E-5</v>
      </c>
      <c r="M193" s="16">
        <v>570</v>
      </c>
      <c r="N193" s="16">
        <v>4.4830322265625E-2</v>
      </c>
      <c r="O193" s="16">
        <v>8.0380659125158194E-5</v>
      </c>
    </row>
    <row r="194" spans="1:15">
      <c r="A194" s="16">
        <v>572</v>
      </c>
      <c r="B194" s="16">
        <v>4.12750244140625E-2</v>
      </c>
      <c r="C194" s="16">
        <v>8.392333984375E-5</v>
      </c>
      <c r="D194" s="16">
        <v>572</v>
      </c>
      <c r="E194" s="16">
        <v>4.0313720703125E-2</v>
      </c>
      <c r="F194" s="16">
        <v>9.1234289116679396E-5</v>
      </c>
      <c r="G194" s="16">
        <v>572</v>
      </c>
      <c r="H194" s="16">
        <v>3.33251953125E-2</v>
      </c>
      <c r="I194" s="16">
        <v>7.9835699220490804E-5</v>
      </c>
      <c r="J194" s="16">
        <v>572</v>
      </c>
      <c r="K194" s="16">
        <v>4.81414794921875E-2</v>
      </c>
      <c r="L194" s="16">
        <v>1.0063862578028001E-4</v>
      </c>
      <c r="M194" s="16">
        <v>572</v>
      </c>
      <c r="N194" s="16">
        <v>4.47235107421875E-2</v>
      </c>
      <c r="O194" s="16">
        <v>8.9299773488766702E-5</v>
      </c>
    </row>
    <row r="195" spans="1:15">
      <c r="A195" s="16">
        <v>574</v>
      </c>
      <c r="B195" s="16">
        <v>4.04205322265625E-2</v>
      </c>
      <c r="C195" s="16">
        <v>8.1101576330067798E-5</v>
      </c>
      <c r="D195" s="16">
        <v>574</v>
      </c>
      <c r="E195" s="16">
        <v>3.9520263671875E-2</v>
      </c>
      <c r="F195" s="16">
        <v>7.0339542063086602E-5</v>
      </c>
      <c r="G195" s="16">
        <v>574</v>
      </c>
      <c r="H195" s="16">
        <v>3.253173828125E-2</v>
      </c>
      <c r="I195" s="16">
        <v>6.7380988054869498E-5</v>
      </c>
      <c r="J195" s="16">
        <v>574</v>
      </c>
      <c r="K195" s="16">
        <v>4.89349365234375E-2</v>
      </c>
      <c r="L195" s="16">
        <v>7.0339542063086602E-5</v>
      </c>
      <c r="M195" s="16">
        <v>574</v>
      </c>
      <c r="N195" s="16">
        <v>4.52880859375E-2</v>
      </c>
      <c r="O195" s="16">
        <v>7.5719578709713801E-5</v>
      </c>
    </row>
    <row r="196" spans="1:15">
      <c r="A196" s="16">
        <v>576</v>
      </c>
      <c r="B196" s="16">
        <v>3.9459228515625E-2</v>
      </c>
      <c r="C196" s="16">
        <v>6.9924555892270505E-5</v>
      </c>
      <c r="D196" s="16">
        <v>576</v>
      </c>
      <c r="E196" s="16">
        <v>3.84063720703125E-2</v>
      </c>
      <c r="F196" s="16">
        <v>9.0914728453163002E-5</v>
      </c>
      <c r="G196" s="16">
        <v>576</v>
      </c>
      <c r="H196" s="16">
        <v>3.1585693359375E-2</v>
      </c>
      <c r="I196" s="16">
        <v>7.7804863183483704E-5</v>
      </c>
      <c r="J196" s="16">
        <v>576</v>
      </c>
      <c r="K196" s="16">
        <v>4.87823486328125E-2</v>
      </c>
      <c r="L196" s="16">
        <v>7.39697243868459E-5</v>
      </c>
      <c r="M196" s="16">
        <v>576</v>
      </c>
      <c r="N196" s="16">
        <v>4.5074462890625E-2</v>
      </c>
      <c r="O196" s="16">
        <v>8.6316745750310997E-5</v>
      </c>
    </row>
    <row r="197" spans="1:15">
      <c r="A197" s="16">
        <v>578</v>
      </c>
      <c r="B197" s="16">
        <v>3.936767578125E-2</v>
      </c>
      <c r="C197" s="16">
        <v>6.6729948747771796E-5</v>
      </c>
      <c r="D197" s="16">
        <v>578</v>
      </c>
      <c r="E197" s="16">
        <v>3.83758544921875E-2</v>
      </c>
      <c r="F197" s="16">
        <v>7.2779785264354398E-5</v>
      </c>
      <c r="G197" s="16">
        <v>578</v>
      </c>
      <c r="H197" s="16">
        <v>3.15399169921875E-2</v>
      </c>
      <c r="I197" s="16">
        <v>6.4961953605371104E-5</v>
      </c>
      <c r="J197" s="16">
        <v>578</v>
      </c>
      <c r="K197" s="16">
        <v>4.96063232421875E-2</v>
      </c>
      <c r="L197" s="16">
        <v>6.65115195242412E-5</v>
      </c>
      <c r="M197" s="16">
        <v>578</v>
      </c>
      <c r="N197" s="16">
        <v>4.55474853515625E-2</v>
      </c>
      <c r="O197" s="16">
        <v>7.0546119723918698E-5</v>
      </c>
    </row>
    <row r="198" spans="1:15">
      <c r="A198" s="16">
        <v>580</v>
      </c>
      <c r="B198" s="16">
        <v>3.9031982421875E-2</v>
      </c>
      <c r="C198" s="16">
        <v>7.2779785264354398E-5</v>
      </c>
      <c r="D198" s="16">
        <v>580</v>
      </c>
      <c r="E198" s="16">
        <v>3.79486083984375E-2</v>
      </c>
      <c r="F198" s="16">
        <v>8.3226868550382297E-5</v>
      </c>
      <c r="G198" s="16">
        <v>580</v>
      </c>
      <c r="H198" s="16">
        <v>3.1036376953125E-2</v>
      </c>
      <c r="I198" s="16">
        <v>6.3603713991291296E-5</v>
      </c>
      <c r="J198" s="16">
        <v>580</v>
      </c>
      <c r="K198" s="16">
        <v>4.98046875E-2</v>
      </c>
      <c r="L198" s="16">
        <v>6.9924555892270505E-5</v>
      </c>
      <c r="M198" s="16">
        <v>580</v>
      </c>
      <c r="N198" s="16">
        <v>4.54864501953125E-2</v>
      </c>
      <c r="O198" s="16">
        <v>6.9716136484134901E-5</v>
      </c>
    </row>
    <row r="199" spans="1:15">
      <c r="A199" s="16">
        <v>582</v>
      </c>
      <c r="B199" s="16">
        <v>3.89556884765625E-2</v>
      </c>
      <c r="C199" s="16">
        <v>7.8178030135800196E-5</v>
      </c>
      <c r="D199" s="16">
        <v>582</v>
      </c>
      <c r="E199" s="16">
        <v>3.7841796875E-2</v>
      </c>
      <c r="F199" s="16">
        <v>1.0264300573023799E-4</v>
      </c>
      <c r="G199" s="16">
        <v>582</v>
      </c>
      <c r="H199" s="16">
        <v>3.094482421875E-2</v>
      </c>
      <c r="I199" s="16">
        <v>8.0199417273058495E-5</v>
      </c>
      <c r="J199" s="16">
        <v>582</v>
      </c>
      <c r="K199" s="16">
        <v>5.00640869140625E-2</v>
      </c>
      <c r="L199" s="16">
        <v>8.2347996310893598E-5</v>
      </c>
      <c r="M199" s="16">
        <v>582</v>
      </c>
      <c r="N199" s="16">
        <v>4.559326171875E-2</v>
      </c>
      <c r="O199" s="16">
        <v>8.1993809738940002E-5</v>
      </c>
    </row>
    <row r="200" spans="1:15">
      <c r="A200" s="16">
        <v>584</v>
      </c>
      <c r="B200" s="16">
        <v>3.91387939453125E-2</v>
      </c>
      <c r="C200" s="16">
        <v>7.7053107745072002E-5</v>
      </c>
      <c r="D200" s="16">
        <v>584</v>
      </c>
      <c r="E200" s="16">
        <v>3.82232666015625E-2</v>
      </c>
      <c r="F200" s="16">
        <v>7.2979455832324896E-5</v>
      </c>
      <c r="G200" s="16">
        <v>584</v>
      </c>
      <c r="H200" s="16">
        <v>3.07464599609375E-2</v>
      </c>
      <c r="I200" s="16">
        <v>8.1638086544161601E-5</v>
      </c>
      <c r="J200" s="16">
        <v>584</v>
      </c>
      <c r="K200" s="16">
        <v>4.92095947265625E-2</v>
      </c>
      <c r="L200" s="16">
        <v>7.5527152531522105E-5</v>
      </c>
      <c r="M200" s="16">
        <v>584</v>
      </c>
      <c r="N200" s="16">
        <v>4.52423095703125E-2</v>
      </c>
      <c r="O200" s="16">
        <v>8.3051838138874996E-5</v>
      </c>
    </row>
    <row r="201" spans="1:15">
      <c r="A201" s="16">
        <v>586</v>
      </c>
      <c r="B201" s="16">
        <v>3.91998291015625E-2</v>
      </c>
      <c r="C201" s="16">
        <v>7.4557572500961607E-5</v>
      </c>
      <c r="D201" s="16">
        <v>586</v>
      </c>
      <c r="E201" s="16">
        <v>3.81011962890625E-2</v>
      </c>
      <c r="F201" s="16">
        <v>8.3575829697443601E-5</v>
      </c>
      <c r="G201" s="16">
        <v>586</v>
      </c>
      <c r="H201" s="16">
        <v>3.1219482421875E-2</v>
      </c>
      <c r="I201" s="16">
        <v>7.0752094234433803E-5</v>
      </c>
      <c r="J201" s="16">
        <v>586</v>
      </c>
      <c r="K201" s="16">
        <v>4.8126220703125E-2</v>
      </c>
      <c r="L201" s="16">
        <v>6.8239379196160605E-5</v>
      </c>
      <c r="M201" s="16">
        <v>586</v>
      </c>
      <c r="N201" s="16">
        <v>4.443359375E-2</v>
      </c>
      <c r="O201" s="16">
        <v>6.7380988054869498E-5</v>
      </c>
    </row>
    <row r="202" spans="1:15">
      <c r="A202" s="16">
        <v>588</v>
      </c>
      <c r="B202" s="16">
        <v>3.99322509765625E-2</v>
      </c>
      <c r="C202" s="16">
        <v>6.65115195242412E-5</v>
      </c>
      <c r="D202" s="16">
        <v>588</v>
      </c>
      <c r="E202" s="16">
        <v>3.887939453125E-2</v>
      </c>
      <c r="F202" s="16">
        <v>7.7804863183483704E-5</v>
      </c>
      <c r="G202" s="16">
        <v>588</v>
      </c>
      <c r="H202" s="16">
        <v>3.17840576171875E-2</v>
      </c>
      <c r="I202" s="16">
        <v>6.103515625E-5</v>
      </c>
      <c r="J202" s="16">
        <v>588</v>
      </c>
      <c r="K202" s="16">
        <v>4.73785400390625E-2</v>
      </c>
      <c r="L202" s="16">
        <v>5.4883936195137597E-5</v>
      </c>
      <c r="M202" s="16">
        <v>588</v>
      </c>
      <c r="N202" s="16">
        <v>4.3975830078125E-2</v>
      </c>
      <c r="O202" s="16">
        <v>6.866455078125E-5</v>
      </c>
    </row>
    <row r="203" spans="1:15">
      <c r="A203" s="16">
        <v>590</v>
      </c>
      <c r="B203" s="16">
        <v>4.13665771484375E-2</v>
      </c>
      <c r="C203" s="16">
        <v>8.0017764905559698E-5</v>
      </c>
      <c r="D203" s="16">
        <v>590</v>
      </c>
      <c r="E203" s="16">
        <v>4.03594970703125E-2</v>
      </c>
      <c r="F203" s="16">
        <v>9.9475134356729903E-5</v>
      </c>
      <c r="G203" s="16">
        <v>590</v>
      </c>
      <c r="H203" s="16">
        <v>3.28369140625E-2</v>
      </c>
      <c r="I203" s="16">
        <v>8.1280806551599604E-5</v>
      </c>
      <c r="J203" s="16">
        <v>590</v>
      </c>
      <c r="K203" s="16">
        <v>4.66461181640625E-2</v>
      </c>
      <c r="L203" s="16">
        <v>6.6729948747771796E-5</v>
      </c>
      <c r="M203" s="16">
        <v>590</v>
      </c>
      <c r="N203" s="16">
        <v>4.3487548828125E-2</v>
      </c>
      <c r="O203" s="16">
        <v>6.9297417162265598E-5</v>
      </c>
    </row>
    <row r="204" spans="1:15">
      <c r="A204" s="16">
        <v>592</v>
      </c>
      <c r="B204" s="16">
        <v>4.193115234375E-2</v>
      </c>
      <c r="C204" s="16">
        <v>7.4166191464323394E-5</v>
      </c>
      <c r="D204" s="16">
        <v>592</v>
      </c>
      <c r="E204" s="16">
        <v>4.11224365234375E-2</v>
      </c>
      <c r="F204" s="16">
        <v>7.11622547385316E-5</v>
      </c>
      <c r="G204" s="16">
        <v>592</v>
      </c>
      <c r="H204" s="16">
        <v>3.30352783203125E-2</v>
      </c>
      <c r="I204" s="16">
        <v>6.3144475392329605E-5</v>
      </c>
      <c r="J204" s="16">
        <v>592</v>
      </c>
      <c r="K204" s="16">
        <v>4.66156005859375E-2</v>
      </c>
      <c r="L204" s="16">
        <v>7.49469097304859E-5</v>
      </c>
      <c r="M204" s="16">
        <v>592</v>
      </c>
      <c r="N204" s="16">
        <v>4.351806640625E-2</v>
      </c>
      <c r="O204" s="16">
        <v>8.25245195494993E-5</v>
      </c>
    </row>
    <row r="205" spans="1:15">
      <c r="A205" s="16">
        <v>594</v>
      </c>
      <c r="B205" s="16">
        <v>4.14276123046875E-2</v>
      </c>
      <c r="C205" s="16">
        <v>7.62939453125E-5</v>
      </c>
      <c r="D205" s="16">
        <v>594</v>
      </c>
      <c r="E205" s="16">
        <v>4.0435791015625E-2</v>
      </c>
      <c r="F205" s="16">
        <v>7.9470316528319E-5</v>
      </c>
      <c r="G205" s="16">
        <v>594</v>
      </c>
      <c r="H205" s="16">
        <v>3.2806396484375E-2</v>
      </c>
      <c r="I205" s="16">
        <v>6.5408432767800296E-5</v>
      </c>
      <c r="J205" s="16">
        <v>594</v>
      </c>
      <c r="K205" s="16">
        <v>4.60968017578125E-2</v>
      </c>
      <c r="L205" s="16">
        <v>7.31785815935169E-5</v>
      </c>
      <c r="M205" s="16">
        <v>594</v>
      </c>
      <c r="N205" s="16">
        <v>4.302978515625E-2</v>
      </c>
      <c r="O205" s="16">
        <v>6.2215829583359107E-5</v>
      </c>
    </row>
    <row r="206" spans="1:15">
      <c r="A206" s="16">
        <v>596</v>
      </c>
      <c r="B206" s="16">
        <v>4.2144775390625E-2</v>
      </c>
      <c r="C206" s="16">
        <v>7.6864020079078199E-5</v>
      </c>
      <c r="D206" s="16">
        <v>596</v>
      </c>
      <c r="E206" s="16">
        <v>4.1046142578125E-2</v>
      </c>
      <c r="F206" s="16">
        <v>9.0272213487237795E-5</v>
      </c>
      <c r="G206" s="16">
        <v>596</v>
      </c>
      <c r="H206" s="16">
        <v>3.3355712890625E-2</v>
      </c>
      <c r="I206" s="16">
        <v>8.8316626760789698E-5</v>
      </c>
      <c r="J206" s="16">
        <v>596</v>
      </c>
      <c r="K206" s="16">
        <v>4.6112060546875E-2</v>
      </c>
      <c r="L206" s="16">
        <v>8.6316745750310997E-5</v>
      </c>
      <c r="M206" s="16">
        <v>596</v>
      </c>
      <c r="N206" s="16">
        <v>4.2938232421875E-2</v>
      </c>
      <c r="O206" s="16">
        <v>8.7986469991079699E-5</v>
      </c>
    </row>
    <row r="207" spans="1:15">
      <c r="A207" s="16">
        <v>598</v>
      </c>
      <c r="B207" s="16">
        <v>4.1656494140625E-2</v>
      </c>
      <c r="C207" s="16">
        <v>7.8734464418603098E-5</v>
      </c>
      <c r="D207" s="16">
        <v>598</v>
      </c>
      <c r="E207" s="16">
        <v>4.06646728515625E-2</v>
      </c>
      <c r="F207" s="16">
        <v>7.8734464418603098E-5</v>
      </c>
      <c r="G207" s="16">
        <v>598</v>
      </c>
      <c r="H207" s="16">
        <v>3.30657958984375E-2</v>
      </c>
      <c r="I207" s="16">
        <v>6.866455078125E-5</v>
      </c>
      <c r="J207" s="16">
        <v>598</v>
      </c>
      <c r="K207" s="16">
        <v>4.6417236328125E-2</v>
      </c>
      <c r="L207" s="16">
        <v>8.0380659125158194E-5</v>
      </c>
      <c r="M207" s="16">
        <v>598</v>
      </c>
      <c r="N207" s="16">
        <v>4.315185546875E-2</v>
      </c>
      <c r="O207" s="16">
        <v>7.0752094234433803E-5</v>
      </c>
    </row>
    <row r="208" spans="1:15">
      <c r="A208" s="16">
        <v>600</v>
      </c>
      <c r="B208" s="16">
        <v>4.1534423828125E-2</v>
      </c>
      <c r="C208" s="16">
        <v>8.7986469991079699E-5</v>
      </c>
      <c r="D208" s="16">
        <v>600</v>
      </c>
      <c r="E208" s="16">
        <v>4.0435791015625E-2</v>
      </c>
      <c r="F208" s="16">
        <v>7.7991669846576203E-5</v>
      </c>
      <c r="G208" s="16">
        <v>600</v>
      </c>
      <c r="H208" s="16">
        <v>3.302001953125E-2</v>
      </c>
      <c r="I208" s="16">
        <v>6.8025796890743294E-5</v>
      </c>
      <c r="J208" s="16">
        <v>600</v>
      </c>
      <c r="K208" s="16">
        <v>4.62188720703125E-2</v>
      </c>
      <c r="L208" s="16">
        <v>8.9625092502370696E-5</v>
      </c>
      <c r="M208" s="16">
        <v>600</v>
      </c>
      <c r="N208" s="16">
        <v>4.3060302734375E-2</v>
      </c>
      <c r="O208" s="16">
        <v>8.3749765015030505E-5</v>
      </c>
    </row>
    <row r="209" spans="1:15">
      <c r="A209" s="16">
        <v>602</v>
      </c>
      <c r="B209" s="16">
        <v>4.11834716796875E-2</v>
      </c>
      <c r="C209" s="16">
        <v>8.1816141470059304E-5</v>
      </c>
      <c r="D209" s="16">
        <v>602</v>
      </c>
      <c r="E209" s="16">
        <v>4.0130615234375E-2</v>
      </c>
      <c r="F209" s="16">
        <v>1.03770984716304E-4</v>
      </c>
      <c r="G209" s="16">
        <v>602</v>
      </c>
      <c r="H209" s="16">
        <v>3.570556640625E-2</v>
      </c>
      <c r="I209" s="16">
        <v>9.9475134356729903E-5</v>
      </c>
      <c r="J209" s="16">
        <v>602</v>
      </c>
      <c r="K209" s="16">
        <v>4.67987060546875E-2</v>
      </c>
      <c r="L209" s="16">
        <v>9.1552734375E-5</v>
      </c>
      <c r="M209" s="16">
        <v>602</v>
      </c>
      <c r="N209" s="16">
        <v>4.35333251953125E-2</v>
      </c>
      <c r="O209" s="16">
        <v>8.2700666002955602E-5</v>
      </c>
    </row>
    <row r="210" spans="1:15">
      <c r="A210" s="16">
        <v>604</v>
      </c>
      <c r="B210" s="16">
        <v>4.10308837890625E-2</v>
      </c>
      <c r="C210" s="16">
        <v>1.10560430497661E-4</v>
      </c>
      <c r="D210" s="16">
        <v>604</v>
      </c>
      <c r="E210" s="16">
        <v>3.9947509765625E-2</v>
      </c>
      <c r="F210" s="16">
        <v>1.04051068855178E-4</v>
      </c>
      <c r="G210" s="16">
        <v>604</v>
      </c>
      <c r="H210" s="16">
        <v>3.2196044921875E-2</v>
      </c>
      <c r="I210" s="16">
        <v>1.11608420092223E-4</v>
      </c>
      <c r="J210" s="16">
        <v>604</v>
      </c>
      <c r="K210" s="16">
        <v>4.5745849609375E-2</v>
      </c>
      <c r="L210" s="16">
        <v>1.07355097041857E-4</v>
      </c>
      <c r="M210" s="16">
        <v>604</v>
      </c>
      <c r="N210" s="16">
        <v>4.278564453125E-2</v>
      </c>
      <c r="O210" s="16">
        <v>9.5596039475568103E-5</v>
      </c>
    </row>
    <row r="211" spans="1:15">
      <c r="A211" s="16">
        <v>606</v>
      </c>
      <c r="B211" s="16">
        <v>4.119873046875E-2</v>
      </c>
      <c r="C211" s="16">
        <v>9.3751569575840096E-5</v>
      </c>
      <c r="D211" s="16">
        <v>606</v>
      </c>
      <c r="E211" s="16">
        <v>4.0313720703125E-2</v>
      </c>
      <c r="F211" s="16">
        <v>8.6147993397798294E-5</v>
      </c>
      <c r="G211" s="16">
        <v>606</v>
      </c>
      <c r="H211" s="16">
        <v>3.2501220703125E-2</v>
      </c>
      <c r="I211" s="16">
        <v>7.0339542063086602E-5</v>
      </c>
      <c r="J211" s="16">
        <v>606</v>
      </c>
      <c r="K211" s="16">
        <v>4.6234130859375E-2</v>
      </c>
      <c r="L211" s="16">
        <v>9.2501492713791995E-5</v>
      </c>
      <c r="M211" s="16">
        <v>606</v>
      </c>
      <c r="N211" s="16">
        <v>4.30908203125E-2</v>
      </c>
      <c r="O211" s="16">
        <v>8.3749765015030505E-5</v>
      </c>
    </row>
    <row r="212" spans="1:15">
      <c r="A212" s="16">
        <v>608</v>
      </c>
      <c r="B212" s="16">
        <v>4.10308837890625E-2</v>
      </c>
      <c r="C212" s="16">
        <v>9.0272213487237795E-5</v>
      </c>
      <c r="D212" s="16">
        <v>608</v>
      </c>
      <c r="E212" s="16">
        <v>4.00238037109375E-2</v>
      </c>
      <c r="F212" s="16">
        <v>1.01502492490006E-4</v>
      </c>
      <c r="G212" s="16">
        <v>608</v>
      </c>
      <c r="H212" s="16">
        <v>3.23944091796875E-2</v>
      </c>
      <c r="I212" s="16">
        <v>9.0272213487237795E-5</v>
      </c>
      <c r="J212" s="16">
        <v>608</v>
      </c>
      <c r="K212" s="16">
        <v>4.55322265625E-2</v>
      </c>
      <c r="L212" s="16">
        <v>8.9625092502370696E-5</v>
      </c>
      <c r="M212" s="16">
        <v>608</v>
      </c>
      <c r="N212" s="16">
        <v>4.2449951171875E-2</v>
      </c>
      <c r="O212" s="16">
        <v>7.8363947235771694E-5</v>
      </c>
    </row>
    <row r="213" spans="1:15">
      <c r="A213" s="16">
        <v>610</v>
      </c>
      <c r="B213" s="16">
        <v>4.1015625E-2</v>
      </c>
      <c r="C213" s="16">
        <v>1.05440330208475E-4</v>
      </c>
      <c r="D213" s="16">
        <v>610</v>
      </c>
      <c r="E213" s="16">
        <v>4.00543212890625E-2</v>
      </c>
      <c r="F213" s="16">
        <v>7.2378791660348106E-5</v>
      </c>
      <c r="G213" s="16">
        <v>610</v>
      </c>
      <c r="H213" s="16">
        <v>3.21197509765625E-2</v>
      </c>
      <c r="I213" s="16">
        <v>8.7986469991079699E-5</v>
      </c>
      <c r="J213" s="16">
        <v>610</v>
      </c>
      <c r="K213" s="16">
        <v>4.53033447265625E-2</v>
      </c>
      <c r="L213" s="16">
        <v>9.4678296249319906E-5</v>
      </c>
      <c r="M213" s="16">
        <v>610</v>
      </c>
      <c r="N213" s="16">
        <v>4.229736328125E-2</v>
      </c>
      <c r="O213" s="16">
        <v>8.3749765015030505E-5</v>
      </c>
    </row>
    <row r="214" spans="1:15">
      <c r="A214" s="16">
        <v>612</v>
      </c>
      <c r="B214" s="16">
        <v>4.13360595703125E-2</v>
      </c>
      <c r="C214" s="16">
        <v>7.4557572500961607E-5</v>
      </c>
      <c r="D214" s="16">
        <v>612</v>
      </c>
      <c r="E214" s="16">
        <v>4.0374755859375E-2</v>
      </c>
      <c r="F214" s="16">
        <v>6.6072494795565699E-5</v>
      </c>
      <c r="G214" s="16">
        <v>612</v>
      </c>
      <c r="H214" s="16">
        <v>3.2379150390625E-2</v>
      </c>
      <c r="I214" s="16">
        <v>5.8478201739333699E-5</v>
      </c>
      <c r="J214" s="16">
        <v>612</v>
      </c>
      <c r="K214" s="16">
        <v>4.54864501953125E-2</v>
      </c>
      <c r="L214" s="16">
        <v>6.103515625E-5</v>
      </c>
      <c r="M214" s="16">
        <v>612</v>
      </c>
      <c r="N214" s="16">
        <v>4.2510986328125E-2</v>
      </c>
      <c r="O214" s="16">
        <v>7.9470316528319E-5</v>
      </c>
    </row>
    <row r="215" spans="1:15">
      <c r="A215" s="16">
        <v>614</v>
      </c>
      <c r="B215" s="16">
        <v>4.0863037109375E-2</v>
      </c>
      <c r="C215" s="16">
        <v>1.00927402918419E-4</v>
      </c>
      <c r="D215" s="16">
        <v>614</v>
      </c>
      <c r="E215" s="16">
        <v>3.99017333984375E-2</v>
      </c>
      <c r="F215" s="16">
        <v>9.9767279286361896E-5</v>
      </c>
      <c r="G215" s="16">
        <v>614</v>
      </c>
      <c r="H215" s="16">
        <v>3.21044921875E-2</v>
      </c>
      <c r="I215" s="16">
        <v>9.6203004554126702E-5</v>
      </c>
      <c r="J215" s="16">
        <v>614</v>
      </c>
      <c r="K215" s="16">
        <v>4.5196533203125E-2</v>
      </c>
      <c r="L215" s="16">
        <v>1.068115234375E-4</v>
      </c>
      <c r="M215" s="16">
        <v>614</v>
      </c>
      <c r="N215" s="16">
        <v>4.20379638671875E-2</v>
      </c>
      <c r="O215" s="16">
        <v>9.52911071532959E-5</v>
      </c>
    </row>
    <row r="216" spans="1:15">
      <c r="A216" s="16">
        <v>616</v>
      </c>
      <c r="B216" s="16">
        <v>4.0679931640625E-2</v>
      </c>
      <c r="C216" s="16">
        <v>1.10823356981918E-4</v>
      </c>
      <c r="D216" s="16">
        <v>616</v>
      </c>
      <c r="E216" s="16">
        <v>3.95050048828125E-2</v>
      </c>
      <c r="F216" s="16">
        <v>9.5900002212345406E-5</v>
      </c>
      <c r="G216" s="16">
        <v>616</v>
      </c>
      <c r="H216" s="16">
        <v>3.21502685546875E-2</v>
      </c>
      <c r="I216" s="16">
        <v>9.4370398535560503E-5</v>
      </c>
      <c r="J216" s="16">
        <v>616</v>
      </c>
      <c r="K216" s="16">
        <v>4.47845458984375E-2</v>
      </c>
      <c r="L216" s="16">
        <v>1.0207434204299701E-4</v>
      </c>
      <c r="M216" s="16">
        <v>616</v>
      </c>
      <c r="N216" s="16">
        <v>4.1900634765625E-2</v>
      </c>
      <c r="O216" s="16">
        <v>9.4678296249319906E-5</v>
      </c>
    </row>
    <row r="217" spans="1:15">
      <c r="A217" s="16">
        <v>618</v>
      </c>
      <c r="B217" s="16">
        <v>4.0924072265625E-2</v>
      </c>
      <c r="C217" s="16">
        <v>1.21352948918052E-4</v>
      </c>
      <c r="D217" s="16">
        <v>618</v>
      </c>
      <c r="E217" s="16">
        <v>3.98406982421875E-2</v>
      </c>
      <c r="F217" s="16">
        <v>9.9767279286361896E-5</v>
      </c>
      <c r="G217" s="16">
        <v>618</v>
      </c>
      <c r="H217" s="16">
        <v>3.20281982421875E-2</v>
      </c>
      <c r="I217" s="16">
        <v>8.9625092502370696E-5</v>
      </c>
      <c r="J217" s="16">
        <v>618</v>
      </c>
      <c r="K217" s="16">
        <v>4.4769287109375E-2</v>
      </c>
      <c r="L217" s="16">
        <v>9.1552734375E-5</v>
      </c>
      <c r="M217" s="16">
        <v>618</v>
      </c>
      <c r="N217" s="16">
        <v>4.1748046875E-2</v>
      </c>
      <c r="O217" s="16">
        <v>8.6316745750310997E-5</v>
      </c>
    </row>
    <row r="218" spans="1:15">
      <c r="A218" s="16">
        <v>620</v>
      </c>
      <c r="B218" s="16">
        <v>4.12750244140625E-2</v>
      </c>
      <c r="C218" s="16">
        <v>9.4985195907506796E-5</v>
      </c>
      <c r="D218" s="16">
        <v>620</v>
      </c>
      <c r="E218" s="16">
        <v>4.03289794921875E-2</v>
      </c>
      <c r="F218" s="16">
        <v>1.07355097041857E-4</v>
      </c>
      <c r="G218" s="16">
        <v>620</v>
      </c>
      <c r="H218" s="16">
        <v>3.20281982421875E-2</v>
      </c>
      <c r="I218" s="16">
        <v>8.7322411668850703E-5</v>
      </c>
      <c r="J218" s="16">
        <v>620</v>
      </c>
      <c r="K218" s="16">
        <v>4.47235107421875E-2</v>
      </c>
      <c r="L218" s="16">
        <v>8.6147993397798294E-5</v>
      </c>
      <c r="M218" s="16">
        <v>620</v>
      </c>
      <c r="N218" s="16">
        <v>4.1778564453125E-2</v>
      </c>
      <c r="O218" s="16">
        <v>7.7429897804963803E-5</v>
      </c>
    </row>
    <row r="219" spans="1:15">
      <c r="A219" s="16">
        <v>622</v>
      </c>
      <c r="B219" s="16">
        <v>3.9520263671875E-2</v>
      </c>
      <c r="C219" s="16">
        <v>9.0594040581038794E-5</v>
      </c>
      <c r="D219" s="16">
        <v>622</v>
      </c>
      <c r="E219" s="16">
        <v>3.84979248046875E-2</v>
      </c>
      <c r="F219" s="16">
        <v>1.05163946167681E-4</v>
      </c>
      <c r="G219" s="16">
        <v>622</v>
      </c>
      <c r="H219" s="16">
        <v>3.11279296875E-2</v>
      </c>
      <c r="I219" s="16">
        <v>8.1993809738940002E-5</v>
      </c>
      <c r="J219" s="16">
        <v>622</v>
      </c>
      <c r="K219" s="16">
        <v>4.443359375E-2</v>
      </c>
      <c r="L219" s="16">
        <v>8.0017764905559698E-5</v>
      </c>
      <c r="M219" s="16">
        <v>622</v>
      </c>
      <c r="N219" s="16">
        <v>4.1473388671875E-2</v>
      </c>
      <c r="O219" s="16">
        <v>9.40614929652248E-5</v>
      </c>
    </row>
    <row r="220" spans="1:15">
      <c r="A220" s="16">
        <v>624</v>
      </c>
      <c r="B220" s="16">
        <v>3.8604736328125E-2</v>
      </c>
      <c r="C220" s="16">
        <v>9.3440618239714699E-5</v>
      </c>
      <c r="D220" s="16">
        <v>624</v>
      </c>
      <c r="E220" s="16">
        <v>3.74603271484375E-2</v>
      </c>
      <c r="F220" s="16">
        <v>1.10032692732666E-4</v>
      </c>
      <c r="G220" s="16">
        <v>624</v>
      </c>
      <c r="H220" s="16">
        <v>3.0120849609375E-2</v>
      </c>
      <c r="I220" s="16">
        <v>1.07625854337051E-4</v>
      </c>
      <c r="J220" s="16">
        <v>624</v>
      </c>
      <c r="K220" s="16">
        <v>4.4769287109375E-2</v>
      </c>
      <c r="L220" s="16">
        <v>1.00058571232636E-4</v>
      </c>
      <c r="M220" s="16">
        <v>624</v>
      </c>
      <c r="N220" s="16">
        <v>4.1717529296875E-2</v>
      </c>
      <c r="O220" s="16">
        <v>1.00927402918419E-4</v>
      </c>
    </row>
    <row r="221" spans="1:15">
      <c r="A221" s="16">
        <v>626</v>
      </c>
      <c r="B221" s="16">
        <v>3.9581298828125E-2</v>
      </c>
      <c r="C221" s="16">
        <v>1.20389815048672E-4</v>
      </c>
      <c r="D221" s="16">
        <v>626</v>
      </c>
      <c r="E221" s="16">
        <v>3.85894775390625E-2</v>
      </c>
      <c r="F221" s="16">
        <v>1.30816865535601E-4</v>
      </c>
      <c r="G221" s="16">
        <v>626</v>
      </c>
      <c r="H221" s="16">
        <v>3.0792236328125E-2</v>
      </c>
      <c r="I221" s="16">
        <v>1.1367541828728699E-4</v>
      </c>
      <c r="J221" s="16">
        <v>626</v>
      </c>
      <c r="K221" s="16">
        <v>4.3975830078125E-2</v>
      </c>
      <c r="L221" s="16">
        <v>1.1108566115235199E-4</v>
      </c>
      <c r="M221" s="16">
        <v>626</v>
      </c>
      <c r="N221" s="16">
        <v>4.10919189453125E-2</v>
      </c>
      <c r="O221" s="16">
        <v>1.1444091796875E-4</v>
      </c>
    </row>
    <row r="222" spans="1:15">
      <c r="A222" s="16">
        <v>628</v>
      </c>
      <c r="B222" s="16">
        <v>4.058837890625E-2</v>
      </c>
      <c r="C222" s="16">
        <v>1.12387999440431E-4</v>
      </c>
      <c r="D222" s="16">
        <v>628</v>
      </c>
      <c r="E222" s="16">
        <v>3.93829345703125E-2</v>
      </c>
      <c r="F222" s="16">
        <v>1.220703125E-4</v>
      </c>
      <c r="G222" s="16">
        <v>628</v>
      </c>
      <c r="H222" s="16">
        <v>3.17535400390625E-2</v>
      </c>
      <c r="I222" s="16">
        <v>1.30816865535601E-4</v>
      </c>
      <c r="J222" s="16">
        <v>628</v>
      </c>
      <c r="K222" s="16">
        <v>4.38995361328125E-2</v>
      </c>
      <c r="L222" s="16">
        <v>1.2628895078465899E-4</v>
      </c>
      <c r="M222" s="16">
        <v>628</v>
      </c>
      <c r="N222" s="16">
        <v>4.1168212890625E-2</v>
      </c>
      <c r="O222" s="16">
        <v>1.3690459018651099E-4</v>
      </c>
    </row>
    <row r="223" spans="1:15">
      <c r="A223" s="16">
        <v>630</v>
      </c>
      <c r="B223" s="16">
        <v>4.0283203125E-2</v>
      </c>
      <c r="C223" s="16">
        <v>1.220703125E-4</v>
      </c>
      <c r="D223" s="16">
        <v>630</v>
      </c>
      <c r="E223" s="16">
        <v>3.91082763671875E-2</v>
      </c>
      <c r="F223" s="16">
        <v>1.07625854337051E-4</v>
      </c>
      <c r="G223" s="16">
        <v>630</v>
      </c>
      <c r="H223" s="16">
        <v>3.1524658203125E-2</v>
      </c>
      <c r="I223" s="16">
        <v>1.2857284199793001E-4</v>
      </c>
      <c r="J223" s="16">
        <v>630</v>
      </c>
      <c r="K223" s="16">
        <v>4.40673828125E-2</v>
      </c>
      <c r="L223" s="16">
        <v>1.3775230472769001E-4</v>
      </c>
      <c r="M223" s="16">
        <v>630</v>
      </c>
      <c r="N223" s="16">
        <v>4.1168212890625E-2</v>
      </c>
      <c r="O223" s="16">
        <v>1.1520133110459501E-4</v>
      </c>
    </row>
    <row r="224" spans="1:15">
      <c r="A224" s="16">
        <v>632</v>
      </c>
      <c r="B224" s="16">
        <v>4.02069091796875E-2</v>
      </c>
      <c r="C224" s="16">
        <v>1.9421267793819999E-4</v>
      </c>
      <c r="D224" s="16">
        <v>632</v>
      </c>
      <c r="E224" s="16">
        <v>3.8970947265625E-2</v>
      </c>
      <c r="F224" s="16">
        <v>1.7263349150062199E-4</v>
      </c>
      <c r="G224" s="16">
        <v>632</v>
      </c>
      <c r="H224" s="16">
        <v>3.16162109375E-2</v>
      </c>
      <c r="I224" s="16">
        <v>1.8310546875E-4</v>
      </c>
      <c r="J224" s="16">
        <v>632</v>
      </c>
      <c r="K224" s="16">
        <v>4.4036865234375E-2</v>
      </c>
      <c r="L224" s="16">
        <v>1.7925018500474101E-4</v>
      </c>
      <c r="M224" s="16">
        <v>632</v>
      </c>
      <c r="N224" s="16">
        <v>4.13665771484375E-2</v>
      </c>
      <c r="O224" s="16">
        <v>1.8246857823335901E-4</v>
      </c>
    </row>
    <row r="225" spans="1:15">
      <c r="A225" s="16">
        <v>634</v>
      </c>
      <c r="B225" s="16">
        <v>4.04510498046875E-2</v>
      </c>
      <c r="C225" s="16">
        <v>1.3690459018651099E-4</v>
      </c>
      <c r="D225" s="16">
        <v>634</v>
      </c>
      <c r="E225" s="16">
        <v>3.955078125E-2</v>
      </c>
      <c r="F225" s="16">
        <v>1.7161898619387801E-4</v>
      </c>
      <c r="G225" s="16">
        <v>634</v>
      </c>
      <c r="H225" s="16">
        <v>3.18603515625E-2</v>
      </c>
      <c r="I225" s="16">
        <v>1.2766418861909101E-4</v>
      </c>
      <c r="J225" s="16">
        <v>634</v>
      </c>
      <c r="K225" s="16">
        <v>4.46319580078125E-2</v>
      </c>
      <c r="L225" s="16">
        <v>1.78599546977533E-4</v>
      </c>
      <c r="M225" s="16">
        <v>634</v>
      </c>
      <c r="N225" s="16">
        <v>4.168701171875E-2</v>
      </c>
      <c r="O225" s="16">
        <v>1.4435491888751601E-4</v>
      </c>
    </row>
    <row r="226" spans="1:15">
      <c r="A226" s="16">
        <v>636</v>
      </c>
      <c r="B226" s="16">
        <v>3.9886474609375E-2</v>
      </c>
      <c r="C226" s="16">
        <v>1.4395112811365699E-4</v>
      </c>
      <c r="D226" s="16">
        <v>636</v>
      </c>
      <c r="E226" s="16">
        <v>3.8787841796875E-2</v>
      </c>
      <c r="F226" s="16">
        <v>1.69571767966407E-4</v>
      </c>
      <c r="G226" s="16">
        <v>636</v>
      </c>
      <c r="H226" s="16">
        <v>3.094482421875E-2</v>
      </c>
      <c r="I226" s="16">
        <v>1.3562308376030899E-4</v>
      </c>
      <c r="J226" s="16">
        <v>636</v>
      </c>
      <c r="K226" s="16">
        <v>4.42962646484375E-2</v>
      </c>
      <c r="L226" s="16">
        <v>1.3647875839232099E-4</v>
      </c>
      <c r="M226" s="16">
        <v>636</v>
      </c>
      <c r="N226" s="16">
        <v>4.13665771484375E-2</v>
      </c>
      <c r="O226" s="16">
        <v>1.6327617308832301E-4</v>
      </c>
    </row>
    <row r="227" spans="1:15">
      <c r="A227" s="16">
        <v>638</v>
      </c>
      <c r="B227" s="16">
        <v>3.9764404296875E-2</v>
      </c>
      <c r="C227" s="16">
        <v>1.8374015165393499E-4</v>
      </c>
      <c r="D227" s="16">
        <v>638</v>
      </c>
      <c r="E227" s="16">
        <v>3.85589599609375E-2</v>
      </c>
      <c r="F227" s="16">
        <v>1.5296888470278501E-4</v>
      </c>
      <c r="G227" s="16">
        <v>638</v>
      </c>
      <c r="H227" s="16">
        <v>3.09600830078125E-2</v>
      </c>
      <c r="I227" s="16">
        <v>1.3901418425208E-4</v>
      </c>
      <c r="J227" s="16">
        <v>638</v>
      </c>
      <c r="K227" s="16">
        <v>4.3792724609375E-2</v>
      </c>
      <c r="L227" s="16">
        <v>1.38174211702536E-4</v>
      </c>
      <c r="M227" s="16">
        <v>638</v>
      </c>
      <c r="N227" s="16">
        <v>4.0740966796875E-2</v>
      </c>
      <c r="O227" s="16">
        <v>1.7663325352157899E-4</v>
      </c>
    </row>
    <row r="228" spans="1:15">
      <c r="A228" s="16">
        <v>640</v>
      </c>
      <c r="B228" s="16">
        <v>3.955078125E-2</v>
      </c>
      <c r="C228" s="16">
        <v>1.6540133200591099E-4</v>
      </c>
      <c r="D228" s="16">
        <v>640</v>
      </c>
      <c r="E228" s="16">
        <v>3.87420654296875E-2</v>
      </c>
      <c r="F228" s="16">
        <v>1.7397696305834E-4</v>
      </c>
      <c r="G228" s="16">
        <v>640</v>
      </c>
      <c r="H228" s="16">
        <v>3.1494140625E-2</v>
      </c>
      <c r="I228" s="16">
        <v>1.6540133200591099E-4</v>
      </c>
      <c r="J228" s="16">
        <v>640</v>
      </c>
      <c r="K228" s="16">
        <v>4.39453125E-2</v>
      </c>
      <c r="L228" s="16">
        <v>1.5296888470278501E-4</v>
      </c>
      <c r="M228" s="16">
        <v>640</v>
      </c>
      <c r="N228" s="16">
        <v>4.10614013671875E-2</v>
      </c>
      <c r="O228" s="16">
        <v>1.6327617308832301E-4</v>
      </c>
    </row>
    <row r="229" spans="1:15">
      <c r="A229" s="16">
        <v>642</v>
      </c>
      <c r="B229" s="16">
        <v>3.9520263671875E-2</v>
      </c>
      <c r="C229" s="16">
        <v>2.4604058069758799E-4</v>
      </c>
      <c r="D229" s="16">
        <v>642</v>
      </c>
      <c r="E229" s="16">
        <v>3.85894775390625E-2</v>
      </c>
      <c r="F229" s="16">
        <v>1.7794652999405801E-4</v>
      </c>
      <c r="G229" s="16">
        <v>642</v>
      </c>
      <c r="H229" s="16">
        <v>3.13873291015625E-2</v>
      </c>
      <c r="I229" s="16">
        <v>2.5072748909233099E-4</v>
      </c>
      <c r="J229" s="16">
        <v>642</v>
      </c>
      <c r="K229" s="16">
        <v>4.388427734375E-2</v>
      </c>
      <c r="L229" s="16">
        <v>1.97776510571529E-4</v>
      </c>
      <c r="M229" s="16">
        <v>642</v>
      </c>
      <c r="N229" s="16">
        <v>4.08935546875E-2</v>
      </c>
      <c r="O229" s="16">
        <v>2.0810213771035499E-4</v>
      </c>
    </row>
    <row r="230" spans="1:15">
      <c r="A230" s="16">
        <v>644</v>
      </c>
      <c r="B230" s="16">
        <v>3.94439697265625E-2</v>
      </c>
      <c r="C230" s="16">
        <v>1.9421267793819999E-4</v>
      </c>
      <c r="D230" s="16">
        <v>644</v>
      </c>
      <c r="E230" s="16">
        <v>3.86199951171875E-2</v>
      </c>
      <c r="F230" s="16">
        <v>1.9953455857272401E-4</v>
      </c>
      <c r="G230" s="16">
        <v>644</v>
      </c>
      <c r="H230" s="16">
        <v>3.11431884765625E-2</v>
      </c>
      <c r="I230" s="16">
        <v>1.7531013935968099E-4</v>
      </c>
      <c r="J230" s="16">
        <v>644</v>
      </c>
      <c r="K230" s="16">
        <v>4.35943603515625E-2</v>
      </c>
      <c r="L230" s="16">
        <v>1.9953455857272401E-4</v>
      </c>
      <c r="M230" s="16">
        <v>644</v>
      </c>
      <c r="N230" s="16">
        <v>4.0863037109375E-2</v>
      </c>
      <c r="O230" s="16">
        <v>2.04718137588482E-4</v>
      </c>
    </row>
    <row r="231" spans="1:15">
      <c r="A231" s="16">
        <v>646</v>
      </c>
      <c r="B231" s="16">
        <v>3.94287109375E-2</v>
      </c>
      <c r="C231" s="16">
        <v>1.7989846988756701E-4</v>
      </c>
      <c r="D231" s="16">
        <v>646</v>
      </c>
      <c r="E231" s="16">
        <v>3.8665771484375E-2</v>
      </c>
      <c r="F231" s="16">
        <v>1.983642578125E-4</v>
      </c>
      <c r="G231" s="16">
        <v>646</v>
      </c>
      <c r="H231" s="16">
        <v>3.11431884765625E-2</v>
      </c>
      <c r="I231" s="16">
        <v>1.7397696305834E-4</v>
      </c>
      <c r="J231" s="16">
        <v>646</v>
      </c>
      <c r="K231" s="16">
        <v>4.3975830078125E-2</v>
      </c>
      <c r="L231" s="16">
        <v>2.6516948237583599E-4</v>
      </c>
      <c r="M231" s="16">
        <v>646</v>
      </c>
      <c r="N231" s="16">
        <v>4.08782958984375E-2</v>
      </c>
      <c r="O231" s="16">
        <v>2.1900482321788499E-4</v>
      </c>
    </row>
    <row r="232" spans="1:15">
      <c r="A232" s="16">
        <v>648</v>
      </c>
      <c r="B232" s="16">
        <v>3.94134521484375E-2</v>
      </c>
      <c r="C232" s="16">
        <v>1.7729110776706301E-4</v>
      </c>
      <c r="D232" s="16">
        <v>648</v>
      </c>
      <c r="E232" s="16">
        <v>3.8482666015625E-2</v>
      </c>
      <c r="F232" s="16">
        <v>1.6256161310319899E-4</v>
      </c>
      <c r="G232" s="16">
        <v>648</v>
      </c>
      <c r="H232" s="16">
        <v>3.0517578125E-2</v>
      </c>
      <c r="I232" s="16">
        <v>1.66453737100765E-4</v>
      </c>
      <c r="J232" s="16">
        <v>648</v>
      </c>
      <c r="K232" s="16">
        <v>4.36859130859375E-2</v>
      </c>
      <c r="L232" s="16">
        <v>1.6922815714125701E-4</v>
      </c>
      <c r="M232" s="16">
        <v>648</v>
      </c>
      <c r="N232" s="16">
        <v>4.08172607421875E-2</v>
      </c>
      <c r="O232" s="16">
        <v>2.0641707242536399E-4</v>
      </c>
    </row>
    <row r="233" spans="1:15">
      <c r="A233" s="16">
        <v>650</v>
      </c>
      <c r="B233" s="16">
        <v>3.900146484375E-2</v>
      </c>
      <c r="C233" s="16">
        <v>1.9119207895113599E-4</v>
      </c>
      <c r="D233" s="16">
        <v>650</v>
      </c>
      <c r="E233" s="16">
        <v>3.7933349609375E-2</v>
      </c>
      <c r="F233" s="16">
        <v>1.7794652999405801E-4</v>
      </c>
      <c r="G233" s="16">
        <v>650</v>
      </c>
      <c r="H233" s="16">
        <v>3.1280517578125E-2</v>
      </c>
      <c r="I233" s="16">
        <v>2.1416731029690899E-4</v>
      </c>
      <c r="J233" s="16">
        <v>650</v>
      </c>
      <c r="K233" s="16">
        <v>4.27398681640625E-2</v>
      </c>
      <c r="L233" s="16">
        <v>1.8750313915168E-4</v>
      </c>
      <c r="M233" s="16">
        <v>650</v>
      </c>
      <c r="N233" s="16">
        <v>4.00543212890625E-2</v>
      </c>
      <c r="O233" s="16">
        <v>1.58940633056638E-4</v>
      </c>
    </row>
    <row r="234" spans="1:15">
      <c r="A234" s="16">
        <v>652</v>
      </c>
      <c r="B234" s="16">
        <v>3.948974609375E-2</v>
      </c>
      <c r="C234" s="16">
        <v>1.9481117759405101E-4</v>
      </c>
      <c r="D234" s="16">
        <v>652</v>
      </c>
      <c r="E234" s="16">
        <v>3.8604736328125E-2</v>
      </c>
      <c r="F234" s="16">
        <v>1.80544426974476E-4</v>
      </c>
      <c r="G234" s="16">
        <v>652</v>
      </c>
      <c r="H234" s="16">
        <v>3.1402587890625E-2</v>
      </c>
      <c r="I234" s="16">
        <v>1.8118808116207799E-4</v>
      </c>
      <c r="J234" s="16">
        <v>652</v>
      </c>
      <c r="K234" s="16">
        <v>4.3212890625E-2</v>
      </c>
      <c r="L234" s="16">
        <v>1.6469599262178701E-4</v>
      </c>
      <c r="M234" s="16">
        <v>652</v>
      </c>
      <c r="N234" s="16">
        <v>4.052734375E-2</v>
      </c>
      <c r="O234" s="16">
        <v>1.7397696305834E-4</v>
      </c>
    </row>
    <row r="235" spans="1:15">
      <c r="A235" s="16">
        <v>654</v>
      </c>
      <c r="B235" s="16">
        <v>4.05120849609375E-2</v>
      </c>
      <c r="C235" s="16">
        <v>2.7295751678464198E-4</v>
      </c>
      <c r="D235" s="16">
        <v>654</v>
      </c>
      <c r="E235" s="16">
        <v>3.9306640625E-2</v>
      </c>
      <c r="F235" s="16">
        <v>2.4886331833343599E-4</v>
      </c>
      <c r="G235" s="16">
        <v>654</v>
      </c>
      <c r="H235" s="16">
        <v>3.509521484375E-2</v>
      </c>
      <c r="I235" s="16">
        <v>2.6516948237583599E-4</v>
      </c>
      <c r="J235" s="16">
        <v>654</v>
      </c>
      <c r="K235" s="16">
        <v>4.27398681640625E-2</v>
      </c>
      <c r="L235" s="16">
        <v>2.8218447889567501E-4</v>
      </c>
      <c r="M235" s="16">
        <v>654</v>
      </c>
      <c r="N235" s="16">
        <v>4.0618896484375E-2</v>
      </c>
      <c r="O235" s="16">
        <v>3.0593776940557001E-4</v>
      </c>
    </row>
    <row r="236" spans="1:15">
      <c r="A236" s="16">
        <v>656</v>
      </c>
      <c r="B236" s="16">
        <v>4.06341552734375E-2</v>
      </c>
      <c r="C236" s="16">
        <v>1.373291015625E-4</v>
      </c>
      <c r="D236" s="16">
        <v>656</v>
      </c>
      <c r="E236" s="16">
        <v>4.06951904296875E-2</v>
      </c>
      <c r="F236" s="16">
        <v>1.4595891166465001E-4</v>
      </c>
      <c r="G236" s="16">
        <v>656</v>
      </c>
      <c r="H236" s="16">
        <v>3.03802490234375E-2</v>
      </c>
      <c r="I236" s="16">
        <v>1.24431659166718E-4</v>
      </c>
      <c r="J236" s="16">
        <v>656</v>
      </c>
      <c r="K236" s="16">
        <v>5.1849365234375E-2</v>
      </c>
      <c r="L236" s="16">
        <v>1.4435491888751601E-4</v>
      </c>
      <c r="M236" s="16">
        <v>656</v>
      </c>
      <c r="N236" s="16">
        <v>4.71038818359375E-2</v>
      </c>
      <c r="O236" s="16">
        <v>1.6575287614746401E-4</v>
      </c>
    </row>
    <row r="237" spans="1:15">
      <c r="A237" s="16">
        <v>658</v>
      </c>
      <c r="B237" s="16">
        <v>4.06951904296875E-2</v>
      </c>
      <c r="C237" s="16">
        <v>2.23737767007678E-4</v>
      </c>
      <c r="D237" s="16">
        <v>658</v>
      </c>
      <c r="E237" s="16">
        <v>3.96575927734375E-2</v>
      </c>
      <c r="F237" s="16">
        <v>1.81829456906326E-4</v>
      </c>
      <c r="G237" s="16">
        <v>658</v>
      </c>
      <c r="H237" s="16">
        <v>2.82745361328125E-2</v>
      </c>
      <c r="I237" s="16">
        <v>2.1900482321788499E-4</v>
      </c>
      <c r="J237" s="16">
        <v>658</v>
      </c>
      <c r="K237" s="16">
        <v>3.7353515625E-2</v>
      </c>
      <c r="L237" s="16">
        <v>2.0127725156056099E-4</v>
      </c>
      <c r="M237" s="16">
        <v>658</v>
      </c>
      <c r="N237" s="16">
        <v>3.59039306640625E-2</v>
      </c>
      <c r="O237" s="16">
        <v>1.9119207895113599E-4</v>
      </c>
    </row>
    <row r="238" spans="1:15">
      <c r="A238" s="16">
        <v>660</v>
      </c>
      <c r="B238" s="16">
        <v>3.93218994140625E-2</v>
      </c>
      <c r="C238" s="16">
        <v>2.2164671396383601E-4</v>
      </c>
      <c r="D238" s="16">
        <v>660</v>
      </c>
      <c r="E238" s="16">
        <v>3.8330078125E-2</v>
      </c>
      <c r="F238" s="16">
        <v>2.02430712301965E-4</v>
      </c>
      <c r="G238" s="16">
        <v>660</v>
      </c>
      <c r="H238" s="16">
        <v>3.106689453125E-2</v>
      </c>
      <c r="I238" s="16">
        <v>2.3440996545009201E-4</v>
      </c>
      <c r="J238" s="16">
        <v>660</v>
      </c>
      <c r="K238" s="16">
        <v>4.20989990234375E-2</v>
      </c>
      <c r="L238" s="16">
        <v>2.44140625E-4</v>
      </c>
      <c r="M238" s="16">
        <v>660</v>
      </c>
      <c r="N238" s="16">
        <v>3.96881103515625E-2</v>
      </c>
      <c r="O238" s="16">
        <v>2.23737767007678E-4</v>
      </c>
    </row>
    <row r="239" spans="1:15">
      <c r="A239" s="16">
        <v>662</v>
      </c>
      <c r="B239" s="16">
        <v>3.826904296875E-2</v>
      </c>
      <c r="C239" s="16">
        <v>2.5532837723818202E-4</v>
      </c>
      <c r="D239" s="16">
        <v>662</v>
      </c>
      <c r="E239" s="16">
        <v>3.7445068359375E-2</v>
      </c>
      <c r="F239" s="16">
        <v>2.3040266220919001E-4</v>
      </c>
      <c r="G239" s="16">
        <v>662</v>
      </c>
      <c r="H239" s="16">
        <v>2.98309326171875E-2</v>
      </c>
      <c r="I239" s="16">
        <v>2.06980285129555E-4</v>
      </c>
      <c r="J239" s="16">
        <v>662</v>
      </c>
      <c r="K239" s="16">
        <v>4.25872802734375E-2</v>
      </c>
      <c r="L239" s="16">
        <v>2.44140625E-4</v>
      </c>
      <c r="M239" s="16">
        <v>662</v>
      </c>
      <c r="N239" s="16">
        <v>3.9947509765625E-2</v>
      </c>
      <c r="O239" s="16">
        <v>2.2683820720395699E-4</v>
      </c>
    </row>
    <row r="240" spans="1:15">
      <c r="A240" s="16">
        <v>664</v>
      </c>
      <c r="B240" s="16">
        <v>3.77044677734375E-2</v>
      </c>
      <c r="C240" s="16">
        <v>1.8563118073419899E-4</v>
      </c>
      <c r="D240" s="16">
        <v>664</v>
      </c>
      <c r="E240" s="16">
        <v>3.6834716796875E-2</v>
      </c>
      <c r="F240" s="16">
        <v>2.1032789233536099E-4</v>
      </c>
      <c r="G240" s="16">
        <v>664</v>
      </c>
      <c r="H240" s="16">
        <v>2.960205078125E-2</v>
      </c>
      <c r="I240" s="16">
        <v>2.09217974865755E-4</v>
      </c>
      <c r="J240" s="16">
        <v>664</v>
      </c>
      <c r="K240" s="16">
        <v>4.266357421875E-2</v>
      </c>
      <c r="L240" s="16">
        <v>2.26324416720449E-4</v>
      </c>
      <c r="M240" s="16">
        <v>664</v>
      </c>
      <c r="N240" s="16">
        <v>3.98101806640625E-2</v>
      </c>
      <c r="O240" s="16">
        <v>2.07541969432609E-4</v>
      </c>
    </row>
    <row r="241" spans="1:15">
      <c r="A241" s="16">
        <v>666</v>
      </c>
      <c r="B241" s="16">
        <v>3.8360595703125E-2</v>
      </c>
      <c r="C241" s="16">
        <v>2.3932475496457099E-4</v>
      </c>
      <c r="D241" s="16">
        <v>666</v>
      </c>
      <c r="E241" s="16">
        <v>3.7109375E-2</v>
      </c>
      <c r="F241" s="16">
        <v>2.6163373107120102E-4</v>
      </c>
      <c r="G241" s="16">
        <v>666</v>
      </c>
      <c r="H241" s="16">
        <v>3.03497314453125E-2</v>
      </c>
      <c r="I241" s="16">
        <v>2.7038643107100399E-4</v>
      </c>
      <c r="J241" s="16">
        <v>666</v>
      </c>
      <c r="K241" s="16">
        <v>4.26483154296875E-2</v>
      </c>
      <c r="L241" s="16">
        <v>2.6952395221947799E-4</v>
      </c>
      <c r="M241" s="16">
        <v>666</v>
      </c>
      <c r="N241" s="16">
        <v>3.98712158203125E-2</v>
      </c>
      <c r="O241" s="16">
        <v>2.8052942368851099E-4</v>
      </c>
    </row>
    <row r="242" spans="1:15">
      <c r="A242" s="16">
        <v>668</v>
      </c>
      <c r="B242" s="16">
        <v>3.80859375E-2</v>
      </c>
      <c r="C242" s="16">
        <v>2.4222576700420401E-4</v>
      </c>
      <c r="D242" s="16">
        <v>668</v>
      </c>
      <c r="E242" s="16">
        <v>3.71551513671875E-2</v>
      </c>
      <c r="F242" s="16">
        <v>2.3291530643423101E-4</v>
      </c>
      <c r="G242" s="16">
        <v>668</v>
      </c>
      <c r="H242" s="16">
        <v>2.97393798828125E-2</v>
      </c>
      <c r="I242" s="16">
        <v>2.44140625E-4</v>
      </c>
      <c r="J242" s="16">
        <v>668</v>
      </c>
      <c r="K242" s="16">
        <v>4.27703857421875E-2</v>
      </c>
      <c r="L242" s="16">
        <v>2.33414589550451E-4</v>
      </c>
      <c r="M242" s="16">
        <v>668</v>
      </c>
      <c r="N242" s="16">
        <v>3.99322509765625E-2</v>
      </c>
      <c r="O242" s="16">
        <v>3.4051381842684E-4</v>
      </c>
    </row>
    <row r="243" spans="1:15">
      <c r="A243" s="16">
        <v>670</v>
      </c>
      <c r="B243" s="16">
        <v>3.8177490234375E-2</v>
      </c>
      <c r="C243" s="16">
        <v>2.1579186437577699E-4</v>
      </c>
      <c r="D243" s="16">
        <v>670</v>
      </c>
      <c r="E243" s="16">
        <v>3.7506103515625E-2</v>
      </c>
      <c r="F243" s="16">
        <v>2.1740427930870101E-4</v>
      </c>
      <c r="G243" s="16">
        <v>670</v>
      </c>
      <c r="H243" s="16">
        <v>2.9998779296875E-2</v>
      </c>
      <c r="I243" s="16">
        <v>2.3540113251558701E-4</v>
      </c>
      <c r="J243" s="16">
        <v>670</v>
      </c>
      <c r="K243" s="16">
        <v>4.28619384765625E-2</v>
      </c>
      <c r="L243" s="16">
        <v>2.1847261143915299E-4</v>
      </c>
      <c r="M243" s="16">
        <v>670</v>
      </c>
      <c r="N243" s="16">
        <v>4.01458740234375E-2</v>
      </c>
      <c r="O243" s="16">
        <v>2.0300498498001201E-4</v>
      </c>
    </row>
    <row r="244" spans="1:15">
      <c r="A244" s="16">
        <v>672</v>
      </c>
      <c r="B244" s="16">
        <v>3.7628173828125E-2</v>
      </c>
      <c r="C244" s="16">
        <v>1.4715043275440899E-4</v>
      </c>
      <c r="D244" s="16">
        <v>672</v>
      </c>
      <c r="E244" s="16">
        <v>3.69873046875E-2</v>
      </c>
      <c r="F244" s="16">
        <v>1.5296888470278501E-4</v>
      </c>
      <c r="G244" s="16">
        <v>672</v>
      </c>
      <c r="H244" s="16">
        <v>2.86865234375E-2</v>
      </c>
      <c r="I244" s="16">
        <v>1.48332382928647E-4</v>
      </c>
      <c r="J244" s="16">
        <v>672</v>
      </c>
      <c r="K244" s="16">
        <v>4.23431396484375E-2</v>
      </c>
      <c r="L244" s="16">
        <v>1.30816865535601E-4</v>
      </c>
      <c r="M244" s="16">
        <v>672</v>
      </c>
      <c r="N244" s="16">
        <v>3.95355224609375E-2</v>
      </c>
      <c r="O244" s="16">
        <v>1.55983339693152E-4</v>
      </c>
    </row>
    <row r="245" spans="1:15">
      <c r="A245" s="16">
        <v>674</v>
      </c>
      <c r="B245" s="16">
        <v>3.80096435546875E-2</v>
      </c>
      <c r="C245" s="16">
        <v>1.3984911178454101E-4</v>
      </c>
      <c r="D245" s="16">
        <v>674</v>
      </c>
      <c r="E245" s="16">
        <v>3.6712646484375E-2</v>
      </c>
      <c r="F245" s="16">
        <v>2.3040266220919001E-4</v>
      </c>
      <c r="G245" s="16">
        <v>674</v>
      </c>
      <c r="H245" s="16">
        <v>3.00140380859375E-2</v>
      </c>
      <c r="I245" s="16">
        <v>1.89970391815014E-4</v>
      </c>
      <c r="J245" s="16">
        <v>674</v>
      </c>
      <c r="K245" s="16">
        <v>4.1717529296875E-2</v>
      </c>
      <c r="L245" s="16">
        <v>1.9119207895113599E-4</v>
      </c>
      <c r="M245" s="16">
        <v>674</v>
      </c>
      <c r="N245" s="16">
        <v>3.912353515625E-2</v>
      </c>
      <c r="O245" s="16">
        <v>1.6039883454611699E-4</v>
      </c>
    </row>
    <row r="246" spans="1:15">
      <c r="A246" s="16">
        <v>676</v>
      </c>
      <c r="B246" s="16">
        <v>3.76434326171875E-2</v>
      </c>
      <c r="C246" s="16">
        <v>1.8688123647942899E-4</v>
      </c>
      <c r="D246" s="16">
        <v>676</v>
      </c>
      <c r="E246" s="16">
        <v>3.6712646484375E-2</v>
      </c>
      <c r="F246" s="16">
        <v>1.7263349150062199E-4</v>
      </c>
      <c r="G246" s="16">
        <v>676</v>
      </c>
      <c r="H246" s="16">
        <v>2.96478271484375E-2</v>
      </c>
      <c r="I246" s="16">
        <v>2.0300498498001201E-4</v>
      </c>
      <c r="J246" s="16">
        <v>676</v>
      </c>
      <c r="K246" s="16">
        <v>4.22821044921875E-2</v>
      </c>
      <c r="L246" s="16">
        <v>1.8437264974357001E-4</v>
      </c>
      <c r="M246" s="16">
        <v>676</v>
      </c>
      <c r="N246" s="16">
        <v>3.94744873046875E-2</v>
      </c>
      <c r="O246" s="16">
        <v>1.9718701146423501E-4</v>
      </c>
    </row>
    <row r="247" spans="1:15">
      <c r="A247" s="16">
        <v>678</v>
      </c>
      <c r="B247" s="16">
        <v>3.75213623046875E-2</v>
      </c>
      <c r="C247" s="16">
        <v>1.7794652999405801E-4</v>
      </c>
      <c r="D247" s="16">
        <v>678</v>
      </c>
      <c r="E247" s="16">
        <v>3.66363525390625E-2</v>
      </c>
      <c r="F247" s="16">
        <v>1.5672789447154301E-4</v>
      </c>
      <c r="G247" s="16">
        <v>678</v>
      </c>
      <c r="H247" s="16">
        <v>2.89306640625E-2</v>
      </c>
      <c r="I247" s="16">
        <v>1.62203152660136E-4</v>
      </c>
      <c r="J247" s="16">
        <v>678</v>
      </c>
      <c r="K247" s="16">
        <v>4.2205810546875E-2</v>
      </c>
      <c r="L247" s="16">
        <v>1.7229598679559699E-4</v>
      </c>
      <c r="M247" s="16">
        <v>678</v>
      </c>
      <c r="N247" s="16">
        <v>3.9520263671875E-2</v>
      </c>
      <c r="O247" s="16">
        <v>1.69571767966407E-4</v>
      </c>
    </row>
    <row r="248" spans="1:15">
      <c r="A248" s="16">
        <v>680</v>
      </c>
      <c r="B248" s="16">
        <v>3.74298095703125E-2</v>
      </c>
      <c r="C248" s="16">
        <v>1.5523521384716601E-4</v>
      </c>
      <c r="D248" s="16">
        <v>680</v>
      </c>
      <c r="E248" s="16">
        <v>3.61785888671875E-2</v>
      </c>
      <c r="F248" s="16">
        <v>1.5672789447154301E-4</v>
      </c>
      <c r="G248" s="16">
        <v>680</v>
      </c>
      <c r="H248" s="16">
        <v>2.92205810546875E-2</v>
      </c>
      <c r="I248" s="16">
        <v>1.42732902022321E-4</v>
      </c>
      <c r="J248" s="16">
        <v>680</v>
      </c>
      <c r="K248" s="16">
        <v>4.18548583984375E-2</v>
      </c>
      <c r="L248" s="16">
        <v>1.7397696305834E-4</v>
      </c>
      <c r="M248" s="16">
        <v>680</v>
      </c>
      <c r="N248" s="16">
        <v>3.92913818359375E-2</v>
      </c>
      <c r="O248" s="16">
        <v>1.7025690921342E-4</v>
      </c>
    </row>
    <row r="249" spans="1:15">
      <c r="A249" s="16">
        <v>682</v>
      </c>
      <c r="B249" s="16">
        <v>3.75518798828125E-2</v>
      </c>
      <c r="C249" s="16">
        <v>2.2938989835163701E-4</v>
      </c>
      <c r="D249" s="16">
        <v>682</v>
      </c>
      <c r="E249" s="16">
        <v>3.662109375E-2</v>
      </c>
      <c r="F249" s="16">
        <v>1.71957819665293E-4</v>
      </c>
      <c r="G249" s="16">
        <v>682</v>
      </c>
      <c r="H249" s="16">
        <v>2.886962890625E-2</v>
      </c>
      <c r="I249" s="16">
        <v>2.0977366767681199E-4</v>
      </c>
      <c r="J249" s="16">
        <v>682</v>
      </c>
      <c r="K249" s="16">
        <v>4.18548583984375E-2</v>
      </c>
      <c r="L249" s="16">
        <v>2.0414868408599301E-4</v>
      </c>
      <c r="M249" s="16">
        <v>682</v>
      </c>
      <c r="N249" s="16">
        <v>3.91387939453125E-2</v>
      </c>
      <c r="O249" s="16">
        <v>1.9301011109426101E-4</v>
      </c>
    </row>
    <row r="250" spans="1:15">
      <c r="A250" s="16">
        <v>684</v>
      </c>
      <c r="B250" s="16">
        <v>3.72772216796875E-2</v>
      </c>
      <c r="C250" s="16">
        <v>2.0069803524728301E-4</v>
      </c>
      <c r="D250" s="16">
        <v>684</v>
      </c>
      <c r="E250" s="16">
        <v>3.63006591796875E-2</v>
      </c>
      <c r="F250" s="16">
        <v>1.2254622195594E-4</v>
      </c>
      <c r="G250" s="16">
        <v>684</v>
      </c>
      <c r="H250" s="16">
        <v>2.83660888671875E-2</v>
      </c>
      <c r="I250" s="16">
        <v>1.6398761947788E-4</v>
      </c>
      <c r="J250" s="16">
        <v>684</v>
      </c>
      <c r="K250" s="16">
        <v>4.16717529296875E-2</v>
      </c>
      <c r="L250" s="16">
        <v>1.6715165939488701E-4</v>
      </c>
      <c r="M250" s="16">
        <v>684</v>
      </c>
      <c r="N250" s="16">
        <v>3.900146484375E-2</v>
      </c>
      <c r="O250" s="16">
        <v>1.6610367627774999E-4</v>
      </c>
    </row>
    <row r="251" spans="1:15">
      <c r="A251" s="16">
        <v>686</v>
      </c>
      <c r="B251" s="16">
        <v>3.69873046875E-2</v>
      </c>
      <c r="C251" s="16">
        <v>1.03208536212682E-4</v>
      </c>
      <c r="D251" s="16">
        <v>686</v>
      </c>
      <c r="E251" s="16">
        <v>3.5888671875E-2</v>
      </c>
      <c r="F251" s="16">
        <v>1.00058571232636E-4</v>
      </c>
      <c r="G251" s="16">
        <v>686</v>
      </c>
      <c r="H251" s="16">
        <v>2.8472900390625E-2</v>
      </c>
      <c r="I251" s="16">
        <v>9.8888255285764498E-5</v>
      </c>
      <c r="J251" s="16">
        <v>686</v>
      </c>
      <c r="K251" s="16">
        <v>4.1900634765625E-2</v>
      </c>
      <c r="L251" s="16">
        <v>9.80013471883021E-5</v>
      </c>
      <c r="M251" s="16">
        <v>686</v>
      </c>
      <c r="N251" s="16">
        <v>3.912353515625E-2</v>
      </c>
      <c r="O251" s="16">
        <v>1.07895932187889E-4</v>
      </c>
    </row>
    <row r="252" spans="1:15">
      <c r="A252" s="16">
        <v>688</v>
      </c>
      <c r="B252" s="16">
        <v>3.76129150390625E-2</v>
      </c>
      <c r="C252" s="16">
        <v>1.5334893220704499E-4</v>
      </c>
      <c r="D252" s="16">
        <v>688</v>
      </c>
      <c r="E252" s="16">
        <v>3.64532470703125E-2</v>
      </c>
      <c r="F252" s="16">
        <v>1.4435491888751601E-4</v>
      </c>
      <c r="G252" s="16">
        <v>688</v>
      </c>
      <c r="H252" s="16">
        <v>2.91748046875E-2</v>
      </c>
      <c r="I252" s="16">
        <v>1.6291928485155199E-4</v>
      </c>
      <c r="J252" s="16">
        <v>688</v>
      </c>
      <c r="K252" s="16">
        <v>4.1717529296875E-2</v>
      </c>
      <c r="L252" s="16">
        <v>1.13419103601978E-4</v>
      </c>
      <c r="M252" s="16">
        <v>688</v>
      </c>
      <c r="N252" s="16">
        <v>3.912353515625E-2</v>
      </c>
      <c r="O252" s="16">
        <v>1.2254622195594E-4</v>
      </c>
    </row>
    <row r="253" spans="1:15">
      <c r="A253" s="16">
        <v>690</v>
      </c>
      <c r="B253" s="16">
        <v>3.71246337890625E-2</v>
      </c>
      <c r="C253" s="16">
        <v>2.02430712301965E-4</v>
      </c>
      <c r="D253" s="16">
        <v>690</v>
      </c>
      <c r="E253" s="16">
        <v>3.607177734375E-2</v>
      </c>
      <c r="F253" s="16">
        <v>1.3170376969628999E-4</v>
      </c>
      <c r="G253" s="16">
        <v>690</v>
      </c>
      <c r="H253" s="16">
        <v>2.85491943359375E-2</v>
      </c>
      <c r="I253" s="16">
        <v>1.49115145001923E-4</v>
      </c>
      <c r="J253" s="16">
        <v>690</v>
      </c>
      <c r="K253" s="16">
        <v>4.13970947265625E-2</v>
      </c>
      <c r="L253" s="16">
        <v>1.6039883454611699E-4</v>
      </c>
      <c r="M253" s="16">
        <v>690</v>
      </c>
      <c r="N253" s="16">
        <v>3.87420654296875E-2</v>
      </c>
      <c r="O253" s="16">
        <v>1.9895026871346E-4</v>
      </c>
    </row>
    <row r="254" spans="1:15">
      <c r="A254" s="16">
        <v>692</v>
      </c>
      <c r="B254" s="16">
        <v>3.6285400390625E-2</v>
      </c>
      <c r="C254" s="16">
        <v>1.4715043275440899E-4</v>
      </c>
      <c r="D254" s="16">
        <v>692</v>
      </c>
      <c r="E254" s="16">
        <v>3.5125732421875E-2</v>
      </c>
      <c r="F254" s="16">
        <v>1.16707294775225E-4</v>
      </c>
      <c r="G254" s="16">
        <v>692</v>
      </c>
      <c r="H254" s="16">
        <v>2.77862548828125E-2</v>
      </c>
      <c r="I254" s="16">
        <v>1.4067908412617299E-4</v>
      </c>
      <c r="J254" s="16">
        <v>692</v>
      </c>
      <c r="K254" s="16">
        <v>4.11376953125E-2</v>
      </c>
      <c r="L254" s="16">
        <v>1.3170376969628999E-4</v>
      </c>
      <c r="M254" s="16">
        <v>692</v>
      </c>
      <c r="N254" s="16">
        <v>3.86810302734375E-2</v>
      </c>
      <c r="O254" s="16">
        <v>1.3859483432453101E-4</v>
      </c>
    </row>
    <row r="255" spans="1:15">
      <c r="A255" s="16">
        <v>694</v>
      </c>
      <c r="B255" s="16">
        <v>3.5980224609375E-2</v>
      </c>
      <c r="C255" s="16">
        <v>1.5372804015815599E-4</v>
      </c>
      <c r="D255" s="16">
        <v>694</v>
      </c>
      <c r="E255" s="16">
        <v>3.47442626953125E-2</v>
      </c>
      <c r="F255" s="16">
        <v>1.12387999440431E-4</v>
      </c>
      <c r="G255" s="16">
        <v>694</v>
      </c>
      <c r="H255" s="16">
        <v>2.82440185546875E-2</v>
      </c>
      <c r="I255" s="16">
        <v>1.43140129389143E-4</v>
      </c>
      <c r="J255" s="16">
        <v>694</v>
      </c>
      <c r="K255" s="16">
        <v>4.0863037109375E-2</v>
      </c>
      <c r="L255" s="16">
        <v>1.50668469681789E-4</v>
      </c>
      <c r="M255" s="16">
        <v>694</v>
      </c>
      <c r="N255" s="16">
        <v>3.839111328125E-2</v>
      </c>
      <c r="O255" s="16">
        <v>1.4109223944783699E-4</v>
      </c>
    </row>
    <row r="256" spans="1:15">
      <c r="A256" s="16">
        <v>696</v>
      </c>
      <c r="B256" s="16">
        <v>3.570556640625E-2</v>
      </c>
      <c r="C256" s="16">
        <v>1.5105430506304399E-4</v>
      </c>
      <c r="D256" s="16">
        <v>696</v>
      </c>
      <c r="E256" s="16">
        <v>3.45458984375E-2</v>
      </c>
      <c r="F256" s="16">
        <v>1.6184389828183301E-4</v>
      </c>
      <c r="G256" s="16">
        <v>696</v>
      </c>
      <c r="H256" s="16">
        <v>2.7496337890625E-2</v>
      </c>
      <c r="I256" s="16">
        <v>1.18194071844709E-4</v>
      </c>
      <c r="J256" s="16">
        <v>696</v>
      </c>
      <c r="K256" s="16">
        <v>4.06951904296875E-2</v>
      </c>
      <c r="L256" s="16">
        <v>1.38174211702536E-4</v>
      </c>
      <c r="M256" s="16">
        <v>696</v>
      </c>
      <c r="N256" s="16">
        <v>3.80859375E-2</v>
      </c>
      <c r="O256" s="16">
        <v>1.3984911178454101E-4</v>
      </c>
    </row>
    <row r="257" spans="1:15">
      <c r="A257" s="16">
        <v>698</v>
      </c>
      <c r="B257" s="16">
        <v>3.60107421875E-2</v>
      </c>
      <c r="C257" s="16">
        <v>1.5028164370416399E-4</v>
      </c>
      <c r="D257" s="16">
        <v>698</v>
      </c>
      <c r="E257" s="16">
        <v>3.48968505859375E-2</v>
      </c>
      <c r="F257" s="16">
        <v>1.6003552981111899E-4</v>
      </c>
      <c r="G257" s="16">
        <v>698</v>
      </c>
      <c r="H257" s="16">
        <v>2.79083251953125E-2</v>
      </c>
      <c r="I257" s="16">
        <v>1.4515913078644099E-4</v>
      </c>
      <c r="J257" s="16">
        <v>698</v>
      </c>
      <c r="K257" s="16">
        <v>4.1229248046875E-2</v>
      </c>
      <c r="L257" s="16">
        <v>1.44757583320696E-4</v>
      </c>
      <c r="M257" s="16">
        <v>698</v>
      </c>
      <c r="N257" s="16">
        <v>3.87115478515625E-2</v>
      </c>
      <c r="O257" s="16">
        <v>1.69914683924256E-4</v>
      </c>
    </row>
    <row r="258" spans="1:15">
      <c r="A258" s="16">
        <v>700</v>
      </c>
      <c r="B258" s="16">
        <v>3.5430908203125E-2</v>
      </c>
      <c r="C258" s="16">
        <v>2.1198187239761099E-4</v>
      </c>
      <c r="D258" s="16">
        <v>700</v>
      </c>
      <c r="E258" s="16">
        <v>3.43017578125E-2</v>
      </c>
      <c r="F258" s="16">
        <v>1.9895026871346E-4</v>
      </c>
      <c r="G258" s="16">
        <v>700</v>
      </c>
      <c r="H258" s="16">
        <v>2.77099609375E-2</v>
      </c>
      <c r="I258" s="16">
        <v>1.9058221430659199E-4</v>
      </c>
      <c r="J258" s="16">
        <v>700</v>
      </c>
      <c r="K258" s="16">
        <v>4.058837890625E-2</v>
      </c>
      <c r="L258" s="16">
        <v>2.04718137588482E-4</v>
      </c>
      <c r="M258" s="16">
        <v>700</v>
      </c>
      <c r="N258" s="16">
        <v>3.80706787109375E-2</v>
      </c>
      <c r="O258" s="16">
        <v>2.2164671396383601E-4</v>
      </c>
    </row>
    <row r="259" spans="1:15">
      <c r="A259" s="16">
        <v>702</v>
      </c>
      <c r="B259" s="16">
        <v>3.5400390625E-2</v>
      </c>
      <c r="C259" s="16">
        <v>1.3389533061816599E-4</v>
      </c>
      <c r="D259" s="16">
        <v>702</v>
      </c>
      <c r="E259" s="16">
        <v>3.44085693359375E-2</v>
      </c>
      <c r="F259" s="16">
        <v>1.66453737100765E-4</v>
      </c>
      <c r="G259" s="16">
        <v>702</v>
      </c>
      <c r="H259" s="16">
        <v>2.70538330078125E-2</v>
      </c>
      <c r="I259" s="16">
        <v>1.8935659249864E-4</v>
      </c>
      <c r="J259" s="16">
        <v>702</v>
      </c>
      <c r="K259" s="16">
        <v>4.04205322265625E-2</v>
      </c>
      <c r="L259" s="16">
        <v>1.4515913078644099E-4</v>
      </c>
      <c r="M259" s="16">
        <v>702</v>
      </c>
      <c r="N259" s="16">
        <v>3.7994384765625E-2</v>
      </c>
      <c r="O259" s="16">
        <v>1.47545468184004E-4</v>
      </c>
    </row>
    <row r="260" spans="1:15">
      <c r="A260" s="16">
        <v>704</v>
      </c>
      <c r="B260" s="16">
        <v>3.60565185546875E-2</v>
      </c>
      <c r="C260" s="16">
        <v>1.2254622195594E-4</v>
      </c>
      <c r="D260" s="16">
        <v>704</v>
      </c>
      <c r="E260" s="16">
        <v>3.4942626953125E-2</v>
      </c>
      <c r="F260" s="16">
        <v>1.2582719804741401E-4</v>
      </c>
      <c r="G260" s="16">
        <v>704</v>
      </c>
      <c r="H260" s="16">
        <v>2.752685546875E-2</v>
      </c>
      <c r="I260" s="16">
        <v>1.6148384466947E-4</v>
      </c>
      <c r="J260" s="16">
        <v>704</v>
      </c>
      <c r="K260" s="16">
        <v>4.0985107421875E-2</v>
      </c>
      <c r="L260" s="16">
        <v>1.3901418425208E-4</v>
      </c>
      <c r="M260" s="16">
        <v>704</v>
      </c>
      <c r="N260" s="16">
        <v>3.8543701171875E-2</v>
      </c>
      <c r="O260" s="16">
        <v>1.52587890625E-4</v>
      </c>
    </row>
    <row r="261" spans="1:15">
      <c r="A261" s="16">
        <v>706</v>
      </c>
      <c r="B261" s="16">
        <v>3.52783203125E-2</v>
      </c>
      <c r="C261" s="16">
        <v>1.4635716318703399E-4</v>
      </c>
      <c r="D261" s="16">
        <v>706</v>
      </c>
      <c r="E261" s="16">
        <v>3.4454345703125E-2</v>
      </c>
      <c r="F261" s="16">
        <v>1.4026471184425501E-4</v>
      </c>
      <c r="G261" s="16">
        <v>706</v>
      </c>
      <c r="H261" s="16">
        <v>2.63519287109375E-2</v>
      </c>
      <c r="I261" s="16">
        <v>1.5820649225866499E-4</v>
      </c>
      <c r="J261" s="16">
        <v>706</v>
      </c>
      <c r="K261" s="16">
        <v>4.04510498046875E-2</v>
      </c>
      <c r="L261" s="16">
        <v>1.9481117759405101E-4</v>
      </c>
      <c r="M261" s="16">
        <v>706</v>
      </c>
      <c r="N261" s="16">
        <v>3.79486083984375E-2</v>
      </c>
      <c r="O261" s="16">
        <v>1.8563118073419899E-4</v>
      </c>
    </row>
    <row r="262" spans="1:15">
      <c r="A262" s="16">
        <v>708</v>
      </c>
      <c r="B262" s="16">
        <v>3.5247802734375E-2</v>
      </c>
      <c r="C262" s="16">
        <v>1.07625854337051E-4</v>
      </c>
      <c r="D262" s="16">
        <v>708</v>
      </c>
      <c r="E262" s="16">
        <v>3.40118408203125E-2</v>
      </c>
      <c r="F262" s="16">
        <v>1.5028164370416399E-4</v>
      </c>
      <c r="G262" s="16">
        <v>708</v>
      </c>
      <c r="H262" s="16">
        <v>2.7435302734375E-2</v>
      </c>
      <c r="I262" s="16">
        <v>1.10032692732666E-4</v>
      </c>
      <c r="J262" s="16">
        <v>708</v>
      </c>
      <c r="K262" s="16">
        <v>4.09698486328125E-2</v>
      </c>
      <c r="L262" s="16">
        <v>1.0207434204299701E-4</v>
      </c>
      <c r="M262" s="16">
        <v>708</v>
      </c>
      <c r="N262" s="16">
        <v>3.826904296875E-2</v>
      </c>
      <c r="O262" s="16">
        <v>9.2186324871784803E-5</v>
      </c>
    </row>
    <row r="263" spans="1:15">
      <c r="A263" s="16">
        <v>710</v>
      </c>
      <c r="B263" s="16">
        <v>3.509521484375E-2</v>
      </c>
      <c r="C263" s="16">
        <v>1.3984911178454101E-4</v>
      </c>
      <c r="D263" s="16">
        <v>710</v>
      </c>
      <c r="E263" s="16">
        <v>3.387451171875E-2</v>
      </c>
      <c r="F263" s="16">
        <v>1.47545468184004E-4</v>
      </c>
      <c r="G263" s="16">
        <v>710</v>
      </c>
      <c r="H263" s="16">
        <v>2.593994140625E-2</v>
      </c>
      <c r="I263" s="16">
        <v>1.5448346505215899E-4</v>
      </c>
      <c r="J263" s="16">
        <v>710</v>
      </c>
      <c r="K263" s="16">
        <v>4.04205322265625E-2</v>
      </c>
      <c r="L263" s="16">
        <v>1.52205942865448E-4</v>
      </c>
      <c r="M263" s="16">
        <v>710</v>
      </c>
      <c r="N263" s="16">
        <v>3.778076171875E-2</v>
      </c>
      <c r="O263" s="16">
        <v>1.4354620149404E-4</v>
      </c>
    </row>
    <row r="264" spans="1:15">
      <c r="A264" s="16">
        <v>712</v>
      </c>
      <c r="B264" s="16">
        <v>3.4912109375E-2</v>
      </c>
      <c r="C264" s="16">
        <v>2.1307739324598601E-4</v>
      </c>
      <c r="D264" s="16">
        <v>712</v>
      </c>
      <c r="E264" s="16">
        <v>3.36761474609375E-2</v>
      </c>
      <c r="F264" s="16">
        <v>1.69571767966407E-4</v>
      </c>
      <c r="G264" s="16">
        <v>712</v>
      </c>
      <c r="H264" s="16">
        <v>2.69012451171875E-2</v>
      </c>
      <c r="I264" s="16">
        <v>1.8118808116207799E-4</v>
      </c>
      <c r="J264" s="16">
        <v>712</v>
      </c>
      <c r="K264" s="16">
        <v>4.08477783203125E-2</v>
      </c>
      <c r="L264" s="16">
        <v>1.6819311283148701E-4</v>
      </c>
      <c r="M264" s="16">
        <v>712</v>
      </c>
      <c r="N264" s="16">
        <v>3.80859375E-2</v>
      </c>
      <c r="O264" s="16">
        <v>1.6888384720747899E-4</v>
      </c>
    </row>
    <row r="265" spans="1:15">
      <c r="A265" s="16">
        <v>714</v>
      </c>
      <c r="B265" s="16">
        <v>3.448486328125E-2</v>
      </c>
      <c r="C265" s="16">
        <v>1.0896954999607601E-4</v>
      </c>
      <c r="D265" s="16">
        <v>714</v>
      </c>
      <c r="E265" s="16">
        <v>3.35845947265625E-2</v>
      </c>
      <c r="F265" s="16">
        <v>1.1520133110459501E-4</v>
      </c>
      <c r="G265" s="16">
        <v>714</v>
      </c>
      <c r="H265" s="16">
        <v>2.59857177734375E-2</v>
      </c>
      <c r="I265" s="16">
        <v>1.03770984716304E-4</v>
      </c>
      <c r="J265" s="16">
        <v>714</v>
      </c>
      <c r="K265" s="16">
        <v>4.0496826171875E-2</v>
      </c>
      <c r="L265" s="16">
        <v>1.11608420092223E-4</v>
      </c>
      <c r="M265" s="16">
        <v>714</v>
      </c>
      <c r="N265" s="16">
        <v>3.7933349609375E-2</v>
      </c>
      <c r="O265" s="16">
        <v>1.24431659166718E-4</v>
      </c>
    </row>
    <row r="266" spans="1:15">
      <c r="A266" s="16">
        <v>716</v>
      </c>
      <c r="B266" s="16">
        <v>3.509521484375E-2</v>
      </c>
      <c r="C266" s="16">
        <v>1.4793944877369199E-4</v>
      </c>
      <c r="D266" s="16">
        <v>716</v>
      </c>
      <c r="E266" s="16">
        <v>3.3782958984375E-2</v>
      </c>
      <c r="F266" s="16">
        <v>1.3605159378148699E-4</v>
      </c>
      <c r="G266" s="16">
        <v>716</v>
      </c>
      <c r="H266" s="16">
        <v>2.685546875E-2</v>
      </c>
      <c r="I266" s="16">
        <v>1.3389533061816599E-4</v>
      </c>
      <c r="J266" s="16">
        <v>716</v>
      </c>
      <c r="K266" s="16">
        <v>4.0283203125E-2</v>
      </c>
      <c r="L266" s="16">
        <v>1.3170376969628999E-4</v>
      </c>
      <c r="M266" s="16">
        <v>716</v>
      </c>
      <c r="N266" s="16">
        <v>3.7750244140625E-2</v>
      </c>
      <c r="O266" s="16">
        <v>1.2811932085988399E-4</v>
      </c>
    </row>
    <row r="267" spans="1:15">
      <c r="A267" s="16">
        <v>718</v>
      </c>
      <c r="B267" s="16">
        <v>3.411865234375E-2</v>
      </c>
      <c r="C267" s="16">
        <v>1.4555957052870901E-4</v>
      </c>
      <c r="D267" s="16">
        <v>718</v>
      </c>
      <c r="E267" s="16">
        <v>3.30657958984375E-2</v>
      </c>
      <c r="F267" s="16">
        <v>1.3170376969628999E-4</v>
      </c>
      <c r="G267" s="16">
        <v>718</v>
      </c>
      <c r="H267" s="16">
        <v>2.55889892578125E-2</v>
      </c>
      <c r="I267" s="16">
        <v>1.3901418425208E-4</v>
      </c>
      <c r="J267" s="16">
        <v>718</v>
      </c>
      <c r="K267" s="16">
        <v>3.9764404296875E-2</v>
      </c>
      <c r="L267" s="16">
        <v>2.07541969432609E-4</v>
      </c>
      <c r="M267" s="16">
        <v>718</v>
      </c>
      <c r="N267" s="16">
        <v>3.73382568359375E-2</v>
      </c>
      <c r="O267" s="16">
        <v>1.48332382928647E-4</v>
      </c>
    </row>
    <row r="268" spans="1:15">
      <c r="A268" s="16">
        <v>720</v>
      </c>
      <c r="B268" s="16">
        <v>3.48968505859375E-2</v>
      </c>
      <c r="C268" s="16">
        <v>1.43140129389143E-4</v>
      </c>
      <c r="D268" s="16">
        <v>720</v>
      </c>
      <c r="E268" s="16">
        <v>3.37371826171875E-2</v>
      </c>
      <c r="F268" s="16">
        <v>1.3647875839232099E-4</v>
      </c>
      <c r="G268" s="16">
        <v>720</v>
      </c>
      <c r="H268" s="16">
        <v>2.667236328125E-2</v>
      </c>
      <c r="I268" s="16">
        <v>1.2811932085988399E-4</v>
      </c>
      <c r="J268" s="16">
        <v>720</v>
      </c>
      <c r="K268" s="16">
        <v>4.05120849609375E-2</v>
      </c>
      <c r="L268" s="16">
        <v>1.3432935227706199E-4</v>
      </c>
      <c r="M268" s="16">
        <v>720</v>
      </c>
      <c r="N268" s="16">
        <v>3.7811279296875E-2</v>
      </c>
      <c r="O268" s="16">
        <v>1.42732902022321E-4</v>
      </c>
    </row>
    <row r="269" spans="1:15">
      <c r="A269" s="16">
        <v>722</v>
      </c>
      <c r="B269" s="16">
        <v>3.47900390625E-2</v>
      </c>
      <c r="C269" s="16">
        <v>1.74644823337701E-4</v>
      </c>
      <c r="D269" s="16">
        <v>722</v>
      </c>
      <c r="E269" s="16">
        <v>3.35235595703125E-2</v>
      </c>
      <c r="F269" s="16">
        <v>1.78599546977533E-4</v>
      </c>
      <c r="G269" s="16">
        <v>722</v>
      </c>
      <c r="H269" s="16">
        <v>2.691650390625E-2</v>
      </c>
      <c r="I269" s="16">
        <v>1.5672789447154301E-4</v>
      </c>
      <c r="J269" s="16">
        <v>722</v>
      </c>
      <c r="K269" s="16">
        <v>4.0313720703125E-2</v>
      </c>
      <c r="L269" s="16">
        <v>1.7597293998215899E-4</v>
      </c>
      <c r="M269" s="16">
        <v>722</v>
      </c>
      <c r="N269" s="16">
        <v>3.75213623046875E-2</v>
      </c>
      <c r="O269" s="16">
        <v>1.62203152660136E-4</v>
      </c>
    </row>
    <row r="270" spans="1:15">
      <c r="A270" s="16">
        <v>724</v>
      </c>
      <c r="B270" s="16">
        <v>3.37982177734375E-2</v>
      </c>
      <c r="C270" s="16">
        <v>2.0069803524728301E-4</v>
      </c>
      <c r="D270" s="16">
        <v>724</v>
      </c>
      <c r="E270" s="16">
        <v>3.28369140625E-2</v>
      </c>
      <c r="F270" s="16">
        <v>1.5635606027160001E-4</v>
      </c>
      <c r="G270" s="16">
        <v>724</v>
      </c>
      <c r="H270" s="16">
        <v>2.587890625E-2</v>
      </c>
      <c r="I270" s="16">
        <v>2.02430712301965E-4</v>
      </c>
      <c r="J270" s="16">
        <v>724</v>
      </c>
      <c r="K270" s="16">
        <v>3.94744873046875E-2</v>
      </c>
      <c r="L270" s="16">
        <v>1.6003552981111899E-4</v>
      </c>
      <c r="M270" s="16">
        <v>724</v>
      </c>
      <c r="N270" s="16">
        <v>3.70025634765625E-2</v>
      </c>
      <c r="O270" s="16">
        <v>1.6291928485155199E-4</v>
      </c>
    </row>
    <row r="271" spans="1:15">
      <c r="A271" s="16">
        <v>726</v>
      </c>
      <c r="B271" s="16">
        <v>3.4637451171875E-2</v>
      </c>
      <c r="C271" s="16">
        <v>1.3389533061816599E-4</v>
      </c>
      <c r="D271" s="16">
        <v>726</v>
      </c>
      <c r="E271" s="16">
        <v>3.3782958984375E-2</v>
      </c>
      <c r="F271" s="16">
        <v>1.0488683383840599E-4</v>
      </c>
      <c r="G271" s="16">
        <v>726</v>
      </c>
      <c r="H271" s="16">
        <v>2.593994140625E-2</v>
      </c>
      <c r="I271" s="16">
        <v>1.2111288350210201E-4</v>
      </c>
      <c r="J271" s="16">
        <v>726</v>
      </c>
      <c r="K271" s="16">
        <v>4.0557861328125E-2</v>
      </c>
      <c r="L271" s="16">
        <v>1.2628895078465899E-4</v>
      </c>
      <c r="M271" s="16">
        <v>726</v>
      </c>
      <c r="N271" s="16">
        <v>3.79486083984375E-2</v>
      </c>
      <c r="O271" s="16">
        <v>1.17204982725046E-4</v>
      </c>
    </row>
    <row r="272" spans="1:15">
      <c r="A272" s="16">
        <v>728</v>
      </c>
      <c r="B272" s="16">
        <v>3.44696044921875E-2</v>
      </c>
      <c r="C272" s="16">
        <v>1.373291015625E-4</v>
      </c>
      <c r="D272" s="16">
        <v>728</v>
      </c>
      <c r="E272" s="16">
        <v>3.3355712890625E-2</v>
      </c>
      <c r="F272" s="16">
        <v>1.23020290348794E-4</v>
      </c>
      <c r="G272" s="16">
        <v>728</v>
      </c>
      <c r="H272" s="16">
        <v>2.63214111328125E-2</v>
      </c>
      <c r="I272" s="16">
        <v>1.3037115089901001E-4</v>
      </c>
      <c r="J272" s="16">
        <v>728</v>
      </c>
      <c r="K272" s="16">
        <v>3.97186279296875E-2</v>
      </c>
      <c r="L272" s="16">
        <v>1.3214498959113099E-4</v>
      </c>
      <c r="M272" s="16">
        <v>728</v>
      </c>
      <c r="N272" s="16">
        <v>3.71856689453125E-2</v>
      </c>
      <c r="O272" s="16">
        <v>1.2674902134579601E-4</v>
      </c>
    </row>
    <row r="273" spans="1:15">
      <c r="A273" s="16">
        <v>730</v>
      </c>
      <c r="B273" s="16">
        <v>3.33404541015625E-2</v>
      </c>
      <c r="C273" s="16">
        <v>1.3562308376030899E-4</v>
      </c>
      <c r="D273" s="16">
        <v>730</v>
      </c>
      <c r="E273" s="16">
        <v>3.22723388671875E-2</v>
      </c>
      <c r="F273" s="16">
        <v>1.3519321553550199E-4</v>
      </c>
      <c r="G273" s="16">
        <v>730</v>
      </c>
      <c r="H273" s="16">
        <v>2.532958984375E-2</v>
      </c>
      <c r="I273" s="16">
        <v>1.7397696305834E-4</v>
      </c>
      <c r="J273" s="16">
        <v>730</v>
      </c>
      <c r="K273" s="16">
        <v>3.95660400390625E-2</v>
      </c>
      <c r="L273" s="16">
        <v>1.3562308376030899E-4</v>
      </c>
      <c r="M273" s="16">
        <v>730</v>
      </c>
      <c r="N273" s="16">
        <v>3.717041015625E-2</v>
      </c>
      <c r="O273" s="16">
        <v>1.3690459018651099E-4</v>
      </c>
    </row>
    <row r="274" spans="1:15">
      <c r="A274" s="16">
        <v>732</v>
      </c>
      <c r="B274" s="16">
        <v>3.4576416015625E-2</v>
      </c>
      <c r="C274" s="16">
        <v>9.9767279286361896E-5</v>
      </c>
      <c r="D274" s="16">
        <v>732</v>
      </c>
      <c r="E274" s="16">
        <v>3.350830078125E-2</v>
      </c>
      <c r="F274" s="16">
        <v>9.1552734375E-5</v>
      </c>
      <c r="G274" s="16">
        <v>732</v>
      </c>
      <c r="H274" s="16">
        <v>2.630615234375E-2</v>
      </c>
      <c r="I274" s="16">
        <v>1.2628895078465899E-4</v>
      </c>
      <c r="J274" s="16">
        <v>732</v>
      </c>
      <c r="K274" s="16">
        <v>4.02374267578125E-2</v>
      </c>
      <c r="L274" s="16">
        <v>1.07355097041857E-4</v>
      </c>
      <c r="M274" s="16">
        <v>732</v>
      </c>
      <c r="N274" s="16">
        <v>3.765869140625E-2</v>
      </c>
      <c r="O274" s="16">
        <v>1.05440330208475E-4</v>
      </c>
    </row>
    <row r="275" spans="1:15">
      <c r="A275" s="16">
        <v>734</v>
      </c>
      <c r="B275" s="16">
        <v>3.350830078125E-2</v>
      </c>
      <c r="C275" s="16">
        <v>1.00349017623641E-4</v>
      </c>
      <c r="D275" s="16">
        <v>734</v>
      </c>
      <c r="E275" s="16">
        <v>3.2562255859375E-2</v>
      </c>
      <c r="F275" s="16">
        <v>9.9767279286361896E-5</v>
      </c>
      <c r="G275" s="16">
        <v>734</v>
      </c>
      <c r="H275" s="16">
        <v>2.5299072265625E-2</v>
      </c>
      <c r="I275" s="16">
        <v>8.1101576330067798E-5</v>
      </c>
      <c r="J275" s="16">
        <v>734</v>
      </c>
      <c r="K275" s="16">
        <v>3.93524169921875E-2</v>
      </c>
      <c r="L275" s="16">
        <v>1.16457653217115E-4</v>
      </c>
      <c r="M275" s="16">
        <v>734</v>
      </c>
      <c r="N275" s="16">
        <v>3.67584228515625E-2</v>
      </c>
      <c r="O275" s="16">
        <v>1.05440330208475E-4</v>
      </c>
    </row>
    <row r="276" spans="1:15">
      <c r="A276" s="16">
        <v>736</v>
      </c>
      <c r="B276" s="16">
        <v>3.36761474609375E-2</v>
      </c>
      <c r="C276" s="16">
        <v>8.5299223995200695E-5</v>
      </c>
      <c r="D276" s="16">
        <v>736</v>
      </c>
      <c r="E276" s="16">
        <v>3.25469970703125E-2</v>
      </c>
      <c r="F276" s="16">
        <v>8.3401531635572204E-5</v>
      </c>
      <c r="G276" s="16">
        <v>736</v>
      </c>
      <c r="H276" s="16">
        <v>2.606201171875E-2</v>
      </c>
      <c r="I276" s="16">
        <v>7.8178030135800196E-5</v>
      </c>
      <c r="J276" s="16">
        <v>736</v>
      </c>
      <c r="K276" s="16">
        <v>3.94287109375E-2</v>
      </c>
      <c r="L276" s="16">
        <v>9.3128628660077697E-5</v>
      </c>
      <c r="M276" s="16">
        <v>736</v>
      </c>
      <c r="N276" s="16">
        <v>3.69110107421875E-2</v>
      </c>
      <c r="O276" s="16">
        <v>9.68061640964472E-5</v>
      </c>
    </row>
    <row r="277" spans="1:15">
      <c r="A277" s="16">
        <v>738</v>
      </c>
      <c r="B277" s="16">
        <v>3.3935546875E-2</v>
      </c>
      <c r="C277" s="16">
        <v>1.2111288350210201E-4</v>
      </c>
      <c r="D277" s="16">
        <v>738</v>
      </c>
      <c r="E277" s="16">
        <v>3.25927734375E-2</v>
      </c>
      <c r="F277" s="16">
        <v>1.4555957052870901E-4</v>
      </c>
      <c r="G277" s="16">
        <v>738</v>
      </c>
      <c r="H277" s="16">
        <v>2.63824462890625E-2</v>
      </c>
      <c r="I277" s="16">
        <v>1.220703125E-4</v>
      </c>
      <c r="J277" s="16">
        <v>738</v>
      </c>
      <c r="K277" s="16">
        <v>3.96728515625E-2</v>
      </c>
      <c r="L277" s="16">
        <v>1.2674902134579601E-4</v>
      </c>
      <c r="M277" s="16">
        <v>738</v>
      </c>
      <c r="N277" s="16">
        <v>3.70941162109375E-2</v>
      </c>
      <c r="O277" s="16">
        <v>1.3605159378148699E-4</v>
      </c>
    </row>
    <row r="278" spans="1:15">
      <c r="A278" s="16">
        <v>740</v>
      </c>
      <c r="B278" s="16">
        <v>3.369140625E-2</v>
      </c>
      <c r="C278" s="16">
        <v>1.2674902134579601E-4</v>
      </c>
      <c r="D278" s="16">
        <v>740</v>
      </c>
      <c r="E278" s="16">
        <v>3.28216552734375E-2</v>
      </c>
      <c r="F278" s="16">
        <v>1.4191494169417E-4</v>
      </c>
      <c r="G278" s="16">
        <v>740</v>
      </c>
      <c r="H278" s="16">
        <v>2.569580078125E-2</v>
      </c>
      <c r="I278" s="16">
        <v>1.2857284199793001E-4</v>
      </c>
      <c r="J278" s="16">
        <v>740</v>
      </c>
      <c r="K278" s="16">
        <v>3.961181640625E-2</v>
      </c>
      <c r="L278" s="16">
        <v>1.4395112811365699E-4</v>
      </c>
      <c r="M278" s="16">
        <v>740</v>
      </c>
      <c r="N278" s="16">
        <v>3.72161865234375E-2</v>
      </c>
      <c r="O278" s="16">
        <v>1.3984911178454101E-4</v>
      </c>
    </row>
    <row r="279" spans="1:15">
      <c r="A279" s="16">
        <v>742</v>
      </c>
      <c r="B279" s="16">
        <v>3.32794189453125E-2</v>
      </c>
      <c r="C279" s="16">
        <v>1.4793944877369199E-4</v>
      </c>
      <c r="D279" s="16">
        <v>742</v>
      </c>
      <c r="E279" s="16">
        <v>3.22113037109375E-2</v>
      </c>
      <c r="F279" s="16">
        <v>1.4026471184425501E-4</v>
      </c>
      <c r="G279" s="16">
        <v>742</v>
      </c>
      <c r="H279" s="16">
        <v>2.5970458984375E-2</v>
      </c>
      <c r="I279" s="16">
        <v>1.24431659166718E-4</v>
      </c>
      <c r="J279" s="16">
        <v>742</v>
      </c>
      <c r="K279" s="16">
        <v>3.89251708984375E-2</v>
      </c>
      <c r="L279" s="16">
        <v>1.4989381946097199E-4</v>
      </c>
      <c r="M279" s="16">
        <v>742</v>
      </c>
      <c r="N279" s="16">
        <v>3.662109375E-2</v>
      </c>
      <c r="O279" s="16">
        <v>1.4150418846886799E-4</v>
      </c>
    </row>
    <row r="280" spans="1:15">
      <c r="A280" s="16">
        <v>744</v>
      </c>
      <c r="B280" s="16">
        <v>3.369140625E-2</v>
      </c>
      <c r="C280" s="16">
        <v>1.71957819665293E-4</v>
      </c>
      <c r="D280" s="16">
        <v>744</v>
      </c>
      <c r="E280" s="16">
        <v>3.2623291015625E-2</v>
      </c>
      <c r="F280" s="16">
        <v>1.61122986465018E-4</v>
      </c>
      <c r="G280" s="16">
        <v>744</v>
      </c>
      <c r="H280" s="16">
        <v>2.642822265625E-2</v>
      </c>
      <c r="I280" s="16">
        <v>1.58940633056638E-4</v>
      </c>
      <c r="J280" s="16">
        <v>744</v>
      </c>
      <c r="K280" s="16">
        <v>3.9398193359375E-2</v>
      </c>
      <c r="L280" s="16">
        <v>1.7263349150062199E-4</v>
      </c>
      <c r="M280" s="16">
        <v>744</v>
      </c>
      <c r="N280" s="16">
        <v>3.6865234375E-2</v>
      </c>
      <c r="O280" s="16">
        <v>1.29024769022276E-4</v>
      </c>
    </row>
    <row r="281" spans="1:15">
      <c r="A281" s="16">
        <v>746</v>
      </c>
      <c r="B281" s="16">
        <v>3.3050537109375E-2</v>
      </c>
      <c r="C281" s="16">
        <v>1.3519321553550199E-4</v>
      </c>
      <c r="D281" s="16">
        <v>746</v>
      </c>
      <c r="E281" s="16">
        <v>3.20587158203125E-2</v>
      </c>
      <c r="F281" s="16">
        <v>1.3647875839232099E-4</v>
      </c>
      <c r="G281" s="16">
        <v>746</v>
      </c>
      <c r="H281" s="16">
        <v>2.58941650390625E-2</v>
      </c>
      <c r="I281" s="16">
        <v>1.38174211702536E-4</v>
      </c>
      <c r="J281" s="16">
        <v>746</v>
      </c>
      <c r="K281" s="16">
        <v>3.90472412109375E-2</v>
      </c>
      <c r="L281" s="16">
        <v>1.6575287614746401E-4</v>
      </c>
      <c r="M281" s="16">
        <v>746</v>
      </c>
      <c r="N281" s="16">
        <v>3.66363525390625E-2</v>
      </c>
      <c r="O281" s="16">
        <v>1.52205942865448E-4</v>
      </c>
    </row>
    <row r="282" spans="1:15">
      <c r="A282" s="16">
        <v>748</v>
      </c>
      <c r="B282" s="16">
        <v>3.34320068359375E-2</v>
      </c>
      <c r="C282" s="16">
        <v>1.23020290348794E-4</v>
      </c>
      <c r="D282" s="16">
        <v>748</v>
      </c>
      <c r="E282" s="16">
        <v>3.25469970703125E-2</v>
      </c>
      <c r="F282" s="16">
        <v>1.2582719804741401E-4</v>
      </c>
      <c r="G282" s="16">
        <v>748</v>
      </c>
      <c r="H282" s="16">
        <v>2.58941650390625E-2</v>
      </c>
      <c r="I282" s="16">
        <v>1.4635716318703399E-4</v>
      </c>
      <c r="J282" s="16">
        <v>748</v>
      </c>
      <c r="K282" s="16">
        <v>3.97491455078125E-2</v>
      </c>
      <c r="L282" s="16">
        <v>1.09767872390275E-4</v>
      </c>
      <c r="M282" s="16">
        <v>748</v>
      </c>
      <c r="N282" s="16">
        <v>3.70025634765625E-2</v>
      </c>
      <c r="O282" s="16">
        <v>1.2674902134579601E-4</v>
      </c>
    </row>
    <row r="283" spans="1:15">
      <c r="A283" s="16">
        <v>750</v>
      </c>
      <c r="B283" s="16">
        <v>3.31878662109375E-2</v>
      </c>
      <c r="C283" s="16">
        <v>1.3037115089901001E-4</v>
      </c>
      <c r="D283" s="16">
        <v>750</v>
      </c>
      <c r="E283" s="16">
        <v>3.23486328125E-2</v>
      </c>
      <c r="F283" s="16">
        <v>1.17947577161715E-4</v>
      </c>
      <c r="G283" s="16">
        <v>750</v>
      </c>
      <c r="H283" s="16">
        <v>2.50091552734375E-2</v>
      </c>
      <c r="I283" s="16">
        <v>1.38174211702536E-4</v>
      </c>
      <c r="J283" s="16">
        <v>750</v>
      </c>
      <c r="K283" s="16">
        <v>3.8909912109375E-2</v>
      </c>
      <c r="L283" s="16">
        <v>1.2992390721074199E-4</v>
      </c>
      <c r="M283" s="16">
        <v>750</v>
      </c>
      <c r="N283" s="16">
        <v>3.65142822265625E-2</v>
      </c>
      <c r="O283" s="16">
        <v>1.2396298835198901E-4</v>
      </c>
    </row>
    <row r="284" spans="1:15">
      <c r="A284" s="16">
        <v>752</v>
      </c>
      <c r="B284" s="16">
        <v>3.27606201171875E-2</v>
      </c>
      <c r="C284" s="16">
        <v>1.1966237748228499E-4</v>
      </c>
      <c r="D284" s="16">
        <v>752</v>
      </c>
      <c r="E284" s="16">
        <v>3.17535400390625E-2</v>
      </c>
      <c r="F284" s="16">
        <v>1.4515913078644099E-4</v>
      </c>
      <c r="G284" s="16">
        <v>752</v>
      </c>
      <c r="H284" s="16">
        <v>2.59552001953125E-2</v>
      </c>
      <c r="I284" s="16">
        <v>1.20872341291465E-4</v>
      </c>
      <c r="J284" s="16">
        <v>752</v>
      </c>
      <c r="K284" s="16">
        <v>3.89404296875E-2</v>
      </c>
      <c r="L284" s="16">
        <v>1.27207427982583E-4</v>
      </c>
      <c r="M284" s="16">
        <v>752</v>
      </c>
      <c r="N284" s="16">
        <v>3.66668701171875E-2</v>
      </c>
      <c r="O284" s="16">
        <v>1.16707294775225E-4</v>
      </c>
    </row>
    <row r="285" spans="1:15">
      <c r="A285" s="16">
        <v>754</v>
      </c>
      <c r="B285" s="16">
        <v>3.27301025390625E-2</v>
      </c>
      <c r="C285" s="16">
        <v>1.01502492490006E-4</v>
      </c>
      <c r="D285" s="16">
        <v>754</v>
      </c>
      <c r="E285" s="16">
        <v>3.16925048828125E-2</v>
      </c>
      <c r="F285" s="16">
        <v>1.1520133110459501E-4</v>
      </c>
      <c r="G285" s="16">
        <v>754</v>
      </c>
      <c r="H285" s="16">
        <v>2.48870849609375E-2</v>
      </c>
      <c r="I285" s="16">
        <v>9.3751569575840096E-5</v>
      </c>
      <c r="J285" s="16">
        <v>754</v>
      </c>
      <c r="K285" s="16">
        <v>3.87725830078125E-2</v>
      </c>
      <c r="L285" s="16">
        <v>1.04051068855178E-4</v>
      </c>
      <c r="M285" s="16">
        <v>754</v>
      </c>
      <c r="N285" s="16">
        <v>3.6407470703125E-2</v>
      </c>
      <c r="O285" s="16">
        <v>1.03490142564778E-4</v>
      </c>
    </row>
    <row r="286" spans="1:15">
      <c r="A286" s="16">
        <v>756</v>
      </c>
      <c r="B286" s="16">
        <v>3.27606201171875E-2</v>
      </c>
      <c r="C286" s="16">
        <v>1.00927402918419E-4</v>
      </c>
      <c r="D286" s="16">
        <v>756</v>
      </c>
      <c r="E286" s="16">
        <v>3.192138671875E-2</v>
      </c>
      <c r="F286" s="16">
        <v>9.80013471883021E-5</v>
      </c>
      <c r="G286" s="16">
        <v>756</v>
      </c>
      <c r="H286" s="16">
        <v>2.47955322265625E-2</v>
      </c>
      <c r="I286" s="16">
        <v>9.8888255285764498E-5</v>
      </c>
      <c r="J286" s="16">
        <v>756</v>
      </c>
      <c r="K286" s="16">
        <v>3.84979248046875E-2</v>
      </c>
      <c r="L286" s="16">
        <v>9.80013471883021E-5</v>
      </c>
      <c r="M286" s="16">
        <v>756</v>
      </c>
      <c r="N286" s="16">
        <v>3.6163330078125E-2</v>
      </c>
      <c r="O286" s="16">
        <v>1.15453689196942E-4</v>
      </c>
    </row>
    <row r="287" spans="1:15">
      <c r="A287" s="16">
        <v>758</v>
      </c>
      <c r="B287" s="16">
        <v>3.1951904296875E-2</v>
      </c>
      <c r="C287" s="16">
        <v>9.7405588797025303E-5</v>
      </c>
      <c r="D287" s="16">
        <v>758</v>
      </c>
      <c r="E287" s="16">
        <v>3.0914306640625E-2</v>
      </c>
      <c r="F287" s="16">
        <v>9.8888255285764498E-5</v>
      </c>
      <c r="G287" s="16">
        <v>758</v>
      </c>
      <c r="H287" s="16">
        <v>2.43682861328125E-2</v>
      </c>
      <c r="I287" s="16">
        <v>9.40614929652248E-5</v>
      </c>
      <c r="J287" s="16">
        <v>758</v>
      </c>
      <c r="K287" s="16">
        <v>3.82080078125E-2</v>
      </c>
      <c r="L287" s="16">
        <v>8.3749765015030505E-5</v>
      </c>
      <c r="M287" s="16">
        <v>758</v>
      </c>
      <c r="N287" s="16">
        <v>3.5797119140625E-2</v>
      </c>
      <c r="O287" s="16">
        <v>1.01502492490006E-4</v>
      </c>
    </row>
    <row r="288" spans="1:15">
      <c r="A288" s="16">
        <v>760</v>
      </c>
      <c r="B288" s="16">
        <v>3.25164794921875E-2</v>
      </c>
      <c r="C288" s="16">
        <v>1.0063862578028001E-4</v>
      </c>
      <c r="D288" s="16">
        <v>760</v>
      </c>
      <c r="E288" s="16">
        <v>3.14178466796875E-2</v>
      </c>
      <c r="F288" s="16">
        <v>9.80013471883021E-5</v>
      </c>
      <c r="G288" s="16">
        <v>760</v>
      </c>
      <c r="H288" s="16">
        <v>2.49786376953125E-2</v>
      </c>
      <c r="I288" s="16">
        <v>8.3749765015030505E-5</v>
      </c>
      <c r="J288" s="16">
        <v>760</v>
      </c>
      <c r="K288" s="16">
        <v>3.82080078125E-2</v>
      </c>
      <c r="L288" s="16">
        <v>8.6653264553837196E-5</v>
      </c>
      <c r="M288" s="16">
        <v>760</v>
      </c>
      <c r="N288" s="16">
        <v>3.60107421875E-2</v>
      </c>
      <c r="O288" s="16">
        <v>8.7322411668850703E-5</v>
      </c>
    </row>
    <row r="289" spans="1:15">
      <c r="A289" s="16">
        <v>762</v>
      </c>
      <c r="B289" s="16">
        <v>3.17230224609375E-2</v>
      </c>
      <c r="C289" s="16">
        <v>1.1108566115235199E-4</v>
      </c>
      <c r="D289" s="16">
        <v>762</v>
      </c>
      <c r="E289" s="16">
        <v>3.03955078125E-2</v>
      </c>
      <c r="F289" s="16">
        <v>1.12128741887658E-4</v>
      </c>
      <c r="G289" s="16">
        <v>762</v>
      </c>
      <c r="H289" s="16">
        <v>2.52838134765625E-2</v>
      </c>
      <c r="I289" s="16">
        <v>1.02359068794241E-4</v>
      </c>
      <c r="J289" s="16">
        <v>762</v>
      </c>
      <c r="K289" s="16">
        <v>3.85284423828125E-2</v>
      </c>
      <c r="L289" s="16">
        <v>1.0708365514845401E-4</v>
      </c>
      <c r="M289" s="16">
        <v>762</v>
      </c>
      <c r="N289" s="16">
        <v>3.60260009765625E-2</v>
      </c>
      <c r="O289" s="16">
        <v>1.0264300573023799E-4</v>
      </c>
    </row>
    <row r="290" spans="1:15">
      <c r="A290" s="16">
        <v>764</v>
      </c>
      <c r="B290" s="16">
        <v>3.1494140625E-2</v>
      </c>
      <c r="C290" s="16">
        <v>1.0870213965435E-4</v>
      </c>
      <c r="D290" s="16">
        <v>764</v>
      </c>
      <c r="E290" s="16">
        <v>3.0517578125E-2</v>
      </c>
      <c r="F290" s="16">
        <v>1.2349253888121499E-4</v>
      </c>
      <c r="G290" s="16">
        <v>764</v>
      </c>
      <c r="H290" s="16">
        <v>2.3773193359375E-2</v>
      </c>
      <c r="I290" s="16">
        <v>1.09767872390275E-4</v>
      </c>
      <c r="J290" s="16">
        <v>764</v>
      </c>
      <c r="K290" s="16">
        <v>3.76739501953125E-2</v>
      </c>
      <c r="L290" s="16">
        <v>1.1393115633444299E-4</v>
      </c>
      <c r="M290" s="16">
        <v>764</v>
      </c>
      <c r="N290" s="16">
        <v>3.5430908203125E-2</v>
      </c>
      <c r="O290" s="16">
        <v>1.01215356150983E-4</v>
      </c>
    </row>
    <row r="291" spans="1:15">
      <c r="A291" s="16">
        <v>766</v>
      </c>
      <c r="B291" s="16">
        <v>3.2318115234375E-2</v>
      </c>
      <c r="C291" s="16">
        <v>1.3775230472769001E-4</v>
      </c>
      <c r="D291" s="16">
        <v>766</v>
      </c>
      <c r="E291" s="16">
        <v>3.11279296875E-2</v>
      </c>
      <c r="F291" s="16">
        <v>9.68061640964472E-5</v>
      </c>
      <c r="G291" s="16">
        <v>766</v>
      </c>
      <c r="H291" s="16">
        <v>2.55279541015625E-2</v>
      </c>
      <c r="I291" s="16">
        <v>1.01502492490006E-4</v>
      </c>
      <c r="J291" s="16">
        <v>766</v>
      </c>
      <c r="K291" s="16">
        <v>3.863525390625E-2</v>
      </c>
      <c r="L291" s="16">
        <v>8.3749765015030505E-5</v>
      </c>
      <c r="M291" s="16">
        <v>766</v>
      </c>
      <c r="N291" s="16">
        <v>3.60565185546875E-2</v>
      </c>
      <c r="O291" s="16">
        <v>1.08165335683882E-4</v>
      </c>
    </row>
    <row r="292" spans="1:15">
      <c r="A292" s="16">
        <v>768</v>
      </c>
      <c r="B292" s="16">
        <v>3.179931640625E-2</v>
      </c>
      <c r="C292" s="16">
        <v>1.3126106669681699E-4</v>
      </c>
      <c r="D292" s="16">
        <v>768</v>
      </c>
      <c r="E292" s="16">
        <v>3.05938720703125E-2</v>
      </c>
      <c r="F292" s="16">
        <v>1.2857284199793001E-4</v>
      </c>
      <c r="G292" s="16">
        <v>768</v>
      </c>
      <c r="H292" s="16">
        <v>2.40478515625E-2</v>
      </c>
      <c r="I292" s="16">
        <v>1.2254622195594E-4</v>
      </c>
      <c r="J292" s="16">
        <v>768</v>
      </c>
      <c r="K292" s="16">
        <v>3.64227294921875E-2</v>
      </c>
      <c r="L292" s="16">
        <v>1.3389533061816599E-4</v>
      </c>
      <c r="M292" s="16">
        <v>768</v>
      </c>
      <c r="N292" s="16">
        <v>3.4423828125E-2</v>
      </c>
      <c r="O292" s="16">
        <v>1.15705496887994E-4</v>
      </c>
    </row>
    <row r="293" spans="1:15">
      <c r="A293" s="16">
        <v>770</v>
      </c>
      <c r="B293" s="16">
        <v>3.228759765625E-2</v>
      </c>
      <c r="C293" s="16">
        <v>9.8888255285764498E-5</v>
      </c>
      <c r="D293" s="16">
        <v>770</v>
      </c>
      <c r="E293" s="16">
        <v>3.12042236328125E-2</v>
      </c>
      <c r="F293" s="16">
        <v>8.6316745750310997E-5</v>
      </c>
      <c r="G293" s="16">
        <v>770</v>
      </c>
      <c r="H293" s="16">
        <v>2.49481201171875E-2</v>
      </c>
      <c r="I293" s="16">
        <v>1.09236305719577E-4</v>
      </c>
      <c r="J293" s="16">
        <v>770</v>
      </c>
      <c r="K293" s="16">
        <v>3.83758544921875E-2</v>
      </c>
      <c r="L293" s="16">
        <v>9.2815590367099294E-5</v>
      </c>
      <c r="M293" s="16">
        <v>770</v>
      </c>
      <c r="N293" s="16">
        <v>3.60565185546875E-2</v>
      </c>
      <c r="O293" s="16">
        <v>8.25245195494993E-5</v>
      </c>
    </row>
    <row r="294" spans="1:15">
      <c r="A294" s="16">
        <v>772</v>
      </c>
      <c r="B294" s="16">
        <v>3.21807861328125E-2</v>
      </c>
      <c r="C294" s="16">
        <v>1.07355097041857E-4</v>
      </c>
      <c r="D294" s="16">
        <v>772</v>
      </c>
      <c r="E294" s="16">
        <v>3.10516357421875E-2</v>
      </c>
      <c r="F294" s="16">
        <v>1.0433040108625299E-4</v>
      </c>
      <c r="G294" s="16">
        <v>772</v>
      </c>
      <c r="H294" s="16">
        <v>2.5482177734375E-2</v>
      </c>
      <c r="I294" s="16">
        <v>1.03490142564778E-4</v>
      </c>
      <c r="J294" s="16">
        <v>772</v>
      </c>
      <c r="K294" s="16">
        <v>3.81011962890625E-2</v>
      </c>
      <c r="L294" s="16">
        <v>1.00927402918419E-4</v>
      </c>
      <c r="M294" s="16">
        <v>772</v>
      </c>
      <c r="N294" s="16">
        <v>3.59344482421875E-2</v>
      </c>
      <c r="O294" s="16">
        <v>1.21831660634394E-4</v>
      </c>
    </row>
    <row r="295" spans="1:15">
      <c r="A295" s="16">
        <v>774</v>
      </c>
      <c r="B295" s="16">
        <v>3.20892333984375E-2</v>
      </c>
      <c r="C295" s="16">
        <v>1.373291015625E-4</v>
      </c>
      <c r="D295" s="16">
        <v>774</v>
      </c>
      <c r="E295" s="16">
        <v>3.10516357421875E-2</v>
      </c>
      <c r="F295" s="16">
        <v>1.2947511862546599E-4</v>
      </c>
      <c r="G295" s="16">
        <v>774</v>
      </c>
      <c r="H295" s="16">
        <v>2.5054931640625E-2</v>
      </c>
      <c r="I295" s="16">
        <v>1.3126106669681699E-4</v>
      </c>
      <c r="J295" s="16">
        <v>774</v>
      </c>
      <c r="K295" s="16">
        <v>3.7994384765625E-2</v>
      </c>
      <c r="L295" s="16">
        <v>1.17947577161715E-4</v>
      </c>
      <c r="M295" s="16">
        <v>774</v>
      </c>
      <c r="N295" s="16">
        <v>3.57666015625E-2</v>
      </c>
      <c r="O295" s="16">
        <v>1.2947511862546599E-4</v>
      </c>
    </row>
    <row r="296" spans="1:15">
      <c r="A296" s="16">
        <v>776</v>
      </c>
      <c r="B296" s="16">
        <v>3.17230224609375E-2</v>
      </c>
      <c r="C296" s="16">
        <v>1.6469599262178701E-4</v>
      </c>
      <c r="D296" s="16">
        <v>776</v>
      </c>
      <c r="E296" s="16">
        <v>3.07464599609375E-2</v>
      </c>
      <c r="F296" s="16">
        <v>1.7330652910767401E-4</v>
      </c>
      <c r="G296" s="16">
        <v>776</v>
      </c>
      <c r="H296" s="16">
        <v>2.484130859375E-2</v>
      </c>
      <c r="I296" s="16">
        <v>1.3901418425208E-4</v>
      </c>
      <c r="J296" s="16">
        <v>776</v>
      </c>
      <c r="K296" s="16">
        <v>3.74755859375E-2</v>
      </c>
      <c r="L296" s="16">
        <v>1.5672789447154301E-4</v>
      </c>
      <c r="M296" s="16">
        <v>776</v>
      </c>
      <c r="N296" s="16">
        <v>3.53851318359375E-2</v>
      </c>
      <c r="O296" s="16">
        <v>1.7263349150062199E-4</v>
      </c>
    </row>
    <row r="297" spans="1:15">
      <c r="A297" s="16">
        <v>778</v>
      </c>
      <c r="B297" s="16">
        <v>3.228759765625E-2</v>
      </c>
      <c r="C297" s="16">
        <v>1.7531013935968099E-4</v>
      </c>
      <c r="D297" s="16">
        <v>778</v>
      </c>
      <c r="E297" s="16">
        <v>3.1890869140625E-2</v>
      </c>
      <c r="F297" s="16">
        <v>1.6853883388042099E-4</v>
      </c>
      <c r="G297" s="16">
        <v>778</v>
      </c>
      <c r="H297" s="16">
        <v>2.4932861328125E-2</v>
      </c>
      <c r="I297" s="16">
        <v>1.9421267793819999E-4</v>
      </c>
      <c r="J297" s="16">
        <v>778</v>
      </c>
      <c r="K297" s="16">
        <v>3.7933349609375E-2</v>
      </c>
      <c r="L297" s="16">
        <v>1.7531013935968099E-4</v>
      </c>
      <c r="M297" s="16">
        <v>778</v>
      </c>
      <c r="N297" s="16">
        <v>3.58734130859375E-2</v>
      </c>
      <c r="O297" s="16">
        <v>1.5820649225866499E-4</v>
      </c>
    </row>
    <row r="298" spans="1:15">
      <c r="A298" s="16">
        <v>780</v>
      </c>
      <c r="B298" s="16">
        <v>3.27606201171875E-2</v>
      </c>
      <c r="C298" s="16">
        <v>1.2396298835198901E-4</v>
      </c>
      <c r="D298" s="16">
        <v>780</v>
      </c>
      <c r="E298" s="16">
        <v>3.173828125E-2</v>
      </c>
      <c r="F298" s="16">
        <v>1.3519321553550199E-4</v>
      </c>
      <c r="G298" s="16">
        <v>780</v>
      </c>
      <c r="H298" s="16">
        <v>2.49786376953125E-2</v>
      </c>
      <c r="I298" s="16">
        <v>1.48724278943008E-4</v>
      </c>
      <c r="J298" s="16">
        <v>780</v>
      </c>
      <c r="K298" s="16">
        <v>3.8330078125E-2</v>
      </c>
      <c r="L298" s="16">
        <v>1.46754333966609E-4</v>
      </c>
      <c r="M298" s="16">
        <v>780</v>
      </c>
      <c r="N298" s="16">
        <v>3.57818603515625E-2</v>
      </c>
      <c r="O298" s="16">
        <v>1.4515913078644099E-4</v>
      </c>
    </row>
    <row r="299" spans="1:15">
      <c r="A299" s="16">
        <v>782</v>
      </c>
      <c r="B299" s="16">
        <v>3.2379150390625E-2</v>
      </c>
      <c r="C299" s="16">
        <v>1.14948418985896E-4</v>
      </c>
      <c r="D299" s="16">
        <v>782</v>
      </c>
      <c r="E299" s="16">
        <v>3.125E-2</v>
      </c>
      <c r="F299" s="16">
        <v>1.220703125E-4</v>
      </c>
      <c r="G299" s="16">
        <v>782</v>
      </c>
      <c r="H299" s="16">
        <v>2.4383544921875E-2</v>
      </c>
      <c r="I299" s="16">
        <v>1.068115234375E-4</v>
      </c>
      <c r="J299" s="16">
        <v>782</v>
      </c>
      <c r="K299" s="16">
        <v>3.76739501953125E-2</v>
      </c>
      <c r="L299" s="16">
        <v>1.30816865535601E-4</v>
      </c>
      <c r="M299" s="16">
        <v>782</v>
      </c>
      <c r="N299" s="16">
        <v>3.5552978515625E-2</v>
      </c>
      <c r="O299" s="16">
        <v>1.11608420092223E-4</v>
      </c>
    </row>
    <row r="300" spans="1:15">
      <c r="A300" s="16">
        <v>784</v>
      </c>
      <c r="B300" s="16">
        <v>3.15399169921875E-2</v>
      </c>
      <c r="C300" s="16">
        <v>1.3859483432453101E-4</v>
      </c>
      <c r="D300" s="16">
        <v>784</v>
      </c>
      <c r="E300" s="16">
        <v>3.03955078125E-2</v>
      </c>
      <c r="F300" s="16">
        <v>1.2111288350210201E-4</v>
      </c>
      <c r="G300" s="16">
        <v>784</v>
      </c>
      <c r="H300" s="16">
        <v>2.43682861328125E-2</v>
      </c>
      <c r="I300" s="16">
        <v>1.2014782522601E-4</v>
      </c>
      <c r="J300" s="16">
        <v>784</v>
      </c>
      <c r="K300" s="16">
        <v>3.7322998046875E-2</v>
      </c>
      <c r="L300" s="16">
        <v>1.14948418985896E-4</v>
      </c>
      <c r="M300" s="16">
        <v>784</v>
      </c>
      <c r="N300" s="16">
        <v>3.51715087890625E-2</v>
      </c>
      <c r="O300" s="16">
        <v>1.12646660310619E-4</v>
      </c>
    </row>
    <row r="301" spans="1:15">
      <c r="A301" s="16">
        <v>786</v>
      </c>
      <c r="B301" s="16">
        <v>3.23333740234375E-2</v>
      </c>
      <c r="C301" s="16">
        <v>1.7059844799040101E-4</v>
      </c>
      <c r="D301" s="16">
        <v>786</v>
      </c>
      <c r="E301" s="16">
        <v>3.12957763671875E-2</v>
      </c>
      <c r="F301" s="16">
        <v>1.4715043275440899E-4</v>
      </c>
      <c r="G301" s="16">
        <v>786</v>
      </c>
      <c r="H301" s="16">
        <v>2.4566650390625E-2</v>
      </c>
      <c r="I301" s="16">
        <v>1.50668469681789E-4</v>
      </c>
      <c r="J301" s="16">
        <v>786</v>
      </c>
      <c r="K301" s="16">
        <v>3.75518798828125E-2</v>
      </c>
      <c r="L301" s="16">
        <v>1.5967139844098199E-4</v>
      </c>
      <c r="M301" s="16">
        <v>786</v>
      </c>
      <c r="N301" s="16">
        <v>3.53851318359375E-2</v>
      </c>
      <c r="O301" s="16">
        <v>1.5635606027160001E-4</v>
      </c>
    </row>
    <row r="302" spans="1:15">
      <c r="A302" s="16">
        <v>788</v>
      </c>
      <c r="B302" s="16">
        <v>3.16162109375E-2</v>
      </c>
      <c r="C302" s="16">
        <v>1.4635716318703399E-4</v>
      </c>
      <c r="D302" s="16">
        <v>788</v>
      </c>
      <c r="E302" s="16">
        <v>3.08074951171875E-2</v>
      </c>
      <c r="F302" s="16">
        <v>1.2628895078465899E-4</v>
      </c>
      <c r="G302" s="16">
        <v>788</v>
      </c>
      <c r="H302" s="16">
        <v>2.3681640625E-2</v>
      </c>
      <c r="I302" s="16">
        <v>1.220703125E-4</v>
      </c>
      <c r="J302" s="16">
        <v>788</v>
      </c>
      <c r="K302" s="16">
        <v>3.73077392578125E-2</v>
      </c>
      <c r="L302" s="16">
        <v>1.2582719804741401E-4</v>
      </c>
      <c r="M302" s="16">
        <v>788</v>
      </c>
      <c r="N302" s="16">
        <v>3.5064697265625E-2</v>
      </c>
      <c r="O302" s="16">
        <v>1.3170376969628999E-4</v>
      </c>
    </row>
    <row r="303" spans="1:15">
      <c r="A303" s="16">
        <v>790</v>
      </c>
      <c r="B303" s="16">
        <v>3.1158447265625E-2</v>
      </c>
      <c r="C303" s="16">
        <v>1.3562308376030899E-4</v>
      </c>
      <c r="D303" s="16">
        <v>790</v>
      </c>
      <c r="E303" s="16">
        <v>3.01513671875E-2</v>
      </c>
      <c r="F303" s="16">
        <v>1.11868883503839E-4</v>
      </c>
      <c r="G303" s="16">
        <v>790</v>
      </c>
      <c r="H303" s="16">
        <v>2.4749755859375E-2</v>
      </c>
      <c r="I303" s="16">
        <v>1.7025690921342E-4</v>
      </c>
      <c r="J303" s="16">
        <v>790</v>
      </c>
      <c r="K303" s="16">
        <v>3.74755859375E-2</v>
      </c>
      <c r="L303" s="16">
        <v>1.3432935227706199E-4</v>
      </c>
      <c r="M303" s="16">
        <v>790</v>
      </c>
      <c r="N303" s="16">
        <v>3.52783203125E-2</v>
      </c>
      <c r="O303" s="16">
        <v>1.2628895078465899E-4</v>
      </c>
    </row>
    <row r="304" spans="1:15">
      <c r="A304" s="16">
        <v>792</v>
      </c>
      <c r="B304" s="16">
        <v>3.13262939453125E-2</v>
      </c>
      <c r="C304" s="16">
        <v>1.3214498959113099E-4</v>
      </c>
      <c r="D304" s="16">
        <v>792</v>
      </c>
      <c r="E304" s="16">
        <v>3.03802490234375E-2</v>
      </c>
      <c r="F304" s="16">
        <v>1.1367541828728699E-4</v>
      </c>
      <c r="G304" s="16">
        <v>792</v>
      </c>
      <c r="H304" s="16">
        <v>2.40020751953125E-2</v>
      </c>
      <c r="I304" s="16">
        <v>1.4715043275440899E-4</v>
      </c>
      <c r="J304" s="16">
        <v>792</v>
      </c>
      <c r="K304" s="16">
        <v>3.71551513671875E-2</v>
      </c>
      <c r="L304" s="16">
        <v>1.2857284199793001E-4</v>
      </c>
      <c r="M304" s="16">
        <v>792</v>
      </c>
      <c r="N304" s="16">
        <v>3.50341796875E-2</v>
      </c>
      <c r="O304" s="16">
        <v>1.48332382928647E-4</v>
      </c>
    </row>
    <row r="305" spans="1:15">
      <c r="A305" s="16">
        <v>794</v>
      </c>
      <c r="B305" s="16">
        <v>3.02886962890625E-2</v>
      </c>
      <c r="C305" s="16">
        <v>1.52205942865448E-4</v>
      </c>
      <c r="D305" s="16">
        <v>794</v>
      </c>
      <c r="E305" s="16">
        <v>2.96173095703125E-2</v>
      </c>
      <c r="F305" s="16">
        <v>1.3389533061816599E-4</v>
      </c>
      <c r="G305" s="16">
        <v>794</v>
      </c>
      <c r="H305" s="16">
        <v>2.2125244140625E-2</v>
      </c>
      <c r="I305" s="16">
        <v>1.52205942865448E-4</v>
      </c>
      <c r="J305" s="16">
        <v>794</v>
      </c>
      <c r="K305" s="16">
        <v>3.5400390625E-2</v>
      </c>
      <c r="L305" s="16">
        <v>1.20631319433913E-4</v>
      </c>
      <c r="M305" s="16">
        <v>794</v>
      </c>
      <c r="N305" s="16">
        <v>3.35845947265625E-2</v>
      </c>
      <c r="O305" s="16">
        <v>1.33459897495544E-4</v>
      </c>
    </row>
    <row r="306" spans="1:15">
      <c r="A306" s="16">
        <v>796</v>
      </c>
      <c r="B306" s="16">
        <v>3.2379150390625E-2</v>
      </c>
      <c r="C306" s="16">
        <v>1.7161898619387801E-4</v>
      </c>
      <c r="D306" s="16">
        <v>796</v>
      </c>
      <c r="E306" s="16">
        <v>3.125E-2</v>
      </c>
      <c r="F306" s="16">
        <v>1.33459897495544E-4</v>
      </c>
      <c r="G306" s="16">
        <v>796</v>
      </c>
      <c r="H306" s="16">
        <v>2.58941650390625E-2</v>
      </c>
      <c r="I306" s="16">
        <v>1.3690459018651099E-4</v>
      </c>
      <c r="J306" s="16">
        <v>796</v>
      </c>
      <c r="K306" s="16">
        <v>3.82080078125E-2</v>
      </c>
      <c r="L306" s="16">
        <v>1.48724278943008E-4</v>
      </c>
      <c r="M306" s="16">
        <v>796</v>
      </c>
      <c r="N306" s="16">
        <v>3.60565185546875E-2</v>
      </c>
      <c r="O306" s="16">
        <v>1.2947511862546599E-4</v>
      </c>
    </row>
    <row r="307" spans="1:15">
      <c r="A307" s="16">
        <v>798</v>
      </c>
      <c r="B307" s="16">
        <v>3.08990478515625E-2</v>
      </c>
      <c r="C307" s="16">
        <v>1.5967139844098199E-4</v>
      </c>
      <c r="D307" s="16">
        <v>798</v>
      </c>
      <c r="E307" s="16">
        <v>2.97698974609375E-2</v>
      </c>
      <c r="F307" s="16">
        <v>1.7059844799040101E-4</v>
      </c>
      <c r="G307" s="16">
        <v>798</v>
      </c>
      <c r="H307" s="16">
        <v>2.29339599609375E-2</v>
      </c>
      <c r="I307" s="16">
        <v>1.6469599262178701E-4</v>
      </c>
      <c r="J307" s="16">
        <v>798</v>
      </c>
      <c r="K307" s="16">
        <v>3.59649658203125E-2</v>
      </c>
      <c r="L307" s="16">
        <v>1.6575287614746401E-4</v>
      </c>
      <c r="M307" s="16">
        <v>798</v>
      </c>
      <c r="N307" s="16">
        <v>3.41033935546875E-2</v>
      </c>
      <c r="O307" s="16">
        <v>1.983642578125E-4</v>
      </c>
    </row>
    <row r="308" spans="1:15">
      <c r="A308" s="16">
        <v>800</v>
      </c>
      <c r="B308" s="16">
        <v>3.06854248046875E-2</v>
      </c>
      <c r="C308" s="16">
        <v>1.7263349150062199E-4</v>
      </c>
      <c r="D308" s="16">
        <v>800</v>
      </c>
      <c r="E308" s="16">
        <v>2.96173095703125E-2</v>
      </c>
      <c r="F308" s="16">
        <v>1.43140129389143E-4</v>
      </c>
      <c r="G308" s="16">
        <v>800</v>
      </c>
      <c r="H308" s="16">
        <v>2.392578125E-2</v>
      </c>
      <c r="I308" s="16">
        <v>1.7531013935968099E-4</v>
      </c>
      <c r="J308" s="16">
        <v>800</v>
      </c>
      <c r="K308" s="16">
        <v>3.66058349609375E-2</v>
      </c>
      <c r="L308" s="16">
        <v>1.8500298542758399E-4</v>
      </c>
      <c r="M308" s="16">
        <v>800</v>
      </c>
      <c r="N308" s="16">
        <v>3.4423828125E-2</v>
      </c>
      <c r="O308" s="16">
        <v>1.92406009108253E-4</v>
      </c>
    </row>
    <row r="309" spans="1:15">
      <c r="A309" s="16">
        <v>802</v>
      </c>
      <c r="B309" s="16">
        <v>3.1036376953125E-2</v>
      </c>
      <c r="C309" s="16">
        <v>1.71279482426786E-4</v>
      </c>
      <c r="D309" s="16">
        <v>802</v>
      </c>
      <c r="E309" s="16">
        <v>2.98614501953125E-2</v>
      </c>
      <c r="F309" s="16">
        <v>1.6076131825031601E-4</v>
      </c>
      <c r="G309" s="16">
        <v>802</v>
      </c>
      <c r="H309" s="16">
        <v>2.349853515625E-2</v>
      </c>
      <c r="I309" s="16">
        <v>1.6003552981111899E-4</v>
      </c>
      <c r="J309" s="16">
        <v>802</v>
      </c>
      <c r="K309" s="16">
        <v>3.7139892578125E-2</v>
      </c>
      <c r="L309" s="16">
        <v>1.8310546875E-4</v>
      </c>
      <c r="M309" s="16">
        <v>802</v>
      </c>
      <c r="N309" s="16">
        <v>3.48663330078125E-2</v>
      </c>
      <c r="O309" s="16">
        <v>1.5105430506304399E-4</v>
      </c>
    </row>
    <row r="310" spans="1:15">
      <c r="A310" s="16">
        <v>804</v>
      </c>
      <c r="B310" s="16">
        <v>3.2135009765625E-2</v>
      </c>
      <c r="C310" s="16">
        <v>2.4886331833343599E-4</v>
      </c>
      <c r="D310" s="16">
        <v>804</v>
      </c>
      <c r="E310" s="16">
        <v>3.10821533203125E-2</v>
      </c>
      <c r="F310" s="16">
        <v>2.1253033870215001E-4</v>
      </c>
      <c r="G310" s="16">
        <v>804</v>
      </c>
      <c r="H310" s="16">
        <v>2.4444580078125E-2</v>
      </c>
      <c r="I310" s="16">
        <v>2.1253033870215001E-4</v>
      </c>
      <c r="J310" s="16">
        <v>804</v>
      </c>
      <c r="K310" s="16">
        <v>3.75823974609375E-2</v>
      </c>
      <c r="L310" s="16">
        <v>2.2580945719831501E-4</v>
      </c>
      <c r="M310" s="16">
        <v>804</v>
      </c>
      <c r="N310" s="16">
        <v>3.582763671875E-2</v>
      </c>
      <c r="O310" s="16">
        <v>2.1416731029690899E-4</v>
      </c>
    </row>
    <row r="311" spans="1:15">
      <c r="A311" s="16">
        <v>806</v>
      </c>
      <c r="B311" s="16">
        <v>3.16925048828125E-2</v>
      </c>
      <c r="C311" s="16">
        <v>1.47545468184004E-4</v>
      </c>
      <c r="D311" s="16">
        <v>806</v>
      </c>
      <c r="E311" s="16">
        <v>3.09600830078125E-2</v>
      </c>
      <c r="F311" s="16">
        <v>1.38174211702536E-4</v>
      </c>
      <c r="G311" s="16">
        <v>806</v>
      </c>
      <c r="H311" s="16">
        <v>2.33612060546875E-2</v>
      </c>
      <c r="I311" s="16">
        <v>1.16956403478667E-4</v>
      </c>
      <c r="J311" s="16">
        <v>806</v>
      </c>
      <c r="K311" s="16">
        <v>3.6956787109375E-2</v>
      </c>
      <c r="L311" s="16">
        <v>1.4395112811365699E-4</v>
      </c>
      <c r="M311" s="16">
        <v>806</v>
      </c>
      <c r="N311" s="16">
        <v>3.49884033203125E-2</v>
      </c>
      <c r="O311" s="16">
        <v>1.8874079707112101E-4</v>
      </c>
    </row>
    <row r="312" spans="1:15">
      <c r="A312" s="16">
        <v>808</v>
      </c>
      <c r="B312" s="16">
        <v>3.05938720703125E-2</v>
      </c>
      <c r="C312" s="16">
        <v>1.29024769022276E-4</v>
      </c>
      <c r="D312" s="16">
        <v>808</v>
      </c>
      <c r="E312" s="16">
        <v>2.9541015625E-2</v>
      </c>
      <c r="F312" s="16">
        <v>1.52587890625E-4</v>
      </c>
      <c r="G312" s="16">
        <v>808</v>
      </c>
      <c r="H312" s="16">
        <v>2.40020751953125E-2</v>
      </c>
      <c r="I312" s="16">
        <v>1.2396298835198901E-4</v>
      </c>
      <c r="J312" s="16">
        <v>808</v>
      </c>
      <c r="K312" s="16">
        <v>3.6529541015625E-2</v>
      </c>
      <c r="L312" s="16">
        <v>1.33459897495544E-4</v>
      </c>
      <c r="M312" s="16">
        <v>808</v>
      </c>
      <c r="N312" s="16">
        <v>3.4454345703125E-2</v>
      </c>
      <c r="O312" s="16">
        <v>1.3170376969628999E-4</v>
      </c>
    </row>
    <row r="313" spans="1:15">
      <c r="A313" s="16">
        <v>810</v>
      </c>
      <c r="B313" s="16">
        <v>3.08837890625E-2</v>
      </c>
      <c r="C313" s="16">
        <v>2.1307739324598601E-4</v>
      </c>
      <c r="D313" s="16">
        <v>810</v>
      </c>
      <c r="E313" s="16">
        <v>2.95257568359375E-2</v>
      </c>
      <c r="F313" s="16">
        <v>1.62203152660136E-4</v>
      </c>
      <c r="G313" s="16">
        <v>810</v>
      </c>
      <c r="H313" s="16">
        <v>2.4322509765625E-2</v>
      </c>
      <c r="I313" s="16">
        <v>1.9058221430659199E-4</v>
      </c>
      <c r="J313" s="16">
        <v>810</v>
      </c>
      <c r="K313" s="16">
        <v>3.6407470703125E-2</v>
      </c>
      <c r="L313" s="16">
        <v>2.0641707242536399E-4</v>
      </c>
      <c r="M313" s="16">
        <v>810</v>
      </c>
      <c r="N313" s="16">
        <v>3.4271240234375E-2</v>
      </c>
      <c r="O313" s="16">
        <v>1.97776510571529E-4</v>
      </c>
    </row>
    <row r="314" spans="1:15">
      <c r="A314" s="16">
        <v>812</v>
      </c>
      <c r="B314" s="16">
        <v>2.9998779296875E-2</v>
      </c>
      <c r="C314" s="16">
        <v>1.95407844159938E-4</v>
      </c>
      <c r="D314" s="16">
        <v>812</v>
      </c>
      <c r="E314" s="16">
        <v>2.8778076171875E-2</v>
      </c>
      <c r="F314" s="16">
        <v>1.8500298542758399E-4</v>
      </c>
      <c r="G314" s="16">
        <v>812</v>
      </c>
      <c r="H314" s="16">
        <v>2.288818359375E-2</v>
      </c>
      <c r="I314" s="16">
        <v>1.6148384466947E-4</v>
      </c>
      <c r="J314" s="16">
        <v>812</v>
      </c>
      <c r="K314" s="16">
        <v>3.61480712890625E-2</v>
      </c>
      <c r="L314" s="16">
        <v>1.7263349150062199E-4</v>
      </c>
      <c r="M314" s="16">
        <v>812</v>
      </c>
      <c r="N314" s="16">
        <v>3.424072265625E-2</v>
      </c>
      <c r="O314" s="16">
        <v>1.78599546977533E-4</v>
      </c>
    </row>
    <row r="315" spans="1:15">
      <c r="A315" s="16">
        <v>814</v>
      </c>
      <c r="B315" s="16">
        <v>3.1646728515625E-2</v>
      </c>
      <c r="C315" s="16">
        <v>2.0810213771035499E-4</v>
      </c>
      <c r="D315" s="16">
        <v>814</v>
      </c>
      <c r="E315" s="16">
        <v>3.0792236328125E-2</v>
      </c>
      <c r="F315" s="16">
        <v>2.0011714246527101E-4</v>
      </c>
      <c r="G315" s="16">
        <v>814</v>
      </c>
      <c r="H315" s="16">
        <v>2.2857666015625E-2</v>
      </c>
      <c r="I315" s="16">
        <v>1.8625725732015499E-4</v>
      </c>
      <c r="J315" s="16">
        <v>814</v>
      </c>
      <c r="K315" s="16">
        <v>3.6834716796875E-2</v>
      </c>
      <c r="L315" s="16">
        <v>2.0357763769723999E-4</v>
      </c>
      <c r="M315" s="16">
        <v>814</v>
      </c>
      <c r="N315" s="16">
        <v>3.4881591796875E-2</v>
      </c>
      <c r="O315" s="16">
        <v>2.23737767007678E-4</v>
      </c>
    </row>
    <row r="316" spans="1:15">
      <c r="A316" s="16">
        <v>816</v>
      </c>
      <c r="B316" s="16">
        <v>3.03192138671875E-2</v>
      </c>
      <c r="C316" s="16">
        <v>1.8437264974357001E-4</v>
      </c>
      <c r="D316" s="16">
        <v>816</v>
      </c>
      <c r="E316" s="16">
        <v>2.92510986328125E-2</v>
      </c>
      <c r="F316" s="16">
        <v>1.8812298593045001E-4</v>
      </c>
      <c r="G316" s="16">
        <v>816</v>
      </c>
      <c r="H316" s="16">
        <v>2.44598388671875E-2</v>
      </c>
      <c r="I316" s="16">
        <v>1.7330652910767401E-4</v>
      </c>
      <c r="J316" s="16">
        <v>816</v>
      </c>
      <c r="K316" s="16">
        <v>3.5980224609375E-2</v>
      </c>
      <c r="L316" s="16">
        <v>2.4029565045202101E-4</v>
      </c>
      <c r="M316" s="16">
        <v>816</v>
      </c>
      <c r="N316" s="16">
        <v>3.411865234375E-2</v>
      </c>
      <c r="O316" s="16">
        <v>1.8874079707112101E-4</v>
      </c>
    </row>
    <row r="317" spans="1:15">
      <c r="A317" s="16">
        <v>818</v>
      </c>
      <c r="B317" s="16">
        <v>3.0303955078125E-2</v>
      </c>
      <c r="C317" s="16">
        <v>2.0641707242536399E-4</v>
      </c>
      <c r="D317" s="16">
        <v>818</v>
      </c>
      <c r="E317" s="16">
        <v>2.9388427734375E-2</v>
      </c>
      <c r="F317" s="16">
        <v>2.38349904660237E-4</v>
      </c>
      <c r="G317" s="16">
        <v>818</v>
      </c>
      <c r="H317" s="16">
        <v>2.24151611328125E-2</v>
      </c>
      <c r="I317" s="16">
        <v>2.0641707242536399E-4</v>
      </c>
      <c r="J317" s="16">
        <v>818</v>
      </c>
      <c r="K317" s="16">
        <v>3.5552978515625E-2</v>
      </c>
      <c r="L317" s="16">
        <v>2.6516948237583599E-4</v>
      </c>
      <c r="M317" s="16">
        <v>818</v>
      </c>
      <c r="N317" s="16">
        <v>3.36761474609375E-2</v>
      </c>
      <c r="O317" s="16">
        <v>2.3040266220919001E-4</v>
      </c>
    </row>
    <row r="318" spans="1:15">
      <c r="A318" s="16">
        <v>820</v>
      </c>
      <c r="B318" s="16">
        <v>3.06396484375E-2</v>
      </c>
      <c r="C318" s="16">
        <v>2.6428997918226301E-4</v>
      </c>
      <c r="D318" s="16">
        <v>820</v>
      </c>
      <c r="E318" s="16">
        <v>2.94342041015625E-2</v>
      </c>
      <c r="F318" s="16">
        <v>2.7380918037302199E-4</v>
      </c>
      <c r="G318" s="16">
        <v>820</v>
      </c>
      <c r="H318" s="16">
        <v>2.3773193359375E-2</v>
      </c>
      <c r="I318" s="16">
        <v>2.4318508072676399E-4</v>
      </c>
      <c r="J318" s="16">
        <v>820</v>
      </c>
      <c r="K318" s="16">
        <v>3.52935791015625E-2</v>
      </c>
      <c r="L318" s="16">
        <v>2.7550460945538003E-4</v>
      </c>
      <c r="M318" s="16">
        <v>820</v>
      </c>
      <c r="N318" s="16">
        <v>3.375244140625E-2</v>
      </c>
      <c r="O318" s="16">
        <v>2.6428997918226301E-4</v>
      </c>
    </row>
  </sheetData>
  <mergeCells count="6">
    <mergeCell ref="Q1:U1"/>
    <mergeCell ref="A1:C1"/>
    <mergeCell ref="D1:F1"/>
    <mergeCell ref="G1:I1"/>
    <mergeCell ref="J1:L1"/>
    <mergeCell ref="M1:O1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8D390-0D9D-1842-9A98-5FEF999590C4}">
  <dimension ref="A1:Q67"/>
  <sheetViews>
    <sheetView tabSelected="1" topLeftCell="J1" zoomScale="140" workbookViewId="0">
      <selection activeCell="N6" sqref="N6"/>
    </sheetView>
  </sheetViews>
  <sheetFormatPr baseColWidth="10" defaultRowHeight="16"/>
  <cols>
    <col min="1" max="6" width="16.1640625" style="23" customWidth="1"/>
    <col min="7" max="12" width="10.83203125" style="23"/>
    <col min="13" max="13" width="18.33203125" style="23" customWidth="1"/>
    <col min="14" max="14" width="14.83203125" style="23" customWidth="1"/>
    <col min="15" max="15" width="12.5" style="23" bestFit="1" customWidth="1"/>
    <col min="16" max="16384" width="10.83203125" style="23"/>
  </cols>
  <sheetData>
    <row r="1" spans="1:17" ht="18">
      <c r="A1" s="38" t="s">
        <v>37</v>
      </c>
      <c r="B1" s="38"/>
      <c r="C1" s="38" t="s">
        <v>38</v>
      </c>
      <c r="D1" s="38"/>
      <c r="E1" s="38" t="s">
        <v>39</v>
      </c>
      <c r="F1" s="38"/>
      <c r="M1" s="17" t="s">
        <v>40</v>
      </c>
      <c r="N1" s="17" t="s">
        <v>50</v>
      </c>
      <c r="O1" s="8" t="s">
        <v>41</v>
      </c>
      <c r="P1" s="17" t="s">
        <v>46</v>
      </c>
      <c r="Q1" s="22" t="s">
        <v>47</v>
      </c>
    </row>
    <row r="2" spans="1:17">
      <c r="A2" s="17" t="s">
        <v>36</v>
      </c>
      <c r="B2" s="17" t="s">
        <v>21</v>
      </c>
      <c r="C2" s="17" t="s">
        <v>36</v>
      </c>
      <c r="D2" s="17" t="s">
        <v>21</v>
      </c>
      <c r="E2" s="17" t="s">
        <v>36</v>
      </c>
      <c r="F2" s="17" t="s">
        <v>21</v>
      </c>
      <c r="M2" s="16">
        <v>1</v>
      </c>
      <c r="N2" s="36">
        <f>AVERAGE(B3:B67)</f>
        <v>-5.5377666766826927E-4</v>
      </c>
      <c r="O2" s="36">
        <f>_xlfn.STDEV.S(B3:B67)</f>
        <v>2.1875090479336152E-4</v>
      </c>
      <c r="P2" s="36">
        <f>N2+3*O2</f>
        <v>1.024760467118153E-4</v>
      </c>
      <c r="Q2" s="10">
        <f>P2/$N$6/0.000000001</f>
        <v>10.510363765314388</v>
      </c>
    </row>
    <row r="3" spans="1:17">
      <c r="A3" s="16">
        <v>0</v>
      </c>
      <c r="B3" s="16">
        <v>6.103515625E-5</v>
      </c>
      <c r="C3" s="16">
        <v>0</v>
      </c>
      <c r="D3" s="16">
        <v>-6.103515625E-5</v>
      </c>
      <c r="E3" s="16">
        <v>0</v>
      </c>
      <c r="F3" s="16">
        <v>3.0517578125E-5</v>
      </c>
      <c r="M3" s="16">
        <v>7</v>
      </c>
      <c r="N3" s="36">
        <f>AVERAGE(D3:D67)</f>
        <v>-1.2160081129807692E-4</v>
      </c>
      <c r="O3" s="36">
        <f>_xlfn.STDEV.S(D3:D67)</f>
        <v>6.1744456546423791E-5</v>
      </c>
      <c r="P3" s="36">
        <f>N3+3*O3</f>
        <v>6.3632558341194449E-5</v>
      </c>
      <c r="Q3" s="10">
        <f t="shared" ref="Q3:Q4" si="0">P3/$N$6/0.000000001</f>
        <v>6.526416240122507</v>
      </c>
    </row>
    <row r="4" spans="1:17">
      <c r="A4" s="16">
        <v>1</v>
      </c>
      <c r="B4" s="16">
        <v>-6.103515625E-5</v>
      </c>
      <c r="C4" s="16">
        <v>7</v>
      </c>
      <c r="D4" s="16">
        <v>-9.1552734375E-5</v>
      </c>
      <c r="E4" s="16">
        <v>15</v>
      </c>
      <c r="F4" s="16">
        <v>-3.0517578125E-5</v>
      </c>
      <c r="M4" s="16">
        <v>15</v>
      </c>
      <c r="N4" s="36">
        <f>AVERAGE(F3:F67)</f>
        <v>4.5541616586538462E-5</v>
      </c>
      <c r="O4" s="36">
        <f>_xlfn.STDEV.S(F3:F67)</f>
        <v>8.5106755525133688E-5</v>
      </c>
      <c r="P4" s="36">
        <f>N4+3*O4</f>
        <v>3.008618831619395E-4</v>
      </c>
      <c r="Q4" s="10">
        <f t="shared" si="0"/>
        <v>30.857629042250203</v>
      </c>
    </row>
    <row r="5" spans="1:17">
      <c r="A5" s="16">
        <v>2</v>
      </c>
      <c r="B5" s="16">
        <v>-1.373291015625E-4</v>
      </c>
      <c r="C5" s="16">
        <v>14</v>
      </c>
      <c r="D5" s="16">
        <v>-7.62939453125E-5</v>
      </c>
      <c r="E5" s="16">
        <v>30</v>
      </c>
      <c r="F5" s="16">
        <v>-7.62939453125E-5</v>
      </c>
    </row>
    <row r="6" spans="1:17" ht="18">
      <c r="A6" s="16">
        <v>3</v>
      </c>
      <c r="B6" s="16">
        <v>-1.678466796875E-4</v>
      </c>
      <c r="C6" s="16">
        <v>21</v>
      </c>
      <c r="D6" s="16">
        <v>-2.13623046875E-4</v>
      </c>
      <c r="E6" s="16">
        <v>45</v>
      </c>
      <c r="F6" s="16">
        <v>4.57763671875E-5</v>
      </c>
      <c r="M6" s="30" t="s">
        <v>45</v>
      </c>
      <c r="N6" s="31">
        <v>9750</v>
      </c>
    </row>
    <row r="7" spans="1:17">
      <c r="A7" s="16">
        <v>4</v>
      </c>
      <c r="B7" s="16">
        <v>-2.288818359375E-4</v>
      </c>
      <c r="C7" s="16">
        <v>28</v>
      </c>
      <c r="D7" s="16">
        <v>-2.288818359375E-4</v>
      </c>
      <c r="E7" s="16">
        <v>60</v>
      </c>
      <c r="F7" s="16">
        <v>-6.103515625E-5</v>
      </c>
      <c r="M7" s="32" t="s">
        <v>2</v>
      </c>
      <c r="N7" s="33">
        <v>1</v>
      </c>
    </row>
    <row r="8" spans="1:17">
      <c r="A8" s="16">
        <v>5</v>
      </c>
      <c r="B8" s="16">
        <v>-3.0517578125E-4</v>
      </c>
      <c r="C8" s="16">
        <v>35</v>
      </c>
      <c r="D8" s="16">
        <v>-1.373291015625E-4</v>
      </c>
      <c r="E8" s="16">
        <v>75</v>
      </c>
      <c r="F8" s="16">
        <v>3.0517578125E-5</v>
      </c>
    </row>
    <row r="9" spans="1:17">
      <c r="A9" s="16">
        <v>6</v>
      </c>
      <c r="B9" s="16">
        <v>-3.35693359375E-4</v>
      </c>
      <c r="C9" s="16">
        <v>42</v>
      </c>
      <c r="D9" s="16">
        <v>-1.52587890625E-4</v>
      </c>
      <c r="E9" s="16">
        <v>90</v>
      </c>
      <c r="F9" s="16">
        <v>-4.57763671875E-5</v>
      </c>
    </row>
    <row r="10" spans="1:17">
      <c r="A10" s="16">
        <v>7</v>
      </c>
      <c r="B10" s="16">
        <v>-2.899169921875E-4</v>
      </c>
      <c r="C10" s="16">
        <v>49</v>
      </c>
      <c r="D10" s="16">
        <v>-1.983642578125E-4</v>
      </c>
      <c r="E10" s="16">
        <v>105</v>
      </c>
      <c r="F10" s="16">
        <v>-1.068115234375E-4</v>
      </c>
    </row>
    <row r="11" spans="1:17">
      <c r="A11" s="16">
        <v>8</v>
      </c>
      <c r="B11" s="16">
        <v>-3.814697265625E-4</v>
      </c>
      <c r="C11" s="16">
        <v>56</v>
      </c>
      <c r="D11" s="16">
        <v>-1.52587890625E-5</v>
      </c>
      <c r="E11" s="16">
        <v>120</v>
      </c>
      <c r="F11" s="16">
        <v>-3.0517578125E-5</v>
      </c>
    </row>
    <row r="12" spans="1:17">
      <c r="A12" s="16">
        <v>9</v>
      </c>
      <c r="B12" s="16">
        <v>-3.509521484375E-4</v>
      </c>
      <c r="C12" s="16">
        <v>63</v>
      </c>
      <c r="D12" s="16">
        <v>-9.1552734375E-5</v>
      </c>
      <c r="E12" s="16">
        <v>135</v>
      </c>
      <c r="F12" s="16">
        <v>-4.57763671875E-5</v>
      </c>
    </row>
    <row r="13" spans="1:17">
      <c r="A13" s="16">
        <v>10</v>
      </c>
      <c r="B13" s="16">
        <v>-3.814697265625E-4</v>
      </c>
      <c r="C13" s="16">
        <v>70</v>
      </c>
      <c r="D13" s="16">
        <v>-1.068115234375E-4</v>
      </c>
      <c r="E13" s="16">
        <v>150</v>
      </c>
      <c r="F13" s="16">
        <v>-1.52587890625E-5</v>
      </c>
    </row>
    <row r="14" spans="1:17">
      <c r="A14" s="16">
        <v>11</v>
      </c>
      <c r="B14" s="16">
        <v>-3.662109375E-4</v>
      </c>
      <c r="C14" s="16">
        <v>77</v>
      </c>
      <c r="D14" s="16">
        <v>-1.52587890625E-4</v>
      </c>
      <c r="E14" s="16">
        <v>165</v>
      </c>
      <c r="F14" s="16">
        <v>-6.103515625E-5</v>
      </c>
    </row>
    <row r="15" spans="1:17">
      <c r="A15" s="16">
        <v>12</v>
      </c>
      <c r="B15" s="16">
        <v>-3.509521484375E-4</v>
      </c>
      <c r="C15" s="16">
        <v>84</v>
      </c>
      <c r="D15" s="16">
        <v>-1.8310546875E-4</v>
      </c>
      <c r="E15" s="16">
        <v>180</v>
      </c>
      <c r="F15" s="16">
        <v>-1.52587890625E-5</v>
      </c>
    </row>
    <row r="16" spans="1:17">
      <c r="A16" s="16">
        <v>13</v>
      </c>
      <c r="B16" s="16">
        <v>-3.35693359375E-4</v>
      </c>
      <c r="C16" s="16">
        <v>91</v>
      </c>
      <c r="D16" s="16">
        <v>-1.373291015625E-4</v>
      </c>
      <c r="E16" s="16">
        <v>195</v>
      </c>
      <c r="F16" s="16">
        <v>0</v>
      </c>
    </row>
    <row r="17" spans="1:6">
      <c r="A17" s="16">
        <v>14</v>
      </c>
      <c r="B17" s="16">
        <v>-3.96728515625E-4</v>
      </c>
      <c r="C17" s="16">
        <v>98</v>
      </c>
      <c r="D17" s="16">
        <v>-2.13623046875E-4</v>
      </c>
      <c r="E17" s="16">
        <v>210</v>
      </c>
      <c r="F17" s="16">
        <v>-3.0517578125E-5</v>
      </c>
    </row>
    <row r="18" spans="1:6">
      <c r="A18" s="16">
        <v>15</v>
      </c>
      <c r="B18" s="16">
        <v>-3.509521484375E-4</v>
      </c>
      <c r="C18" s="16">
        <v>105</v>
      </c>
      <c r="D18" s="16">
        <v>-1.373291015625E-4</v>
      </c>
      <c r="E18" s="16">
        <v>225</v>
      </c>
      <c r="F18" s="16">
        <v>-4.57763671875E-5</v>
      </c>
    </row>
    <row r="19" spans="1:6">
      <c r="A19" s="16">
        <v>16</v>
      </c>
      <c r="B19" s="16">
        <v>-4.425048828125E-4</v>
      </c>
      <c r="C19" s="16">
        <v>112</v>
      </c>
      <c r="D19" s="16">
        <v>-9.1552734375E-5</v>
      </c>
      <c r="E19" s="16">
        <v>240</v>
      </c>
      <c r="F19" s="16">
        <v>4.57763671875E-5</v>
      </c>
    </row>
    <row r="20" spans="1:6">
      <c r="A20" s="16">
        <v>17</v>
      </c>
      <c r="B20" s="16">
        <v>-3.0517578125E-4</v>
      </c>
      <c r="C20" s="16">
        <v>119</v>
      </c>
      <c r="D20" s="16">
        <v>-1.220703125E-4</v>
      </c>
      <c r="E20" s="16">
        <v>255</v>
      </c>
      <c r="F20" s="16">
        <v>6.103515625E-5</v>
      </c>
    </row>
    <row r="21" spans="1:6">
      <c r="A21" s="16">
        <v>18</v>
      </c>
      <c r="B21" s="16">
        <v>-3.0517578125E-4</v>
      </c>
      <c r="C21" s="16">
        <v>126</v>
      </c>
      <c r="D21" s="16">
        <v>-9.1552734375E-5</v>
      </c>
      <c r="E21" s="16">
        <v>270</v>
      </c>
      <c r="F21" s="16">
        <v>-6.103515625E-5</v>
      </c>
    </row>
    <row r="22" spans="1:6">
      <c r="A22" s="16">
        <v>19</v>
      </c>
      <c r="B22" s="16">
        <v>-4.119873046875E-4</v>
      </c>
      <c r="C22" s="16">
        <v>133</v>
      </c>
      <c r="D22" s="16">
        <v>-1.068115234375E-4</v>
      </c>
      <c r="E22" s="16">
        <v>285</v>
      </c>
      <c r="F22" s="16">
        <v>3.0517578125E-5</v>
      </c>
    </row>
    <row r="23" spans="1:6">
      <c r="A23" s="16">
        <v>20</v>
      </c>
      <c r="B23" s="16">
        <v>-4.119873046875E-4</v>
      </c>
      <c r="C23" s="16">
        <v>140</v>
      </c>
      <c r="D23" s="16">
        <v>-9.1552734375E-5</v>
      </c>
      <c r="E23" s="16">
        <v>300</v>
      </c>
      <c r="F23" s="16">
        <v>6.103515625E-5</v>
      </c>
    </row>
    <row r="24" spans="1:6">
      <c r="A24" s="16">
        <v>21</v>
      </c>
      <c r="B24" s="16">
        <v>-3.814697265625E-4</v>
      </c>
      <c r="C24" s="16">
        <v>147</v>
      </c>
      <c r="D24" s="16">
        <v>-7.62939453125E-5</v>
      </c>
      <c r="E24" s="16">
        <v>315</v>
      </c>
      <c r="F24" s="16">
        <v>1.220703125E-4</v>
      </c>
    </row>
    <row r="25" spans="1:6">
      <c r="A25" s="16">
        <v>22</v>
      </c>
      <c r="B25" s="16">
        <v>-5.035400390625E-4</v>
      </c>
      <c r="C25" s="16">
        <v>154</v>
      </c>
      <c r="D25" s="16">
        <v>-1.8310546875E-4</v>
      </c>
      <c r="E25" s="16">
        <v>330</v>
      </c>
      <c r="F25" s="16">
        <v>1.52587890625E-4</v>
      </c>
    </row>
    <row r="26" spans="1:6">
      <c r="A26" s="16">
        <v>23</v>
      </c>
      <c r="B26" s="16">
        <v>-4.425048828125E-4</v>
      </c>
      <c r="C26" s="16">
        <v>161</v>
      </c>
      <c r="D26" s="16">
        <v>-1.52587890625E-4</v>
      </c>
      <c r="E26" s="16">
        <v>345</v>
      </c>
      <c r="F26" s="16">
        <v>1.52587890625E-4</v>
      </c>
    </row>
    <row r="27" spans="1:6">
      <c r="A27" s="16">
        <v>24</v>
      </c>
      <c r="B27" s="16">
        <v>-4.8828125E-4</v>
      </c>
      <c r="C27" s="16">
        <v>168</v>
      </c>
      <c r="D27" s="16">
        <v>-1.373291015625E-4</v>
      </c>
      <c r="E27" s="16">
        <v>360</v>
      </c>
      <c r="F27" s="16">
        <v>1.678466796875E-4</v>
      </c>
    </row>
    <row r="28" spans="1:6">
      <c r="A28" s="16">
        <v>25</v>
      </c>
      <c r="B28" s="16">
        <v>-4.8828125E-4</v>
      </c>
      <c r="C28" s="16">
        <v>175</v>
      </c>
      <c r="D28" s="16">
        <v>-1.983642578125E-4</v>
      </c>
      <c r="E28" s="16">
        <v>375</v>
      </c>
      <c r="F28" s="16">
        <v>2.44140625E-4</v>
      </c>
    </row>
    <row r="29" spans="1:6">
      <c r="A29" s="16">
        <v>26</v>
      </c>
      <c r="B29" s="16">
        <v>-5.645751953125E-4</v>
      </c>
      <c r="C29" s="16">
        <v>182</v>
      </c>
      <c r="D29" s="16">
        <v>-2.13623046875E-4</v>
      </c>
      <c r="E29" s="16">
        <v>390</v>
      </c>
      <c r="F29" s="16">
        <v>2.44140625E-4</v>
      </c>
    </row>
    <row r="30" spans="1:6">
      <c r="A30" s="16">
        <v>27</v>
      </c>
      <c r="B30" s="16">
        <v>-5.79833984375E-4</v>
      </c>
      <c r="C30" s="16">
        <v>189</v>
      </c>
      <c r="D30" s="16">
        <v>-2.593994140625E-4</v>
      </c>
      <c r="E30" s="16">
        <v>405</v>
      </c>
      <c r="F30" s="16">
        <v>2.593994140625E-4</v>
      </c>
    </row>
    <row r="31" spans="1:6">
      <c r="A31" s="16">
        <v>28</v>
      </c>
      <c r="B31" s="16">
        <v>-5.4931640625E-4</v>
      </c>
      <c r="C31" s="16">
        <v>196</v>
      </c>
      <c r="D31" s="16">
        <v>-1.983642578125E-4</v>
      </c>
      <c r="E31" s="16">
        <v>420</v>
      </c>
      <c r="F31" s="16">
        <v>6.103515625E-5</v>
      </c>
    </row>
    <row r="32" spans="1:6">
      <c r="A32" s="16">
        <v>29</v>
      </c>
      <c r="B32" s="16">
        <v>-4.8828125E-4</v>
      </c>
      <c r="C32" s="16">
        <v>203</v>
      </c>
      <c r="D32" s="16">
        <v>-1.678466796875E-4</v>
      </c>
      <c r="E32" s="16">
        <v>435</v>
      </c>
      <c r="F32" s="16">
        <v>1.678466796875E-4</v>
      </c>
    </row>
    <row r="33" spans="1:6">
      <c r="A33" s="16">
        <v>30</v>
      </c>
      <c r="B33" s="16">
        <v>-5.340576171875E-4</v>
      </c>
      <c r="C33" s="16">
        <v>210</v>
      </c>
      <c r="D33" s="16">
        <v>-1.220703125E-4</v>
      </c>
      <c r="E33" s="16">
        <v>450</v>
      </c>
      <c r="F33" s="16">
        <v>1.8310546875E-4</v>
      </c>
    </row>
    <row r="34" spans="1:6">
      <c r="A34" s="16">
        <v>31</v>
      </c>
      <c r="B34" s="16">
        <v>-5.340576171875E-4</v>
      </c>
      <c r="C34" s="16">
        <v>217</v>
      </c>
      <c r="D34" s="16">
        <v>-9.1552734375E-5</v>
      </c>
      <c r="E34" s="16">
        <v>465</v>
      </c>
      <c r="F34" s="16">
        <v>1.678466796875E-4</v>
      </c>
    </row>
    <row r="35" spans="1:6">
      <c r="A35" s="16">
        <v>32</v>
      </c>
      <c r="B35" s="16">
        <v>-5.645751953125E-4</v>
      </c>
      <c r="C35" s="16">
        <v>224</v>
      </c>
      <c r="D35" s="16">
        <v>-1.220703125E-4</v>
      </c>
      <c r="E35" s="16">
        <v>480</v>
      </c>
      <c r="F35" s="16">
        <v>2.44140625E-4</v>
      </c>
    </row>
    <row r="36" spans="1:6">
      <c r="A36" s="16">
        <v>33</v>
      </c>
      <c r="B36" s="16">
        <v>-6.103515625E-4</v>
      </c>
      <c r="C36" s="16">
        <v>231</v>
      </c>
      <c r="D36" s="16">
        <v>-9.1552734375E-5</v>
      </c>
      <c r="E36" s="16">
        <v>495</v>
      </c>
      <c r="F36" s="16">
        <v>7.62939453125E-5</v>
      </c>
    </row>
    <row r="37" spans="1:6">
      <c r="A37" s="16">
        <v>34</v>
      </c>
      <c r="B37" s="16">
        <v>-5.79833984375E-4</v>
      </c>
      <c r="C37" s="16">
        <v>238</v>
      </c>
      <c r="D37" s="16">
        <v>-1.373291015625E-4</v>
      </c>
      <c r="E37" s="16">
        <v>510</v>
      </c>
      <c r="F37" s="16">
        <v>1.678466796875E-4</v>
      </c>
    </row>
    <row r="38" spans="1:6">
      <c r="A38" s="16">
        <v>35</v>
      </c>
      <c r="B38" s="16">
        <v>-6.256103515625E-4</v>
      </c>
      <c r="C38" s="16">
        <v>245</v>
      </c>
      <c r="D38" s="16">
        <v>-1.220703125E-4</v>
      </c>
      <c r="E38" s="16">
        <v>525</v>
      </c>
      <c r="F38" s="16">
        <v>9.1552734375E-5</v>
      </c>
    </row>
    <row r="39" spans="1:6">
      <c r="A39" s="16">
        <v>36</v>
      </c>
      <c r="B39" s="16">
        <v>-7.476806640625E-4</v>
      </c>
      <c r="C39" s="16">
        <v>252</v>
      </c>
      <c r="D39" s="16">
        <v>-1.068115234375E-4</v>
      </c>
      <c r="E39" s="16">
        <v>540</v>
      </c>
      <c r="F39" s="16">
        <v>6.103515625E-5</v>
      </c>
    </row>
    <row r="40" spans="1:6">
      <c r="A40" s="16">
        <v>37</v>
      </c>
      <c r="B40" s="16">
        <v>-6.866455078125E-4</v>
      </c>
      <c r="C40" s="16">
        <v>259</v>
      </c>
      <c r="D40" s="16">
        <v>-1.983642578125E-4</v>
      </c>
      <c r="E40" s="16">
        <v>555</v>
      </c>
      <c r="F40" s="16">
        <v>4.57763671875E-5</v>
      </c>
    </row>
    <row r="41" spans="1:6">
      <c r="A41" s="16">
        <v>38</v>
      </c>
      <c r="B41" s="16">
        <v>-7.01904296875E-4</v>
      </c>
      <c r="C41" s="16">
        <v>266</v>
      </c>
      <c r="D41" s="16">
        <v>-1.52587890625E-4</v>
      </c>
      <c r="E41" s="16">
        <v>570</v>
      </c>
      <c r="F41" s="16">
        <v>4.57763671875E-5</v>
      </c>
    </row>
    <row r="42" spans="1:6">
      <c r="A42" s="16">
        <v>39</v>
      </c>
      <c r="B42" s="16">
        <v>-6.561279296875E-4</v>
      </c>
      <c r="C42" s="16">
        <v>273</v>
      </c>
      <c r="D42" s="16">
        <v>-2.44140625E-4</v>
      </c>
      <c r="E42" s="16">
        <v>585</v>
      </c>
      <c r="F42" s="16">
        <v>3.0517578125E-5</v>
      </c>
    </row>
    <row r="43" spans="1:6">
      <c r="A43" s="16">
        <v>40</v>
      </c>
      <c r="B43" s="16">
        <v>-6.866455078125E-4</v>
      </c>
      <c r="C43" s="16">
        <v>280</v>
      </c>
      <c r="D43" s="16">
        <v>-1.220703125E-4</v>
      </c>
      <c r="E43" s="16">
        <v>600</v>
      </c>
      <c r="F43" s="16">
        <v>6.103515625E-5</v>
      </c>
    </row>
    <row r="44" spans="1:6">
      <c r="A44" s="16">
        <v>41</v>
      </c>
      <c r="B44" s="16">
        <v>-6.103515625E-4</v>
      </c>
      <c r="C44" s="16">
        <v>287</v>
      </c>
      <c r="D44" s="16">
        <v>-1.678466796875E-4</v>
      </c>
      <c r="E44" s="16">
        <v>615</v>
      </c>
      <c r="F44" s="16">
        <v>-1.52587890625E-5</v>
      </c>
    </row>
    <row r="45" spans="1:6">
      <c r="A45" s="16">
        <v>42</v>
      </c>
      <c r="B45" s="16">
        <v>-7.62939453125E-4</v>
      </c>
      <c r="C45" s="16">
        <v>294</v>
      </c>
      <c r="D45" s="16">
        <v>-2.13623046875E-4</v>
      </c>
      <c r="E45" s="16">
        <v>630</v>
      </c>
      <c r="F45" s="16">
        <v>1.220703125E-4</v>
      </c>
    </row>
    <row r="46" spans="1:6">
      <c r="A46" s="16">
        <v>43</v>
      </c>
      <c r="B46" s="16">
        <v>-7.781982421875E-4</v>
      </c>
      <c r="C46" s="16">
        <v>301</v>
      </c>
      <c r="D46" s="16">
        <v>-1.068115234375E-4</v>
      </c>
      <c r="E46" s="16">
        <v>645</v>
      </c>
      <c r="F46" s="16">
        <v>0</v>
      </c>
    </row>
    <row r="47" spans="1:6">
      <c r="A47" s="16">
        <v>44</v>
      </c>
      <c r="B47" s="16">
        <v>-6.866455078125E-4</v>
      </c>
      <c r="C47" s="16">
        <v>308</v>
      </c>
      <c r="D47" s="16">
        <v>-1.068115234375E-4</v>
      </c>
      <c r="E47" s="16">
        <v>660</v>
      </c>
      <c r="F47" s="16">
        <v>4.57763671875E-5</v>
      </c>
    </row>
    <row r="48" spans="1:6">
      <c r="A48" s="16">
        <v>45</v>
      </c>
      <c r="B48" s="16">
        <v>-5.645751953125E-4</v>
      </c>
      <c r="C48" s="16">
        <v>315</v>
      </c>
      <c r="D48" s="16">
        <v>-7.62939453125E-5</v>
      </c>
      <c r="E48" s="16">
        <v>675</v>
      </c>
      <c r="F48" s="16">
        <v>0</v>
      </c>
    </row>
    <row r="49" spans="1:6">
      <c r="A49" s="16">
        <v>46</v>
      </c>
      <c r="B49" s="16">
        <v>-7.62939453125E-4</v>
      </c>
      <c r="C49" s="16">
        <v>322</v>
      </c>
      <c r="D49" s="16">
        <v>-9.1552734375E-5</v>
      </c>
      <c r="E49" s="16">
        <v>690</v>
      </c>
      <c r="F49" s="16">
        <v>1.52587890625E-5</v>
      </c>
    </row>
    <row r="50" spans="1:6">
      <c r="A50" s="16">
        <v>47</v>
      </c>
      <c r="B50" s="16">
        <v>-7.01904296875E-4</v>
      </c>
      <c r="C50" s="16">
        <v>329</v>
      </c>
      <c r="D50" s="16">
        <v>-6.103515625E-5</v>
      </c>
      <c r="E50" s="16">
        <v>705</v>
      </c>
      <c r="F50" s="16">
        <v>3.0517578125E-5</v>
      </c>
    </row>
    <row r="51" spans="1:6">
      <c r="A51" s="16">
        <v>48</v>
      </c>
      <c r="B51" s="16">
        <v>-6.866455078125E-4</v>
      </c>
      <c r="C51" s="16">
        <v>336</v>
      </c>
      <c r="D51" s="16">
        <v>-4.57763671875E-5</v>
      </c>
      <c r="E51" s="16">
        <v>720</v>
      </c>
      <c r="F51" s="16">
        <v>-1.52587890625E-5</v>
      </c>
    </row>
    <row r="52" spans="1:6">
      <c r="A52" s="16">
        <v>49</v>
      </c>
      <c r="B52" s="16">
        <v>-7.32421875E-4</v>
      </c>
      <c r="C52" s="16">
        <v>343</v>
      </c>
      <c r="D52" s="16">
        <v>1.52587890625E-5</v>
      </c>
      <c r="E52" s="16">
        <v>735</v>
      </c>
      <c r="F52" s="16">
        <v>4.57763671875E-5</v>
      </c>
    </row>
    <row r="53" spans="1:6">
      <c r="A53" s="16">
        <v>50</v>
      </c>
      <c r="B53" s="16">
        <v>-7.171630859375E-4</v>
      </c>
      <c r="C53" s="16">
        <v>350</v>
      </c>
      <c r="D53" s="16">
        <v>-9.1552734375E-5</v>
      </c>
      <c r="E53" s="16">
        <v>750</v>
      </c>
      <c r="F53" s="16">
        <v>-3.0517578125E-5</v>
      </c>
    </row>
    <row r="54" spans="1:6">
      <c r="A54" s="16">
        <v>51</v>
      </c>
      <c r="B54" s="16">
        <v>-7.171630859375E-4</v>
      </c>
      <c r="C54" s="16">
        <v>357</v>
      </c>
      <c r="D54" s="16">
        <v>-9.1552734375E-5</v>
      </c>
      <c r="E54" s="16">
        <v>765</v>
      </c>
      <c r="F54" s="16">
        <v>-1.52587890625E-5</v>
      </c>
    </row>
    <row r="55" spans="1:6">
      <c r="A55" s="16">
        <v>52</v>
      </c>
      <c r="B55" s="16">
        <v>-7.781982421875E-4</v>
      </c>
      <c r="C55" s="16">
        <v>364</v>
      </c>
      <c r="D55" s="16">
        <v>-1.983642578125E-4</v>
      </c>
      <c r="E55" s="16">
        <v>780</v>
      </c>
      <c r="F55" s="16">
        <v>0</v>
      </c>
    </row>
    <row r="56" spans="1:6">
      <c r="A56" s="16">
        <v>53</v>
      </c>
      <c r="B56" s="16">
        <v>-7.9345703125E-4</v>
      </c>
      <c r="C56" s="16">
        <v>371</v>
      </c>
      <c r="D56" s="16">
        <v>-7.62939453125E-5</v>
      </c>
      <c r="E56" s="16">
        <v>795</v>
      </c>
      <c r="F56" s="16">
        <v>-4.57763671875E-5</v>
      </c>
    </row>
    <row r="57" spans="1:6">
      <c r="A57" s="16">
        <v>54</v>
      </c>
      <c r="B57" s="16">
        <v>-7.781982421875E-4</v>
      </c>
      <c r="C57" s="16">
        <v>378</v>
      </c>
      <c r="D57" s="16">
        <v>-1.373291015625E-4</v>
      </c>
      <c r="E57" s="16">
        <v>810</v>
      </c>
      <c r="F57" s="16">
        <v>9.1552734375E-5</v>
      </c>
    </row>
    <row r="58" spans="1:6">
      <c r="A58" s="16">
        <v>55</v>
      </c>
      <c r="B58" s="16">
        <v>-7.62939453125E-4</v>
      </c>
      <c r="C58" s="16">
        <v>385</v>
      </c>
      <c r="D58" s="16">
        <v>-1.068115234375E-4</v>
      </c>
      <c r="E58" s="16">
        <v>825</v>
      </c>
      <c r="F58" s="16">
        <v>-1.52587890625E-5</v>
      </c>
    </row>
    <row r="59" spans="1:6">
      <c r="A59" s="16">
        <v>56</v>
      </c>
      <c r="B59" s="16">
        <v>-8.85009765625E-4</v>
      </c>
      <c r="C59" s="16">
        <v>392</v>
      </c>
      <c r="D59" s="16">
        <v>-1.068115234375E-4</v>
      </c>
      <c r="E59" s="16">
        <v>840</v>
      </c>
      <c r="F59" s="16">
        <v>0</v>
      </c>
    </row>
    <row r="60" spans="1:6">
      <c r="A60" s="16">
        <v>57</v>
      </c>
      <c r="B60" s="16">
        <v>-8.392333984375E-4</v>
      </c>
      <c r="C60" s="16">
        <v>399</v>
      </c>
      <c r="D60" s="16">
        <v>-1.373291015625E-4</v>
      </c>
      <c r="E60" s="16">
        <v>855</v>
      </c>
      <c r="F60" s="16">
        <v>-3.0517578125E-5</v>
      </c>
    </row>
    <row r="61" spans="1:6">
      <c r="A61" s="16">
        <v>58</v>
      </c>
      <c r="B61" s="16">
        <v>-7.9345703125E-4</v>
      </c>
      <c r="C61" s="16">
        <v>406</v>
      </c>
      <c r="D61" s="16">
        <v>0</v>
      </c>
      <c r="E61" s="16">
        <v>870</v>
      </c>
      <c r="F61" s="16">
        <v>1.52587890625E-5</v>
      </c>
    </row>
    <row r="62" spans="1:6">
      <c r="A62" s="16">
        <v>59</v>
      </c>
      <c r="B62" s="16">
        <v>-7.62939453125E-4</v>
      </c>
      <c r="C62" s="16">
        <v>413</v>
      </c>
      <c r="D62" s="16">
        <v>-6.103515625E-5</v>
      </c>
      <c r="E62" s="16">
        <v>885</v>
      </c>
      <c r="F62" s="16">
        <v>6.103515625E-5</v>
      </c>
    </row>
    <row r="63" spans="1:6">
      <c r="A63" s="16">
        <v>60</v>
      </c>
      <c r="B63" s="16">
        <v>-8.23974609375E-4</v>
      </c>
      <c r="C63" s="16">
        <v>420</v>
      </c>
      <c r="D63" s="16">
        <v>-3.0517578125E-5</v>
      </c>
      <c r="E63" s="16">
        <v>900</v>
      </c>
      <c r="F63" s="16">
        <v>3.0517578125E-5</v>
      </c>
    </row>
    <row r="64" spans="1:6">
      <c r="A64" s="16">
        <v>61</v>
      </c>
      <c r="B64" s="16">
        <v>-8.544921875E-4</v>
      </c>
      <c r="C64" s="16">
        <v>427</v>
      </c>
      <c r="D64" s="16">
        <v>-6.103515625E-5</v>
      </c>
      <c r="E64" s="16">
        <v>915</v>
      </c>
      <c r="F64" s="16">
        <v>7.62939453125E-5</v>
      </c>
    </row>
    <row r="65" spans="1:6">
      <c r="A65" s="16">
        <v>62</v>
      </c>
      <c r="B65" s="16">
        <v>-8.392333984375E-4</v>
      </c>
      <c r="C65" s="16">
        <v>434</v>
      </c>
      <c r="D65" s="16">
        <v>3.0517578125E-5</v>
      </c>
      <c r="E65" s="16">
        <v>930</v>
      </c>
      <c r="F65" s="16">
        <v>-1.52587890625E-5</v>
      </c>
    </row>
    <row r="66" spans="1:6">
      <c r="A66" s="16">
        <v>63</v>
      </c>
      <c r="B66" s="16">
        <v>-8.392333984375E-4</v>
      </c>
      <c r="C66" s="16">
        <v>441</v>
      </c>
      <c r="D66" s="16">
        <v>-7.62939453125E-5</v>
      </c>
      <c r="E66" s="16">
        <v>945</v>
      </c>
      <c r="F66" s="16">
        <v>7.62939453125E-5</v>
      </c>
    </row>
    <row r="67" spans="1:6">
      <c r="A67" s="16">
        <v>64</v>
      </c>
      <c r="B67" s="16">
        <v>-8.544921875E-4</v>
      </c>
      <c r="C67" s="16">
        <v>448</v>
      </c>
      <c r="D67" s="16">
        <v>-1.068115234375E-4</v>
      </c>
      <c r="E67" s="16">
        <v>960</v>
      </c>
      <c r="F67" s="16">
        <v>1.068115234375E-4</v>
      </c>
    </row>
  </sheetData>
  <mergeCells count="3">
    <mergeCell ref="A1:B1"/>
    <mergeCell ref="C1:D1"/>
    <mergeCell ref="E1:F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PreLab</vt:lpstr>
      <vt:lpstr>Prelab_random_noise</vt:lpstr>
      <vt:lpstr>Prelab_drift</vt:lpstr>
      <vt:lpstr>Absorbance Data</vt:lpstr>
      <vt:lpstr>Integration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2021-09-20T00:31:02Z</dcterms:created>
  <dcterms:modified xsi:type="dcterms:W3CDTF">2021-10-22T13:52:21Z</dcterms:modified>
</cp:coreProperties>
</file>