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zf/Desktop/Spring 2020/CHEM445/Data/CHEM445-025L/Cycle 4/SCS/"/>
    </mc:Choice>
  </mc:AlternateContent>
  <xr:revisionPtr revIDLastSave="0" documentId="8_{B412098D-B917-CC46-BDD6-9D919C16ADA0}" xr6:coauthVersionLast="36" xr6:coauthVersionMax="36" xr10:uidLastSave="{00000000-0000-0000-0000-000000000000}"/>
  <bookViews>
    <workbookView xWindow="5580" yWindow="2360" windowWidth="27640" windowHeight="16940" xr2:uid="{7782E3F6-9C44-5E4F-9E87-E4A3AA1DAC1B}"/>
  </bookViews>
  <sheets>
    <sheet name="CHEM445-025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D42" i="1"/>
</calcChain>
</file>

<file path=xl/sharedStrings.xml><?xml version="1.0" encoding="utf-8"?>
<sst xmlns="http://schemas.openxmlformats.org/spreadsheetml/2006/main" count="40" uniqueCount="31">
  <si>
    <t>Titration Data</t>
  </si>
  <si>
    <t>M{NaCl}</t>
  </si>
  <si>
    <t>V{EDTA}, mL</t>
  </si>
  <si>
    <r>
      <t>S{CaSO</t>
    </r>
    <r>
      <rPr>
        <vertAlign val="subscript"/>
        <sz val="12"/>
        <color rgb="FF000000"/>
        <rFont val="Calibri"/>
      </rPr>
      <t>4</t>
    </r>
    <r>
      <rPr>
        <sz val="12"/>
        <color theme="1"/>
        <rFont val="Calibri"/>
        <family val="2"/>
        <scheme val="minor"/>
      </rPr>
      <t>}, M</t>
    </r>
  </si>
  <si>
    <t>M{EDTA}</t>
  </si>
  <si>
    <t>V{aliquot}</t>
  </si>
  <si>
    <t>25.00 mL</t>
  </si>
  <si>
    <t>V{EDTA} as XX.XX mL</t>
  </si>
  <si>
    <t>M{EDTA} as 0.0XXXX M</t>
  </si>
  <si>
    <t>M{NaCl} as 0.XXXX M</t>
  </si>
  <si>
    <r>
      <t>S{CaSO</t>
    </r>
    <r>
      <rPr>
        <vertAlign val="subscript"/>
        <sz val="12"/>
        <color rgb="FF000000"/>
        <rFont val="Calibri"/>
      </rPr>
      <t>4</t>
    </r>
    <r>
      <rPr>
        <sz val="12"/>
        <color theme="1"/>
        <rFont val="Calibri"/>
        <family val="2"/>
        <scheme val="minor"/>
      </rPr>
      <t>} as 0.0XXX M</t>
    </r>
  </si>
  <si>
    <t>No units in any cell</t>
  </si>
  <si>
    <t>ISE Data</t>
  </si>
  <si>
    <t>Calibration Data</t>
  </si>
  <si>
    <r>
      <t>[Ca</t>
    </r>
    <r>
      <rPr>
        <vertAlign val="superscript"/>
        <sz val="12"/>
        <color rgb="FF000000"/>
        <rFont val="Calibri"/>
      </rPr>
      <t>2+</t>
    </r>
    <r>
      <rPr>
        <sz val="12"/>
        <color theme="1"/>
        <rFont val="Calibri"/>
        <family val="2"/>
        <scheme val="minor"/>
      </rPr>
      <t>], M</t>
    </r>
  </si>
  <si>
    <t>mV</t>
  </si>
  <si>
    <t>mV as XX.X, duplicate values required for calibration curve</t>
  </si>
  <si>
    <t>Slope</t>
  </si>
  <si>
    <t>Intercept</t>
  </si>
  <si>
    <r>
      <t>mV = XX.XXX*log[Ca</t>
    </r>
    <r>
      <rPr>
        <vertAlign val="superscript"/>
        <sz val="12"/>
        <color rgb="FF000000"/>
        <rFont val="Calibri"/>
      </rPr>
      <t>2+</t>
    </r>
    <r>
      <rPr>
        <sz val="12"/>
        <color theme="1"/>
        <rFont val="Calibri"/>
        <family val="2"/>
        <scheme val="minor"/>
      </rPr>
      <t>] + XX.XXX</t>
    </r>
  </si>
  <si>
    <t>ISE Data, No NaCl</t>
  </si>
  <si>
    <t>mv</t>
  </si>
  <si>
    <r>
      <t>[Ca</t>
    </r>
    <r>
      <rPr>
        <vertAlign val="superscript"/>
        <sz val="12"/>
        <color rgb="FF000000"/>
        <rFont val="Calibri"/>
      </rPr>
      <t>2+</t>
    </r>
    <r>
      <rPr>
        <sz val="12"/>
        <color theme="1"/>
        <rFont val="Calibri"/>
        <family val="2"/>
        <scheme val="minor"/>
      </rPr>
      <t>]</t>
    </r>
  </si>
  <si>
    <t xml:space="preserve">mV as XX.X </t>
  </si>
  <si>
    <r>
      <t>[Ca</t>
    </r>
    <r>
      <rPr>
        <vertAlign val="superscript"/>
        <sz val="12"/>
        <color rgb="FF000000"/>
        <rFont val="Calibri"/>
      </rPr>
      <t>2+</t>
    </r>
    <r>
      <rPr>
        <sz val="12"/>
        <color theme="1"/>
        <rFont val="Calibri"/>
        <family val="2"/>
        <scheme val="minor"/>
      </rPr>
      <t>] as 0.0XXX M</t>
    </r>
  </si>
  <si>
    <t>Complete all</t>
  </si>
  <si>
    <t>cells</t>
  </si>
  <si>
    <t>Calculated Solubility in Salt Solutions</t>
  </si>
  <si>
    <t>S(CaSO4),exp</t>
  </si>
  <si>
    <t>SCS</t>
  </si>
  <si>
    <t>Place equation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</si>
</sst>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"/>
  </numFmts>
  <fonts count="4">
    <font>
      <sz val="12"/>
      <color theme="1"/>
      <name val="Calibri"/>
      <family val="2"/>
      <scheme val="minor"/>
    </font>
    <font>
      <vertAlign val="subscript"/>
      <sz val="12"/>
      <color rgb="FF000000"/>
      <name val="Calibri"/>
    </font>
    <font>
      <sz val="12"/>
      <name val="Calibri"/>
    </font>
    <font>
      <vertAlign val="superscript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CCFFCC"/>
        <bgColor rgb="FFCCFFCC"/>
      </patternFill>
    </fill>
    <fill>
      <patternFill patternType="solid">
        <fgColor rgb="FF76923C"/>
        <bgColor rgb="FF76923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/>
    <xf numFmtId="0" fontId="0" fillId="2" borderId="0" xfId="0" applyFont="1" applyFill="1" applyBorder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2" fontId="0" fillId="3" borderId="2" xfId="0" applyNumberFormat="1" applyFont="1" applyFill="1" applyBorder="1"/>
    <xf numFmtId="164" fontId="0" fillId="3" borderId="2" xfId="0" applyNumberFormat="1" applyFont="1" applyFill="1" applyBorder="1"/>
    <xf numFmtId="165" fontId="0" fillId="3" borderId="2" xfId="0" applyNumberFormat="1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4" borderId="0" xfId="0" applyFont="1" applyFill="1" applyBorder="1" applyAlignment="1">
      <alignment horizontal="center"/>
    </xf>
    <xf numFmtId="0" fontId="2" fillId="0" borderId="0" xfId="0" applyFont="1" applyBorder="1"/>
    <xf numFmtId="0" fontId="0" fillId="2" borderId="2" xfId="0" applyFont="1" applyFill="1" applyBorder="1"/>
    <xf numFmtId="164" fontId="0" fillId="0" borderId="2" xfId="0" applyNumberFormat="1" applyFont="1" applyBorder="1" applyAlignment="1">
      <alignment horizontal="center"/>
    </xf>
    <xf numFmtId="166" fontId="0" fillId="3" borderId="2" xfId="0" applyNumberFormat="1" applyFont="1" applyFill="1" applyBorder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/>
    <xf numFmtId="0" fontId="0" fillId="3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0" fillId="0" borderId="9" xfId="0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2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A107-5566-194C-89F7-8DE2BB69CB0A}">
  <dimension ref="A1:J45"/>
  <sheetViews>
    <sheetView tabSelected="1" topLeftCell="A16" workbookViewId="0">
      <selection activeCell="G45" sqref="G45"/>
    </sheetView>
  </sheetViews>
  <sheetFormatPr baseColWidth="10" defaultRowHeight="16"/>
  <cols>
    <col min="1" max="1" width="11.1640625" customWidth="1"/>
    <col min="2" max="2" width="11.33203125" customWidth="1"/>
    <col min="3" max="10" width="11" customWidth="1"/>
  </cols>
  <sheetData>
    <row r="1" spans="1:10">
      <c r="A1" t="s">
        <v>29</v>
      </c>
    </row>
    <row r="3" spans="1:10">
      <c r="A3" s="1" t="s">
        <v>0</v>
      </c>
      <c r="B3" s="2"/>
      <c r="C3" s="2"/>
      <c r="D3" s="2"/>
      <c r="E3" s="3"/>
      <c r="F3" s="3"/>
      <c r="G3" s="3"/>
      <c r="H3" s="3"/>
      <c r="I3" s="3"/>
      <c r="J3" s="3"/>
    </row>
    <row r="4" spans="1:10" ht="18">
      <c r="A4" s="4" t="s">
        <v>1</v>
      </c>
      <c r="B4" s="4" t="s">
        <v>2</v>
      </c>
      <c r="C4" s="4" t="s">
        <v>3</v>
      </c>
      <c r="D4" s="4" t="s">
        <v>4</v>
      </c>
      <c r="E4" s="3"/>
      <c r="F4" s="3"/>
      <c r="G4" s="3"/>
      <c r="H4" s="3"/>
      <c r="I4" s="3"/>
      <c r="J4" s="3"/>
    </row>
    <row r="5" spans="1:10">
      <c r="A5" s="4">
        <v>0</v>
      </c>
      <c r="B5" s="5">
        <v>21.82</v>
      </c>
      <c r="C5" s="6">
        <v>1.3100000000000001E-2</v>
      </c>
      <c r="D5" s="7">
        <v>1.4999999999999999E-2</v>
      </c>
      <c r="E5" s="3"/>
      <c r="F5" s="3"/>
      <c r="G5" s="3"/>
      <c r="H5" s="3"/>
      <c r="I5" s="3"/>
      <c r="J5" s="3"/>
    </row>
    <row r="6" spans="1:10">
      <c r="A6" s="4">
        <v>0</v>
      </c>
      <c r="B6" s="5">
        <v>23.38</v>
      </c>
      <c r="C6" s="6">
        <v>1.4E-2</v>
      </c>
      <c r="D6" s="4" t="s">
        <v>5</v>
      </c>
      <c r="E6" s="3"/>
      <c r="F6" s="3"/>
      <c r="G6" s="3"/>
      <c r="H6" s="3"/>
      <c r="I6" s="3"/>
      <c r="J6" s="3"/>
    </row>
    <row r="7" spans="1:10">
      <c r="A7" s="4">
        <v>0</v>
      </c>
      <c r="B7" s="5">
        <v>25.64</v>
      </c>
      <c r="C7" s="6">
        <v>1.54E-2</v>
      </c>
      <c r="D7" s="4" t="s">
        <v>6</v>
      </c>
      <c r="E7" s="3"/>
      <c r="F7" s="3"/>
      <c r="G7" s="3"/>
      <c r="H7" s="3"/>
      <c r="I7" s="3"/>
      <c r="J7" s="3"/>
    </row>
    <row r="8" spans="1:10">
      <c r="A8" s="4">
        <v>0</v>
      </c>
      <c r="B8" s="5">
        <v>22.06</v>
      </c>
      <c r="C8" s="6">
        <v>1.32E-2</v>
      </c>
      <c r="D8" s="8"/>
      <c r="E8" s="3"/>
      <c r="F8" s="3"/>
      <c r="G8" s="3"/>
      <c r="H8" s="3"/>
      <c r="I8" s="3"/>
      <c r="J8" s="3"/>
    </row>
    <row r="9" spans="1:10">
      <c r="A9" s="4">
        <v>0</v>
      </c>
      <c r="B9" s="5">
        <v>23.54</v>
      </c>
      <c r="C9" s="6">
        <v>1.41E-2</v>
      </c>
      <c r="D9" s="8"/>
      <c r="E9" s="3"/>
      <c r="F9" s="3"/>
      <c r="G9" s="3"/>
      <c r="H9" s="3"/>
      <c r="I9" s="3"/>
      <c r="J9" s="3"/>
    </row>
    <row r="10" spans="1:10">
      <c r="A10" s="4">
        <v>0</v>
      </c>
      <c r="B10" s="5">
        <v>24.39</v>
      </c>
      <c r="C10" s="6">
        <v>1.46E-2</v>
      </c>
      <c r="D10" s="8"/>
      <c r="E10" s="3"/>
      <c r="F10" s="3"/>
      <c r="G10" s="3"/>
      <c r="H10" s="3"/>
      <c r="I10" s="3"/>
      <c r="J10" s="3"/>
    </row>
    <row r="11" spans="1:10">
      <c r="A11" s="9">
        <v>0.15060000000000001</v>
      </c>
      <c r="B11" s="9">
        <v>34.61</v>
      </c>
      <c r="C11" s="9">
        <v>2.0799999999999999E-2</v>
      </c>
      <c r="D11" s="8"/>
      <c r="E11" s="3"/>
      <c r="F11" s="3"/>
      <c r="G11" s="3"/>
      <c r="H11" s="3"/>
      <c r="I11" s="3"/>
      <c r="J11" s="3"/>
    </row>
    <row r="12" spans="1:10">
      <c r="A12" s="9">
        <v>0.15060000000000001</v>
      </c>
      <c r="B12" s="9">
        <v>34.71</v>
      </c>
      <c r="C12" s="9">
        <v>2.0799999999999999E-2</v>
      </c>
      <c r="D12" s="8"/>
      <c r="E12" s="3"/>
      <c r="F12" s="3"/>
      <c r="G12" s="3"/>
      <c r="H12" s="3"/>
      <c r="I12" s="3"/>
      <c r="J12" s="3"/>
    </row>
    <row r="13" spans="1:10">
      <c r="A13" s="9">
        <v>0.15060000000000001</v>
      </c>
      <c r="B13" s="9">
        <v>34.880000000000003</v>
      </c>
      <c r="C13" s="9">
        <v>2.0899999999999998E-2</v>
      </c>
      <c r="D13" s="8"/>
      <c r="E13" s="3"/>
      <c r="F13" s="3"/>
      <c r="G13" s="3"/>
      <c r="H13" s="3"/>
      <c r="I13" s="3"/>
      <c r="J13" s="3"/>
    </row>
    <row r="14" spans="1:10">
      <c r="A14" s="3" t="s">
        <v>7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 t="s">
        <v>9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8">
      <c r="A17" s="3" t="s">
        <v>10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10" t="s">
        <v>12</v>
      </c>
      <c r="B19" s="11"/>
      <c r="C19" s="11"/>
      <c r="D19" s="11"/>
      <c r="E19" s="11"/>
      <c r="F19" s="11"/>
      <c r="G19" s="11"/>
      <c r="H19" s="11"/>
      <c r="I19" s="11"/>
      <c r="J19" s="3"/>
    </row>
    <row r="20" spans="1:10">
      <c r="A20" s="12" t="s">
        <v>13</v>
      </c>
      <c r="B20" s="12"/>
      <c r="C20" s="2"/>
      <c r="D20" s="2"/>
      <c r="E20" s="3"/>
      <c r="F20" s="3"/>
      <c r="G20" s="3"/>
      <c r="H20" s="3"/>
      <c r="I20" s="3"/>
      <c r="J20" s="3"/>
    </row>
    <row r="21" spans="1:10" ht="19">
      <c r="A21" s="4" t="s">
        <v>14</v>
      </c>
      <c r="B21" s="4" t="s">
        <v>15</v>
      </c>
      <c r="C21" s="4" t="s">
        <v>15</v>
      </c>
      <c r="D21" s="3"/>
      <c r="E21" s="3"/>
      <c r="F21" s="3"/>
      <c r="G21" s="3"/>
      <c r="H21" s="3"/>
      <c r="I21" s="3"/>
      <c r="J21" s="3"/>
    </row>
    <row r="22" spans="1:10">
      <c r="A22" s="13">
        <v>5.0000000000000001E-3</v>
      </c>
      <c r="B22" s="9">
        <v>47.2</v>
      </c>
      <c r="C22" s="9">
        <v>47.2</v>
      </c>
      <c r="D22" s="3"/>
      <c r="E22" s="3"/>
      <c r="F22" s="3"/>
      <c r="G22" s="3"/>
      <c r="H22" s="3"/>
      <c r="I22" s="3"/>
      <c r="J22" s="3"/>
    </row>
    <row r="23" spans="1:10">
      <c r="A23" s="13">
        <v>0.01</v>
      </c>
      <c r="B23" s="9">
        <v>54.5</v>
      </c>
      <c r="C23" s="9">
        <v>54.5</v>
      </c>
      <c r="D23" s="3"/>
      <c r="E23" s="3"/>
      <c r="F23" s="3"/>
      <c r="G23" s="3"/>
      <c r="H23" s="3"/>
      <c r="I23" s="3"/>
      <c r="J23" s="3"/>
    </row>
    <row r="24" spans="1:10">
      <c r="A24" s="13">
        <v>2.5000000000000001E-2</v>
      </c>
      <c r="B24" s="14">
        <v>65</v>
      </c>
      <c r="C24" s="14">
        <v>65</v>
      </c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15" t="s">
        <v>16</v>
      </c>
      <c r="E25" s="3"/>
      <c r="F25" s="3"/>
      <c r="G25" s="3"/>
      <c r="H25" s="3"/>
      <c r="I25" s="3"/>
      <c r="J25" s="3"/>
    </row>
    <row r="26" spans="1:10">
      <c r="A26" s="4" t="s">
        <v>17</v>
      </c>
      <c r="B26" s="4" t="s">
        <v>18</v>
      </c>
      <c r="C26" s="3"/>
      <c r="D26" s="16" t="s">
        <v>11</v>
      </c>
      <c r="E26" s="3"/>
      <c r="F26" s="3"/>
      <c r="G26" s="3"/>
      <c r="H26" s="3"/>
      <c r="I26" s="3"/>
      <c r="J26" s="3"/>
    </row>
    <row r="27" spans="1:10">
      <c r="A27" s="9"/>
      <c r="B27" s="9"/>
      <c r="C27" s="3"/>
      <c r="D27" s="17"/>
      <c r="E27" s="3"/>
      <c r="F27" s="3"/>
      <c r="G27" s="3"/>
      <c r="H27" s="3"/>
      <c r="I27" s="3"/>
      <c r="J27" s="3"/>
    </row>
    <row r="28" spans="1:10" ht="19">
      <c r="A28" s="18" t="s">
        <v>30</v>
      </c>
      <c r="B28" s="19"/>
      <c r="C28" s="20"/>
      <c r="D28" s="3"/>
      <c r="E28" s="3"/>
      <c r="F28" s="3"/>
      <c r="G28" s="3"/>
      <c r="H28" s="3"/>
      <c r="I28" s="3"/>
      <c r="J28" s="3"/>
    </row>
    <row r="29" spans="1:10" ht="19">
      <c r="A29" s="3" t="s">
        <v>19</v>
      </c>
      <c r="B29" s="21"/>
      <c r="C29" s="3"/>
      <c r="D29" s="3"/>
      <c r="E29" s="3"/>
      <c r="F29" s="3"/>
      <c r="G29" s="3"/>
      <c r="H29" s="3"/>
      <c r="I29" s="3"/>
      <c r="J29" s="3"/>
    </row>
    <row r="30" spans="1:10">
      <c r="A30" s="22" t="s">
        <v>20</v>
      </c>
      <c r="B30" s="19"/>
      <c r="C30" s="20"/>
      <c r="D30" s="2"/>
      <c r="E30" s="3"/>
      <c r="F30" s="3"/>
      <c r="G30" s="3"/>
      <c r="H30" s="3"/>
      <c r="I30" s="3"/>
      <c r="J30" s="3"/>
    </row>
    <row r="31" spans="1:10" ht="19">
      <c r="A31" s="3" t="s">
        <v>1</v>
      </c>
      <c r="B31" s="23" t="s">
        <v>21</v>
      </c>
      <c r="C31" s="23" t="s">
        <v>22</v>
      </c>
      <c r="D31" s="3"/>
      <c r="E31" s="3"/>
      <c r="F31" s="3"/>
      <c r="G31" s="3"/>
      <c r="H31" s="3"/>
      <c r="I31" s="3"/>
      <c r="J31" s="3"/>
    </row>
    <row r="32" spans="1:10">
      <c r="A32" s="23">
        <v>0</v>
      </c>
      <c r="B32" s="9">
        <v>56.1</v>
      </c>
      <c r="C32" s="6">
        <v>1.1299999999999999E-2</v>
      </c>
      <c r="D32" s="3"/>
      <c r="E32" s="3"/>
      <c r="F32" s="3"/>
      <c r="G32" s="3"/>
      <c r="H32" s="3"/>
      <c r="I32" s="3"/>
      <c r="J32" s="3"/>
    </row>
    <row r="33" spans="1:10">
      <c r="A33" s="23">
        <v>0</v>
      </c>
      <c r="B33" s="9">
        <v>56.2</v>
      </c>
      <c r="C33" s="6">
        <v>1.14E-2</v>
      </c>
      <c r="D33" s="3"/>
      <c r="E33" s="3"/>
      <c r="F33" s="3"/>
      <c r="G33" s="3"/>
      <c r="H33" s="3"/>
      <c r="I33" s="3"/>
      <c r="J33" s="3"/>
    </row>
    <row r="34" spans="1:10">
      <c r="A34" s="23">
        <v>0</v>
      </c>
      <c r="B34" s="14">
        <v>58</v>
      </c>
      <c r="C34" s="6">
        <v>1.34E-2</v>
      </c>
      <c r="D34" s="3"/>
      <c r="E34" s="3"/>
      <c r="F34" s="3"/>
      <c r="G34" s="3"/>
      <c r="H34" s="3"/>
      <c r="I34" s="3"/>
      <c r="J34" s="3"/>
    </row>
    <row r="35" spans="1:10">
      <c r="A35" s="23">
        <v>0</v>
      </c>
      <c r="B35" s="14">
        <v>58</v>
      </c>
      <c r="C35" s="6">
        <v>1.34E-2</v>
      </c>
      <c r="D35" s="3"/>
      <c r="E35" s="3"/>
      <c r="F35" s="3"/>
      <c r="G35" s="3"/>
      <c r="H35" s="3"/>
      <c r="I35" s="3"/>
      <c r="J35" s="3"/>
    </row>
    <row r="36" spans="1:10">
      <c r="A36" s="24" t="s">
        <v>23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25" t="s">
        <v>11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ht="19">
      <c r="A38" s="8" t="s">
        <v>24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 t="s">
        <v>25</v>
      </c>
      <c r="B39" s="9"/>
      <c r="C39" s="3" t="s">
        <v>26</v>
      </c>
      <c r="D39" s="3"/>
      <c r="E39" s="3"/>
      <c r="F39" s="3"/>
      <c r="G39" s="3"/>
      <c r="H39" s="3"/>
      <c r="I39" s="3"/>
      <c r="J39" s="3"/>
    </row>
    <row r="40" spans="1:10">
      <c r="A40" s="2" t="s">
        <v>27</v>
      </c>
      <c r="B40" s="2"/>
      <c r="C40" s="2"/>
      <c r="D40" s="2"/>
      <c r="E40" s="3"/>
      <c r="F40" s="3"/>
      <c r="G40" s="3"/>
      <c r="H40" s="3"/>
      <c r="I40" s="3"/>
      <c r="J40" s="3"/>
    </row>
    <row r="41" spans="1:10">
      <c r="A41" s="4" t="s">
        <v>1</v>
      </c>
      <c r="B41" s="4" t="s">
        <v>2</v>
      </c>
      <c r="C41" s="4" t="s">
        <v>28</v>
      </c>
      <c r="D41" s="4" t="s">
        <v>4</v>
      </c>
      <c r="E41" s="3"/>
      <c r="F41" s="3"/>
      <c r="G41" s="3"/>
      <c r="H41" s="3"/>
      <c r="I41" s="3"/>
      <c r="J41" s="3"/>
    </row>
    <row r="42" spans="1:10">
      <c r="A42" s="9">
        <v>0.15060000000000001</v>
      </c>
      <c r="B42" s="9">
        <v>78.67</v>
      </c>
      <c r="C42" s="9">
        <v>4.7199999999999999E-2</v>
      </c>
      <c r="D42" s="7">
        <f>D5</f>
        <v>1.4999999999999999E-2</v>
      </c>
      <c r="E42" s="3"/>
      <c r="F42" s="3"/>
      <c r="G42" s="3"/>
      <c r="H42" s="3"/>
      <c r="I42" s="3"/>
      <c r="J42" s="3"/>
    </row>
    <row r="43" spans="1:10">
      <c r="A43" s="9">
        <v>0.15060000000000001</v>
      </c>
      <c r="B43" s="5">
        <f>C43*25/0.015</f>
        <v>33.5</v>
      </c>
      <c r="C43" s="9">
        <v>2.01E-2</v>
      </c>
      <c r="D43" s="4" t="s">
        <v>5</v>
      </c>
      <c r="E43" s="3"/>
      <c r="F43" s="3"/>
      <c r="G43" s="3"/>
      <c r="H43" s="3"/>
      <c r="I43" s="3"/>
      <c r="J43" s="3"/>
    </row>
    <row r="44" spans="1:10">
      <c r="A44" s="9">
        <v>0.15060000000000001</v>
      </c>
      <c r="B44" s="9">
        <v>84.33</v>
      </c>
      <c r="C44" s="9">
        <v>5.0599999999999999E-2</v>
      </c>
      <c r="D44" s="4" t="s">
        <v>6</v>
      </c>
      <c r="E44" s="3"/>
      <c r="F44" s="3"/>
      <c r="G44" s="3"/>
      <c r="H44" s="3"/>
      <c r="I44" s="3"/>
      <c r="J44" s="3"/>
    </row>
    <row r="45" spans="1:10">
      <c r="A45" s="9">
        <v>0.15060000000000001</v>
      </c>
      <c r="B45" s="9">
        <v>33.83</v>
      </c>
      <c r="C45" s="9">
        <v>2.0299999999999999E-2</v>
      </c>
      <c r="D45" s="3"/>
      <c r="E45" s="3"/>
      <c r="F45" s="3"/>
      <c r="G45" s="3"/>
      <c r="H45" s="3"/>
      <c r="I45" s="3"/>
      <c r="J45" s="3"/>
    </row>
  </sheetData>
  <mergeCells count="3">
    <mergeCell ref="A19:I19"/>
    <mergeCell ref="A28:C28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CHEM445-025L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2020-03-17T17:45:20Z</dcterms:created>
  <dcterms:modified xsi:type="dcterms:W3CDTF">2020-03-17T17:46:19Z</dcterms:modified>
</cp:coreProperties>
</file>