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ayeed\Downloads\"/>
    </mc:Choice>
  </mc:AlternateContent>
  <xr:revisionPtr revIDLastSave="0" documentId="13_ncr:1_{5A3B8F5A-DBCD-41F7-A1F7-069AE9F2BE7B}" xr6:coauthVersionLast="36" xr6:coauthVersionMax="36" xr10:uidLastSave="{00000000-0000-0000-0000-000000000000}"/>
  <bookViews>
    <workbookView xWindow="0" yWindow="0" windowWidth="38400" windowHeight="17625" activeTab="4" xr2:uid="{22818435-7F49-4AB7-94D6-C403EBF50E98}"/>
  </bookViews>
  <sheets>
    <sheet name="Sheet1" sheetId="1" r:id="rId1"/>
    <sheet name="TABLE A PRB" sheetId="2" r:id="rId2"/>
    <sheet name="TABLE CP-CV" sheetId="3" r:id="rId3"/>
    <sheet name="TABLE ALPHA VARY P" sheetId="4" r:id="rId4"/>
    <sheet name="TABLE CP" sheetId="5" r:id="rId5"/>
    <sheet name="TABLE UJT" sheetId="6" r:id="rId6"/>
    <sheet name="TABLE Z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1" l="1"/>
  <c r="B50" i="1"/>
  <c r="B45" i="1"/>
  <c r="B44" i="1"/>
  <c r="B43" i="1"/>
  <c r="C33" i="1" l="1"/>
  <c r="D26" i="1"/>
  <c r="C26" i="1"/>
  <c r="B26" i="1"/>
  <c r="D25" i="1"/>
  <c r="C25" i="1"/>
  <c r="C23" i="1"/>
  <c r="C24" i="1"/>
</calcChain>
</file>

<file path=xl/sharedStrings.xml><?xml version="1.0" encoding="utf-8"?>
<sst xmlns="http://schemas.openxmlformats.org/spreadsheetml/2006/main" count="134" uniqueCount="83">
  <si>
    <t>Antoine Equation</t>
  </si>
  <si>
    <t>A</t>
  </si>
  <si>
    <t>B</t>
  </si>
  <si>
    <t>C</t>
  </si>
  <si>
    <t>Range of Temperature (K)</t>
  </si>
  <si>
    <t>201.38 - 280.01</t>
  </si>
  <si>
    <t>Peng-Robinson Equation of States</t>
  </si>
  <si>
    <t>omega = -1 - log10(Pant(Tr = 0.7)/Pcritical)</t>
  </si>
  <si>
    <t>kappa = 0.37464 + 1.5422*omega - 0.26992*omega^2</t>
  </si>
  <si>
    <t>a =  (0.45724*(R^2)*(Tcritical^2)/Pcritical) * alpha(T)</t>
  </si>
  <si>
    <t>b = 0.0778*R*Tcritical/Pcritical</t>
  </si>
  <si>
    <t>alpha =  (1 + kappa*(1 - sqrt(T/Tcritical)))^2</t>
  </si>
  <si>
    <t>COMPARE SOME PROPERTIES WITH ANY LITERATURE REPORT</t>
  </si>
  <si>
    <t>P = (10^5) * 10 ^(A - B/(T + C))</t>
  </si>
  <si>
    <t>P = RT/(V - b) - a(T)/(V*(V + b) + b*(V - b))</t>
  </si>
  <si>
    <t>Enthalpies</t>
  </si>
  <si>
    <t xml:space="preserve">Type of enthalpy </t>
  </si>
  <si>
    <t>Enthalpy (kJ/mol)</t>
  </si>
  <si>
    <t>Hfusion</t>
  </si>
  <si>
    <t>Hvaporization</t>
  </si>
  <si>
    <t>Pressure (bar)</t>
  </si>
  <si>
    <t>Hsublimation</t>
  </si>
  <si>
    <t>Temperature (°C)</t>
  </si>
  <si>
    <t>Molar volume (m^3/mol)</t>
  </si>
  <si>
    <t>Type of data</t>
  </si>
  <si>
    <t xml:space="preserve">Triple point </t>
  </si>
  <si>
    <t>Critical point</t>
  </si>
  <si>
    <t>Temperature (K)</t>
  </si>
  <si>
    <t>Normal melting point</t>
  </si>
  <si>
    <t>Data</t>
  </si>
  <si>
    <t>Critical compressibility factor</t>
  </si>
  <si>
    <t>Calculated</t>
  </si>
  <si>
    <t>Literature</t>
  </si>
  <si>
    <t>Acentric factor</t>
  </si>
  <si>
    <t>a(T) (Pa.m^6.mol^2)</t>
  </si>
  <si>
    <t>Cp - Cv (J/mol.K)</t>
  </si>
  <si>
    <t>alpha (Pr = 0) (1/K)</t>
  </si>
  <si>
    <t>alpha (Pr = 0.5) (1/K)</t>
  </si>
  <si>
    <t>alpha (Pr = 1) (1/K)</t>
  </si>
  <si>
    <t>Cp (Pr = 0) (J/mol.K)</t>
  </si>
  <si>
    <t>Cp (Pr = 0.5) (J/mol.K)</t>
  </si>
  <si>
    <t>Cp (Pr = 1) (J/mol.K)</t>
  </si>
  <si>
    <t>Cp (Joback) (J/mol.K)</t>
  </si>
  <si>
    <t>u-JT (Pr = 0) (K/Pa)</t>
  </si>
  <si>
    <t>u-JT (Pr = 0.5) (K/Pa)</t>
  </si>
  <si>
    <t>u-JT (Pr = 1) (K/Pa)</t>
  </si>
  <si>
    <t>Reduced Pressure</t>
  </si>
  <si>
    <t>Z (Tr = 1)</t>
  </si>
  <si>
    <t>Z (Tr = 1.1)</t>
  </si>
  <si>
    <t>Z (Tr = 1.25)</t>
  </si>
  <si>
    <t>Z (Tr = 1.5)</t>
  </si>
  <si>
    <t>Z (Tr = 1.75)</t>
  </si>
  <si>
    <t>Z (Tr = 2)</t>
  </si>
  <si>
    <t>Z (PR EOS)</t>
  </si>
  <si>
    <t>Z (vdW EOS)</t>
  </si>
  <si>
    <t>Z (Textbook data)</t>
  </si>
  <si>
    <t>D</t>
  </si>
  <si>
    <t>CV*(T) = CP*(T) - R</t>
  </si>
  <si>
    <t>Equation of CP*(T) experimentally</t>
  </si>
  <si>
    <t>Equation of CP*(T) by Joback Method</t>
  </si>
  <si>
    <t>a</t>
  </si>
  <si>
    <t>b</t>
  </si>
  <si>
    <t>c</t>
  </si>
  <si>
    <t>d</t>
  </si>
  <si>
    <t>Cp* (T) = A + B*T + C*T2 + D*T3</t>
  </si>
  <si>
    <t>Cp* (T) = a + b*T + c*T2 + d*T3</t>
  </si>
  <si>
    <t>van der Waals Equation of States</t>
  </si>
  <si>
    <t>P = RT/(V - b) - a/V2</t>
  </si>
  <si>
    <t>27R2Tcritical2/(64Pcritical)</t>
  </si>
  <si>
    <t>RTcritical/(8*Pcritical)</t>
  </si>
  <si>
    <t>Liquid Volume</t>
  </si>
  <si>
    <t>Vapor Volume</t>
  </si>
  <si>
    <t>Critical Properties</t>
  </si>
  <si>
    <t>Compressibility Factor</t>
  </si>
  <si>
    <t>Volume (m3/mol)</t>
  </si>
  <si>
    <t xml:space="preserve">Table of Cp-Cv </t>
  </si>
  <si>
    <t>Table of intermolecular attraction correction for Peng-Robinson Equation of States</t>
  </si>
  <si>
    <t>Table of coefficient thermal expansion</t>
  </si>
  <si>
    <t>Table of Cp</t>
  </si>
  <si>
    <t>Table of Joule-Thomson coefficient</t>
  </si>
  <si>
    <t>Table of compressibility factor</t>
  </si>
  <si>
    <t>Table of compressibility factor with different equation of states</t>
  </si>
  <si>
    <t>Cp* (J/mol.K)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</si>
</sst>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0"/>
    <numFmt numFmtId="166" formatCode="0.0000"/>
    <numFmt numFmtId="167" formatCode="0.0E+00"/>
    <numFmt numFmtId="168" formatCode="0.000E+00"/>
    <numFmt numFmtId="169" formatCode="0.0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/>
    <xf numFmtId="11" fontId="2" fillId="0" borderId="1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169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1" fontId="2" fillId="0" borderId="1" xfId="0" applyNumberFormat="1" applyFont="1" applyBorder="1" applyAlignment="1"/>
    <xf numFmtId="164" fontId="0" fillId="0" borderId="0" xfId="0" applyNumberFormat="1" applyAlignment="1"/>
    <xf numFmtId="0" fontId="3" fillId="2" borderId="1" xfId="0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1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F5E0-2E93-4C9A-AF00-A84DA4141497}">
  <dimension ref="A1:E63"/>
  <sheetViews>
    <sheetView zoomScale="115" zoomScaleNormal="115" workbookViewId="0">
      <selection activeCell="A17" sqref="A17"/>
    </sheetView>
  </sheetViews>
  <sheetFormatPr defaultRowHeight="15" x14ac:dyDescent="0.25"/>
  <cols>
    <col min="1" max="1" width="68.7109375" customWidth="1"/>
    <col min="2" max="3" width="14.42578125" customWidth="1"/>
    <col min="4" max="4" width="15" customWidth="1"/>
    <col min="5" max="5" width="13.7109375" customWidth="1"/>
  </cols>
  <sheetData>
    <row r="1" spans="1:4" x14ac:dyDescent="0.25">
      <c r="A1" s="31" t="s">
        <v>0</v>
      </c>
      <c r="B1" s="31"/>
    </row>
    <row r="2" spans="1:4" x14ac:dyDescent="0.25">
      <c r="A2" s="26" t="s">
        <v>13</v>
      </c>
      <c r="B2" s="26"/>
    </row>
    <row r="3" spans="1:4" x14ac:dyDescent="0.25">
      <c r="A3" s="1" t="s">
        <v>1</v>
      </c>
      <c r="B3" s="1">
        <v>4.2937099999999999</v>
      </c>
    </row>
    <row r="4" spans="1:4" x14ac:dyDescent="0.25">
      <c r="A4" s="1" t="s">
        <v>2</v>
      </c>
      <c r="B4" s="1">
        <v>995.44500000000005</v>
      </c>
    </row>
    <row r="5" spans="1:4" x14ac:dyDescent="0.25">
      <c r="A5" s="1" t="s">
        <v>3</v>
      </c>
      <c r="B5" s="1">
        <v>-47.869</v>
      </c>
      <c r="D5" t="s">
        <v>12</v>
      </c>
    </row>
    <row r="6" spans="1:4" x14ac:dyDescent="0.25">
      <c r="A6" s="1" t="s">
        <v>4</v>
      </c>
      <c r="B6" s="1" t="s">
        <v>5</v>
      </c>
    </row>
    <row r="7" spans="1:4" x14ac:dyDescent="0.25">
      <c r="A7" s="31" t="s">
        <v>6</v>
      </c>
      <c r="B7" s="31"/>
    </row>
    <row r="8" spans="1:4" x14ac:dyDescent="0.25">
      <c r="A8" s="26" t="s">
        <v>14</v>
      </c>
      <c r="B8" s="26"/>
    </row>
    <row r="9" spans="1:4" x14ac:dyDescent="0.25">
      <c r="A9" s="1" t="s">
        <v>7</v>
      </c>
      <c r="B9" s="1">
        <v>0.28939999999999999</v>
      </c>
    </row>
    <row r="10" spans="1:4" x14ac:dyDescent="0.25">
      <c r="A10" s="1" t="s">
        <v>8</v>
      </c>
      <c r="B10" s="1">
        <v>0.79830000000000001</v>
      </c>
    </row>
    <row r="11" spans="1:4" x14ac:dyDescent="0.25">
      <c r="A11" s="37" t="s">
        <v>11</v>
      </c>
      <c r="B11" s="37"/>
    </row>
    <row r="12" spans="1:4" x14ac:dyDescent="0.25">
      <c r="A12" s="37" t="s">
        <v>9</v>
      </c>
      <c r="B12" s="37"/>
    </row>
    <row r="13" spans="1:4" x14ac:dyDescent="0.25">
      <c r="A13" s="37" t="s">
        <v>10</v>
      </c>
      <c r="B13" s="37"/>
    </row>
    <row r="20" spans="1:5" x14ac:dyDescent="0.25">
      <c r="A20" s="38" t="s">
        <v>15</v>
      </c>
      <c r="B20" s="39"/>
      <c r="C20" s="39"/>
      <c r="D20" s="40"/>
    </row>
    <row r="21" spans="1:5" x14ac:dyDescent="0.25">
      <c r="A21" s="22" t="s">
        <v>16</v>
      </c>
      <c r="B21" s="22" t="s">
        <v>17</v>
      </c>
      <c r="C21" s="22" t="s">
        <v>20</v>
      </c>
      <c r="D21" s="22" t="s">
        <v>22</v>
      </c>
    </row>
    <row r="22" spans="1:5" x14ac:dyDescent="0.25">
      <c r="A22" s="36" t="s">
        <v>19</v>
      </c>
      <c r="B22" s="23">
        <v>25.05</v>
      </c>
      <c r="C22" s="24">
        <v>1</v>
      </c>
      <c r="D22" s="23">
        <v>25</v>
      </c>
    </row>
    <row r="23" spans="1:5" x14ac:dyDescent="0.25">
      <c r="A23" s="36"/>
      <c r="B23" s="23">
        <v>26.4</v>
      </c>
      <c r="C23" s="24">
        <f>43.7241*10^-2</f>
        <v>0.43724099999999999</v>
      </c>
      <c r="D23" s="23">
        <v>6.88</v>
      </c>
    </row>
    <row r="24" spans="1:5" x14ac:dyDescent="0.25">
      <c r="A24" s="36"/>
      <c r="B24" s="23">
        <v>33.78</v>
      </c>
      <c r="C24" s="24">
        <f xml:space="preserve"> 65.2891*10^-4</f>
        <v>6.5289100000000006E-3</v>
      </c>
      <c r="D24" s="23">
        <v>-92.18</v>
      </c>
    </row>
    <row r="25" spans="1:5" x14ac:dyDescent="0.25">
      <c r="A25" s="25" t="s">
        <v>18</v>
      </c>
      <c r="B25" s="23">
        <v>5.9409999999999998</v>
      </c>
      <c r="C25" s="24">
        <f>C24</f>
        <v>6.5289100000000006E-3</v>
      </c>
      <c r="D25" s="23">
        <f>D24</f>
        <v>-92.18</v>
      </c>
    </row>
    <row r="26" spans="1:5" x14ac:dyDescent="0.25">
      <c r="A26" s="25" t="s">
        <v>21</v>
      </c>
      <c r="B26" s="23">
        <f>881.047*45.0837/1000</f>
        <v>39.720858633900001</v>
      </c>
      <c r="C26" s="24">
        <f>C25</f>
        <v>6.5289100000000006E-3</v>
      </c>
      <c r="D26" s="23">
        <f>D25</f>
        <v>-92.18</v>
      </c>
    </row>
    <row r="29" spans="1:5" x14ac:dyDescent="0.25">
      <c r="A29" s="28" t="s">
        <v>24</v>
      </c>
      <c r="B29" s="28" t="s">
        <v>27</v>
      </c>
      <c r="C29" s="28" t="s">
        <v>20</v>
      </c>
      <c r="D29" s="26" t="s">
        <v>23</v>
      </c>
      <c r="E29" s="26"/>
    </row>
    <row r="30" spans="1:5" x14ac:dyDescent="0.25">
      <c r="A30" s="29"/>
      <c r="B30" s="29"/>
      <c r="C30" s="29"/>
      <c r="D30" s="12" t="s">
        <v>70</v>
      </c>
      <c r="E30" s="12" t="s">
        <v>71</v>
      </c>
    </row>
    <row r="31" spans="1:5" x14ac:dyDescent="0.25">
      <c r="A31" s="11" t="s">
        <v>28</v>
      </c>
      <c r="B31" s="11">
        <v>180.15</v>
      </c>
      <c r="C31" s="15">
        <v>1</v>
      </c>
      <c r="D31" s="15">
        <v>5.8390000000000002E-5</v>
      </c>
      <c r="E31" s="15">
        <v>1.3679999999999999E-2</v>
      </c>
    </row>
    <row r="32" spans="1:5" x14ac:dyDescent="0.25">
      <c r="A32" s="11" t="s">
        <v>25</v>
      </c>
      <c r="B32" s="11">
        <v>180.97</v>
      </c>
      <c r="C32" s="15">
        <v>6.5289099999999995E-4</v>
      </c>
      <c r="D32" s="15">
        <v>5.8440000000000003E-5</v>
      </c>
      <c r="E32" s="15">
        <v>23.043800000000001</v>
      </c>
    </row>
    <row r="33" spans="1:5" x14ac:dyDescent="0.25">
      <c r="A33" s="11" t="s">
        <v>26</v>
      </c>
      <c r="B33" s="11">
        <v>437.22</v>
      </c>
      <c r="C33" s="15">
        <f>5340000/10^5</f>
        <v>53.4</v>
      </c>
      <c r="D33" s="27">
        <v>2.1880000000000001E-4</v>
      </c>
      <c r="E33" s="27"/>
    </row>
    <row r="35" spans="1:5" x14ac:dyDescent="0.25">
      <c r="B35" s="3" t="s">
        <v>29</v>
      </c>
      <c r="C35" s="3" t="s">
        <v>31</v>
      </c>
      <c r="D35" s="3" t="s">
        <v>32</v>
      </c>
    </row>
    <row r="36" spans="1:5" x14ac:dyDescent="0.25">
      <c r="B36" s="2" t="s">
        <v>33</v>
      </c>
      <c r="C36" s="2">
        <v>0.28939999999999999</v>
      </c>
      <c r="D36" s="2">
        <v>0.29299999999999998</v>
      </c>
    </row>
    <row r="37" spans="1:5" x14ac:dyDescent="0.25">
      <c r="B37" s="2" t="s">
        <v>30</v>
      </c>
      <c r="C37" s="2">
        <v>0.32140000000000002</v>
      </c>
      <c r="D37" s="6">
        <v>0.26</v>
      </c>
    </row>
    <row r="39" spans="1:5" x14ac:dyDescent="0.25">
      <c r="A39" s="32" t="s">
        <v>58</v>
      </c>
      <c r="B39" s="33"/>
    </row>
    <row r="40" spans="1:5" x14ac:dyDescent="0.25">
      <c r="A40" s="34" t="s">
        <v>64</v>
      </c>
      <c r="B40" s="35"/>
    </row>
    <row r="41" spans="1:5" x14ac:dyDescent="0.25">
      <c r="A41" s="34" t="s">
        <v>57</v>
      </c>
      <c r="B41" s="35"/>
    </row>
    <row r="42" spans="1:5" x14ac:dyDescent="0.25">
      <c r="A42" s="7" t="s">
        <v>1</v>
      </c>
      <c r="B42" s="15">
        <v>-1.151</v>
      </c>
    </row>
    <row r="43" spans="1:5" x14ac:dyDescent="0.25">
      <c r="A43" s="7" t="s">
        <v>2</v>
      </c>
      <c r="B43" s="18">
        <f>27.679*10^-2</f>
        <v>0.27678999999999998</v>
      </c>
    </row>
    <row r="44" spans="1:5" x14ac:dyDescent="0.25">
      <c r="A44" s="7" t="s">
        <v>3</v>
      </c>
      <c r="B44" s="18">
        <f>-14.572*10^-5</f>
        <v>-1.4572000000000001E-4</v>
      </c>
    </row>
    <row r="45" spans="1:5" x14ac:dyDescent="0.25">
      <c r="A45" s="7" t="s">
        <v>56</v>
      </c>
      <c r="B45" s="18">
        <f>29.921*10^-9</f>
        <v>2.9921E-8</v>
      </c>
    </row>
    <row r="46" spans="1:5" x14ac:dyDescent="0.25">
      <c r="A46" s="32" t="s">
        <v>59</v>
      </c>
      <c r="B46" s="33"/>
    </row>
    <row r="47" spans="1:5" x14ac:dyDescent="0.25">
      <c r="A47" s="34" t="s">
        <v>65</v>
      </c>
      <c r="B47" s="35"/>
    </row>
    <row r="48" spans="1:5" x14ac:dyDescent="0.25">
      <c r="A48" s="7" t="s">
        <v>60</v>
      </c>
      <c r="B48" s="16">
        <v>-0.14000000000000001</v>
      </c>
    </row>
    <row r="49" spans="1:3" x14ac:dyDescent="0.25">
      <c r="A49" s="7" t="s">
        <v>61</v>
      </c>
      <c r="B49" s="16">
        <v>0.27</v>
      </c>
    </row>
    <row r="50" spans="1:3" x14ac:dyDescent="0.25">
      <c r="A50" s="7" t="s">
        <v>62</v>
      </c>
      <c r="B50" s="17">
        <f>-1.336*10^-4</f>
        <v>-1.3360000000000002E-4</v>
      </c>
    </row>
    <row r="51" spans="1:3" x14ac:dyDescent="0.25">
      <c r="A51" s="7" t="s">
        <v>63</v>
      </c>
      <c r="B51" s="15">
        <f>2.31*10^-8</f>
        <v>2.3100000000000002E-8</v>
      </c>
    </row>
    <row r="53" spans="1:3" x14ac:dyDescent="0.25">
      <c r="A53" s="31" t="s">
        <v>66</v>
      </c>
      <c r="B53" s="31"/>
    </row>
    <row r="54" spans="1:3" x14ac:dyDescent="0.25">
      <c r="A54" s="30" t="s">
        <v>67</v>
      </c>
      <c r="B54" s="30"/>
    </row>
    <row r="55" spans="1:3" x14ac:dyDescent="0.25">
      <c r="A55" s="19" t="s">
        <v>60</v>
      </c>
      <c r="B55" s="7" t="s">
        <v>68</v>
      </c>
    </row>
    <row r="56" spans="1:3" x14ac:dyDescent="0.25">
      <c r="A56" s="19" t="s">
        <v>61</v>
      </c>
      <c r="B56" s="7" t="s">
        <v>69</v>
      </c>
    </row>
    <row r="59" spans="1:3" x14ac:dyDescent="0.25">
      <c r="A59" s="26" t="s">
        <v>72</v>
      </c>
      <c r="B59" s="26"/>
    </row>
    <row r="60" spans="1:3" x14ac:dyDescent="0.25">
      <c r="A60" s="11" t="s">
        <v>20</v>
      </c>
      <c r="B60" s="11">
        <v>53.4</v>
      </c>
    </row>
    <row r="61" spans="1:3" x14ac:dyDescent="0.25">
      <c r="A61" s="11" t="s">
        <v>27</v>
      </c>
      <c r="B61" s="11">
        <v>437.22</v>
      </c>
    </row>
    <row r="62" spans="1:3" x14ac:dyDescent="0.25">
      <c r="A62" s="11" t="s">
        <v>74</v>
      </c>
      <c r="B62" s="15">
        <v>2.1880000000000001E-4</v>
      </c>
      <c r="C62" s="20"/>
    </row>
    <row r="63" spans="1:3" x14ac:dyDescent="0.25">
      <c r="A63" s="11" t="s">
        <v>73</v>
      </c>
      <c r="B63" s="11">
        <v>0.26</v>
      </c>
    </row>
  </sheetData>
  <mergeCells count="22">
    <mergeCell ref="A22:A24"/>
    <mergeCell ref="A11:B11"/>
    <mergeCell ref="A12:B12"/>
    <mergeCell ref="A13:B13"/>
    <mergeCell ref="A1:B1"/>
    <mergeCell ref="A2:B2"/>
    <mergeCell ref="A7:B7"/>
    <mergeCell ref="A8:B8"/>
    <mergeCell ref="A20:D20"/>
    <mergeCell ref="A59:B59"/>
    <mergeCell ref="D29:E29"/>
    <mergeCell ref="D33:E33"/>
    <mergeCell ref="C29:C30"/>
    <mergeCell ref="B29:B30"/>
    <mergeCell ref="A29:A30"/>
    <mergeCell ref="A54:B54"/>
    <mergeCell ref="A53:B53"/>
    <mergeCell ref="A39:B39"/>
    <mergeCell ref="A40:B40"/>
    <mergeCell ref="A41:B41"/>
    <mergeCell ref="A46:B46"/>
    <mergeCell ref="A47:B4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7C25E-5CBA-44EF-A476-C3D05FB3B454}">
  <dimension ref="A1:F102"/>
  <sheetViews>
    <sheetView zoomScale="160" zoomScaleNormal="160" workbookViewId="0">
      <selection activeCell="D1" sqref="D1:E20"/>
    </sheetView>
  </sheetViews>
  <sheetFormatPr defaultRowHeight="15" x14ac:dyDescent="0.25"/>
  <cols>
    <col min="1" max="1" width="36.140625" style="9" customWidth="1"/>
    <col min="2" max="2" width="43.28515625" style="9" customWidth="1"/>
  </cols>
  <sheetData>
    <row r="1" spans="1:6" x14ac:dyDescent="0.25">
      <c r="A1" s="41" t="s">
        <v>76</v>
      </c>
      <c r="B1" s="41"/>
      <c r="C1" s="21"/>
      <c r="D1" s="41" t="s">
        <v>76</v>
      </c>
      <c r="E1" s="41"/>
      <c r="F1" s="21"/>
    </row>
    <row r="2" spans="1:6" x14ac:dyDescent="0.25">
      <c r="A2" s="3" t="s">
        <v>27</v>
      </c>
      <c r="B2" s="3" t="s">
        <v>34</v>
      </c>
      <c r="D2" s="3" t="s">
        <v>27</v>
      </c>
      <c r="E2" s="3" t="s">
        <v>34</v>
      </c>
    </row>
    <row r="3" spans="1:6" x14ac:dyDescent="0.25">
      <c r="A3" s="6">
        <v>0</v>
      </c>
      <c r="B3" s="6">
        <v>3.6589515420727401</v>
      </c>
      <c r="D3" s="6">
        <v>0</v>
      </c>
      <c r="E3" s="6">
        <v>3.6589515420727401</v>
      </c>
    </row>
    <row r="4" spans="1:6" x14ac:dyDescent="0.25">
      <c r="A4" s="6">
        <v>4.4163636363636396</v>
      </c>
      <c r="B4" s="6">
        <v>3.33973829201513</v>
      </c>
      <c r="D4" s="6">
        <v>4.4163636363636396</v>
      </c>
      <c r="E4" s="6">
        <v>3.33973829201513</v>
      </c>
    </row>
    <row r="5" spans="1:6" x14ac:dyDescent="0.25">
      <c r="A5" s="6">
        <v>8.8327272727272703</v>
      </c>
      <c r="B5" s="6">
        <v>3.2117824198556102</v>
      </c>
      <c r="D5" s="6">
        <v>8.8327272727272703</v>
      </c>
      <c r="E5" s="6">
        <v>3.2117824198556102</v>
      </c>
    </row>
    <row r="6" spans="1:6" x14ac:dyDescent="0.25">
      <c r="A6" s="6">
        <v>13.249090909090899</v>
      </c>
      <c r="B6" s="6">
        <v>3.11529310364689</v>
      </c>
      <c r="D6" s="6">
        <v>13.249090909090899</v>
      </c>
      <c r="E6" s="6">
        <v>3.11529310364689</v>
      </c>
    </row>
    <row r="7" spans="1:6" x14ac:dyDescent="0.25">
      <c r="A7" s="6">
        <v>17.665454545454502</v>
      </c>
      <c r="B7" s="6">
        <v>3.0350920753658799</v>
      </c>
      <c r="D7" s="6">
        <v>35.330909090909103</v>
      </c>
      <c r="E7" s="6">
        <v>2.7937473644552102</v>
      </c>
    </row>
    <row r="8" spans="1:6" x14ac:dyDescent="0.25">
      <c r="A8" s="6">
        <v>22.0818181818182</v>
      </c>
      <c r="B8" s="6">
        <v>2.9653001606803899</v>
      </c>
      <c r="D8" s="6">
        <v>66.245454545454606</v>
      </c>
      <c r="E8" s="6">
        <v>2.5036877523764698</v>
      </c>
    </row>
    <row r="9" spans="1:6" x14ac:dyDescent="0.25">
      <c r="A9" s="6">
        <v>26.498181818181799</v>
      </c>
      <c r="B9" s="6">
        <v>2.9029021610629502</v>
      </c>
      <c r="D9" s="6">
        <v>97.16</v>
      </c>
      <c r="E9" s="6">
        <v>2.2877833292138199</v>
      </c>
    </row>
    <row r="10" spans="1:6" x14ac:dyDescent="0.25">
      <c r="A10" s="6">
        <v>30.9145454545455</v>
      </c>
      <c r="B10" s="6">
        <v>2.84610691028365</v>
      </c>
      <c r="D10" s="6">
        <v>114.825454545455</v>
      </c>
      <c r="E10" s="6">
        <v>2.1835095915381202</v>
      </c>
    </row>
    <row r="11" spans="1:6" x14ac:dyDescent="0.25">
      <c r="A11" s="6">
        <v>35.330909090909103</v>
      </c>
      <c r="B11" s="6">
        <v>2.7937473644552102</v>
      </c>
      <c r="D11" s="6">
        <v>136.90727272727301</v>
      </c>
      <c r="E11" s="6">
        <v>2.0668834973468302</v>
      </c>
    </row>
    <row r="12" spans="1:6" x14ac:dyDescent="0.25">
      <c r="A12" s="6">
        <v>39.747272727272701</v>
      </c>
      <c r="B12" s="6">
        <v>2.7450128921250001</v>
      </c>
      <c r="D12" s="6">
        <v>141.32363636363601</v>
      </c>
      <c r="E12" s="6">
        <v>2.0450794541045698</v>
      </c>
    </row>
    <row r="13" spans="1:6" x14ac:dyDescent="0.25">
      <c r="A13" s="6">
        <v>44.1636363636364</v>
      </c>
      <c r="B13" s="6">
        <v>2.6993132774665298</v>
      </c>
      <c r="D13" s="6">
        <v>216.40181818181799</v>
      </c>
      <c r="E13" s="6">
        <v>1.73036649324507</v>
      </c>
    </row>
    <row r="14" spans="1:6" x14ac:dyDescent="0.25">
      <c r="A14" s="6">
        <v>48.58</v>
      </c>
      <c r="B14" s="6">
        <v>2.6562029552056901</v>
      </c>
      <c r="D14" s="6">
        <v>220.81818181818201</v>
      </c>
      <c r="E14" s="6">
        <v>1.7144465991543401</v>
      </c>
    </row>
    <row r="15" spans="1:6" x14ac:dyDescent="0.25">
      <c r="A15" s="6">
        <v>52.996363636363597</v>
      </c>
      <c r="B15" s="6">
        <v>2.6153357654461402</v>
      </c>
      <c r="D15" s="6">
        <v>340.06</v>
      </c>
      <c r="E15" s="6">
        <v>1.3547848273612899</v>
      </c>
    </row>
    <row r="16" spans="1:6" x14ac:dyDescent="0.25">
      <c r="A16" s="6">
        <v>57.412727272727302</v>
      </c>
      <c r="B16" s="6">
        <v>2.5764364253942502</v>
      </c>
      <c r="D16" s="6">
        <v>344.476363636364</v>
      </c>
      <c r="E16" s="6">
        <v>1.3435244773295101</v>
      </c>
    </row>
    <row r="17" spans="1:5" x14ac:dyDescent="0.25">
      <c r="A17" s="6">
        <v>61.829090909090901</v>
      </c>
      <c r="B17" s="6">
        <v>2.53928173681921</v>
      </c>
      <c r="D17" s="6">
        <v>375.39090909090902</v>
      </c>
      <c r="E17" s="6">
        <v>1.26789900560541</v>
      </c>
    </row>
    <row r="18" spans="1:5" x14ac:dyDescent="0.25">
      <c r="A18" s="6">
        <v>66.245454545454606</v>
      </c>
      <c r="B18" s="6">
        <v>2.5036877523764698</v>
      </c>
      <c r="D18" s="6">
        <v>393.05636363636398</v>
      </c>
      <c r="E18" s="6">
        <v>1.2270201914366301</v>
      </c>
    </row>
    <row r="19" spans="1:5" x14ac:dyDescent="0.25">
      <c r="A19" s="6">
        <v>70.661818181818205</v>
      </c>
      <c r="B19" s="6">
        <v>2.4695007422924702</v>
      </c>
      <c r="D19" s="6">
        <v>432.80363636363597</v>
      </c>
      <c r="E19" s="6">
        <v>1.1405830897040501</v>
      </c>
    </row>
    <row r="20" spans="1:5" x14ac:dyDescent="0.25">
      <c r="A20" s="6">
        <v>75.078181818181804</v>
      </c>
      <c r="B20" s="6">
        <v>2.4365906702623001</v>
      </c>
      <c r="D20" s="6">
        <v>437.22</v>
      </c>
      <c r="E20" s="6">
        <v>1.1314178839475399</v>
      </c>
    </row>
    <row r="21" spans="1:5" x14ac:dyDescent="0.25">
      <c r="A21" s="6">
        <v>79.494545454545502</v>
      </c>
      <c r="B21" s="6">
        <v>2.4048463758715299</v>
      </c>
    </row>
    <row r="22" spans="1:5" x14ac:dyDescent="0.25">
      <c r="A22" s="6">
        <v>83.910909090909101</v>
      </c>
      <c r="B22" s="6">
        <v>2.37417194774476</v>
      </c>
    </row>
    <row r="23" spans="1:5" x14ac:dyDescent="0.25">
      <c r="A23" s="6">
        <v>88.3272727272727</v>
      </c>
      <c r="B23" s="6">
        <v>2.3444839463298401</v>
      </c>
    </row>
    <row r="24" spans="1:5" x14ac:dyDescent="0.25">
      <c r="A24" s="6">
        <v>92.743636363636398</v>
      </c>
      <c r="B24" s="6">
        <v>2.3157092450162899</v>
      </c>
    </row>
    <row r="25" spans="1:5" x14ac:dyDescent="0.25">
      <c r="A25" s="6">
        <v>97.16</v>
      </c>
      <c r="B25" s="6">
        <v>2.2877833292138199</v>
      </c>
    </row>
    <row r="26" spans="1:5" x14ac:dyDescent="0.25">
      <c r="A26" s="6">
        <v>101.57636363636399</v>
      </c>
      <c r="B26" s="6">
        <v>2.2606489399730298</v>
      </c>
    </row>
    <row r="27" spans="1:5" x14ac:dyDescent="0.25">
      <c r="A27" s="6">
        <v>105.992727272727</v>
      </c>
      <c r="B27" s="6">
        <v>2.23425498050333</v>
      </c>
    </row>
    <row r="28" spans="1:5" x14ac:dyDescent="0.25">
      <c r="A28" s="6">
        <v>110.40909090909101</v>
      </c>
      <c r="B28" s="6">
        <v>2.2085556258683101</v>
      </c>
    </row>
    <row r="29" spans="1:5" x14ac:dyDescent="0.25">
      <c r="A29" s="6">
        <v>114.825454545455</v>
      </c>
      <c r="B29" s="6">
        <v>2.1835095915381202</v>
      </c>
    </row>
    <row r="30" spans="1:5" x14ac:dyDescent="0.25">
      <c r="A30" s="6">
        <v>119.241818181818</v>
      </c>
      <c r="B30" s="6">
        <v>2.1590795274704702</v>
      </c>
    </row>
    <row r="31" spans="1:5" x14ac:dyDescent="0.25">
      <c r="A31" s="6">
        <v>123.658181818182</v>
      </c>
      <c r="B31" s="6">
        <v>2.1352315123530898</v>
      </c>
    </row>
    <row r="32" spans="1:5" x14ac:dyDescent="0.25">
      <c r="A32" s="6">
        <v>128.07454545454499</v>
      </c>
      <c r="B32" s="6">
        <v>2.1119346284851899</v>
      </c>
    </row>
    <row r="33" spans="1:2" x14ac:dyDescent="0.25">
      <c r="A33" s="6">
        <v>132.49090909090901</v>
      </c>
      <c r="B33" s="6">
        <v>2.0891606021188101</v>
      </c>
    </row>
    <row r="34" spans="1:2" x14ac:dyDescent="0.25">
      <c r="A34" s="6">
        <v>136.90727272727301</v>
      </c>
      <c r="B34" s="6">
        <v>2.0668834973468302</v>
      </c>
    </row>
    <row r="35" spans="1:2" x14ac:dyDescent="0.25">
      <c r="A35" s="6">
        <v>141.32363636363601</v>
      </c>
      <c r="B35" s="6">
        <v>2.0450794541045698</v>
      </c>
    </row>
    <row r="36" spans="1:2" x14ac:dyDescent="0.25">
      <c r="A36" s="6">
        <v>145.74</v>
      </c>
      <c r="B36" s="6">
        <v>2.0237264627554898</v>
      </c>
    </row>
    <row r="37" spans="1:2" x14ac:dyDescent="0.25">
      <c r="A37" s="6">
        <v>150.15636363636401</v>
      </c>
      <c r="B37" s="6">
        <v>2.0028041692043699</v>
      </c>
    </row>
    <row r="38" spans="1:2" x14ac:dyDescent="0.25">
      <c r="A38" s="6">
        <v>154.57272727272701</v>
      </c>
      <c r="B38" s="6">
        <v>1.98229370563225</v>
      </c>
    </row>
    <row r="39" spans="1:2" x14ac:dyDescent="0.25">
      <c r="A39" s="6">
        <v>158.989090909091</v>
      </c>
      <c r="B39" s="6">
        <v>1.9621775428525099</v>
      </c>
    </row>
    <row r="40" spans="1:2" x14ac:dyDescent="0.25">
      <c r="A40" s="6">
        <v>163.405454545455</v>
      </c>
      <c r="B40" s="6">
        <v>1.9424393610052999</v>
      </c>
    </row>
    <row r="41" spans="1:2" x14ac:dyDescent="0.25">
      <c r="A41" s="6">
        <v>167.821818181818</v>
      </c>
      <c r="B41" s="6">
        <v>1.9230639358811401</v>
      </c>
    </row>
    <row r="42" spans="1:2" x14ac:dyDescent="0.25">
      <c r="A42" s="6">
        <v>172.238181818182</v>
      </c>
      <c r="B42" s="6">
        <v>1.9040370386248699</v>
      </c>
    </row>
    <row r="43" spans="1:2" x14ac:dyDescent="0.25">
      <c r="A43" s="6">
        <v>176.654545454545</v>
      </c>
      <c r="B43" s="6">
        <v>1.8853453469439501</v>
      </c>
    </row>
    <row r="44" spans="1:2" x14ac:dyDescent="0.25">
      <c r="A44" s="6">
        <v>181.070909090909</v>
      </c>
      <c r="B44" s="6">
        <v>1.8669763662482799</v>
      </c>
    </row>
    <row r="45" spans="1:2" x14ac:dyDescent="0.25">
      <c r="A45" s="6">
        <v>185.48727272727299</v>
      </c>
      <c r="B45" s="6">
        <v>1.8489183593966301</v>
      </c>
    </row>
    <row r="46" spans="1:2" x14ac:dyDescent="0.25">
      <c r="A46" s="6">
        <v>189.903636363636</v>
      </c>
      <c r="B46" s="6">
        <v>1.83116028392871</v>
      </c>
    </row>
    <row r="47" spans="1:2" x14ac:dyDescent="0.25">
      <c r="A47" s="6">
        <v>194.32</v>
      </c>
      <c r="B47" s="6">
        <v>1.8136917358306199</v>
      </c>
    </row>
    <row r="48" spans="1:2" x14ac:dyDescent="0.25">
      <c r="A48" s="6">
        <v>198.73636363636399</v>
      </c>
      <c r="B48" s="6">
        <v>1.79650289902111</v>
      </c>
    </row>
    <row r="49" spans="1:2" x14ac:dyDescent="0.25">
      <c r="A49" s="6">
        <v>203.15272727272699</v>
      </c>
      <c r="B49" s="6">
        <v>1.7795844998631201</v>
      </c>
    </row>
    <row r="50" spans="1:2" x14ac:dyDescent="0.25">
      <c r="A50" s="6">
        <v>207.56909090909099</v>
      </c>
      <c r="B50" s="6">
        <v>1.7629277661027101</v>
      </c>
    </row>
    <row r="51" spans="1:2" x14ac:dyDescent="0.25">
      <c r="A51" s="6">
        <v>211.98545454545501</v>
      </c>
      <c r="B51" s="6">
        <v>1.7465243897198801</v>
      </c>
    </row>
    <row r="52" spans="1:2" x14ac:dyDescent="0.25">
      <c r="A52" s="6">
        <v>216.40181818181799</v>
      </c>
      <c r="B52" s="6">
        <v>1.73036649324507</v>
      </c>
    </row>
    <row r="53" spans="1:2" x14ac:dyDescent="0.25">
      <c r="A53" s="6">
        <v>220.81818181818201</v>
      </c>
      <c r="B53" s="6">
        <v>1.7144465991543401</v>
      </c>
    </row>
    <row r="54" spans="1:2" x14ac:dyDescent="0.25">
      <c r="A54" s="6">
        <v>225.23454545454501</v>
      </c>
      <c r="B54" s="6">
        <v>1.69875760200599</v>
      </c>
    </row>
    <row r="55" spans="1:2" x14ac:dyDescent="0.25">
      <c r="A55" s="6">
        <v>229.65090909090901</v>
      </c>
      <c r="B55" s="6">
        <v>1.68329274302447</v>
      </c>
    </row>
    <row r="56" spans="1:2" x14ac:dyDescent="0.25">
      <c r="A56" s="6">
        <v>234.06727272727301</v>
      </c>
      <c r="B56" s="6">
        <v>1.6680455868737101</v>
      </c>
    </row>
    <row r="57" spans="1:2" x14ac:dyDescent="0.25">
      <c r="A57" s="6">
        <v>238.48363636363601</v>
      </c>
      <c r="B57" s="6">
        <v>1.6530100003938799</v>
      </c>
    </row>
    <row r="58" spans="1:2" x14ac:dyDescent="0.25">
      <c r="A58" s="6">
        <v>242.9</v>
      </c>
      <c r="B58" s="6">
        <v>1.6381801331022801</v>
      </c>
    </row>
    <row r="59" spans="1:2" x14ac:dyDescent="0.25">
      <c r="A59" s="6">
        <v>247.316363636364</v>
      </c>
      <c r="B59" s="6">
        <v>1.62355039928275</v>
      </c>
    </row>
    <row r="60" spans="1:2" x14ac:dyDescent="0.25">
      <c r="A60" s="6">
        <v>251.732727272727</v>
      </c>
      <c r="B60" s="6">
        <v>1.6091154615083301</v>
      </c>
    </row>
    <row r="61" spans="1:2" x14ac:dyDescent="0.25">
      <c r="A61" s="6">
        <v>256.149090909091</v>
      </c>
      <c r="B61" s="6">
        <v>1.59487021545927</v>
      </c>
    </row>
    <row r="62" spans="1:2" x14ac:dyDescent="0.25">
      <c r="A62" s="6">
        <v>260.565454545455</v>
      </c>
      <c r="B62" s="6">
        <v>1.5808097759142401</v>
      </c>
    </row>
    <row r="63" spans="1:2" x14ac:dyDescent="0.25">
      <c r="A63" s="6">
        <v>264.98181818181803</v>
      </c>
      <c r="B63" s="6">
        <v>1.5669294638056299</v>
      </c>
    </row>
    <row r="64" spans="1:2" x14ac:dyDescent="0.25">
      <c r="A64" s="6">
        <v>269.39818181818202</v>
      </c>
      <c r="B64" s="6">
        <v>1.5532247942419399</v>
      </c>
    </row>
    <row r="65" spans="1:2" x14ac:dyDescent="0.25">
      <c r="A65" s="6">
        <v>273.81454545454602</v>
      </c>
      <c r="B65" s="6">
        <v>1.5396914654102201</v>
      </c>
    </row>
    <row r="66" spans="1:2" x14ac:dyDescent="0.25">
      <c r="A66" s="6">
        <v>278.23090909090899</v>
      </c>
      <c r="B66" s="6">
        <v>1.5263253482810699</v>
      </c>
    </row>
    <row r="67" spans="1:2" x14ac:dyDescent="0.25">
      <c r="A67" s="6">
        <v>282.64727272727299</v>
      </c>
      <c r="B67" s="6">
        <v>1.5131224770459999</v>
      </c>
    </row>
    <row r="68" spans="1:2" x14ac:dyDescent="0.25">
      <c r="A68" s="6">
        <v>287.06363636363602</v>
      </c>
      <c r="B68" s="6">
        <v>1.5000790402248301</v>
      </c>
    </row>
    <row r="69" spans="1:2" x14ac:dyDescent="0.25">
      <c r="A69" s="6">
        <v>291.48</v>
      </c>
      <c r="B69" s="6">
        <v>1.4871913723864301</v>
      </c>
    </row>
    <row r="70" spans="1:2" x14ac:dyDescent="0.25">
      <c r="A70" s="6">
        <v>295.89636363636401</v>
      </c>
      <c r="B70" s="6">
        <v>1.4744559464318501</v>
      </c>
    </row>
    <row r="71" spans="1:2" x14ac:dyDescent="0.25">
      <c r="A71" s="6">
        <v>300.31272727272699</v>
      </c>
      <c r="B71" s="6">
        <v>1.4618693663940201</v>
      </c>
    </row>
    <row r="72" spans="1:2" x14ac:dyDescent="0.25">
      <c r="A72" s="6">
        <v>304.72909090909098</v>
      </c>
      <c r="B72" s="6">
        <v>1.4494283607121401</v>
      </c>
    </row>
    <row r="73" spans="1:2" x14ac:dyDescent="0.25">
      <c r="A73" s="6">
        <v>309.14545454545498</v>
      </c>
      <c r="B73" s="6">
        <v>1.4371297759433099</v>
      </c>
    </row>
    <row r="74" spans="1:2" x14ac:dyDescent="0.25">
      <c r="A74" s="6">
        <v>313.56181818181801</v>
      </c>
      <c r="B74" s="6">
        <v>1.42497057087691</v>
      </c>
    </row>
    <row r="75" spans="1:2" x14ac:dyDescent="0.25">
      <c r="A75" s="6">
        <v>317.97818181818201</v>
      </c>
      <c r="B75" s="6">
        <v>1.41294781102084</v>
      </c>
    </row>
    <row r="76" spans="1:2" x14ac:dyDescent="0.25">
      <c r="A76" s="6">
        <v>322.39454545454601</v>
      </c>
      <c r="B76" s="6">
        <v>1.4010586634311499</v>
      </c>
    </row>
    <row r="77" spans="1:2" x14ac:dyDescent="0.25">
      <c r="A77" s="6">
        <v>326.81090909090898</v>
      </c>
      <c r="B77" s="6">
        <v>1.38930039185946</v>
      </c>
    </row>
    <row r="78" spans="1:2" x14ac:dyDescent="0.25">
      <c r="A78" s="6">
        <v>331.22727272727298</v>
      </c>
      <c r="B78" s="6">
        <v>1.3776703521943801</v>
      </c>
    </row>
    <row r="79" spans="1:2" x14ac:dyDescent="0.25">
      <c r="A79" s="6">
        <v>335.64363636363601</v>
      </c>
      <c r="B79" s="6">
        <v>1.36616598817567</v>
      </c>
    </row>
    <row r="80" spans="1:2" x14ac:dyDescent="0.25">
      <c r="A80" s="6">
        <v>340.06</v>
      </c>
      <c r="B80" s="6">
        <v>1.3547848273612899</v>
      </c>
    </row>
    <row r="81" spans="1:2" x14ac:dyDescent="0.25">
      <c r="A81" s="6">
        <v>344.476363636364</v>
      </c>
      <c r="B81" s="6">
        <v>1.3435244773295101</v>
      </c>
    </row>
    <row r="82" spans="1:2" x14ac:dyDescent="0.25">
      <c r="A82" s="6">
        <v>348.89272727272697</v>
      </c>
      <c r="B82" s="6">
        <v>1.3323826220993</v>
      </c>
    </row>
    <row r="83" spans="1:2" x14ac:dyDescent="0.25">
      <c r="A83" s="6">
        <v>353.30909090909103</v>
      </c>
      <c r="B83" s="6">
        <v>1.3213570187541901</v>
      </c>
    </row>
    <row r="84" spans="1:2" x14ac:dyDescent="0.25">
      <c r="A84" s="6">
        <v>357.72545454545502</v>
      </c>
      <c r="B84" s="6">
        <v>1.3104454942552901</v>
      </c>
    </row>
    <row r="85" spans="1:2" x14ac:dyDescent="0.25">
      <c r="A85" s="6">
        <v>362.141818181818</v>
      </c>
      <c r="B85" s="6">
        <v>1.2996459424309501</v>
      </c>
    </row>
    <row r="86" spans="1:2" x14ac:dyDescent="0.25">
      <c r="A86" s="6">
        <v>366.55818181818199</v>
      </c>
      <c r="B86" s="6">
        <v>1.2889563211310999</v>
      </c>
    </row>
    <row r="87" spans="1:2" x14ac:dyDescent="0.25">
      <c r="A87" s="6">
        <v>370.97454545454599</v>
      </c>
      <c r="B87" s="6">
        <v>1.27837464953545</v>
      </c>
    </row>
    <row r="88" spans="1:2" x14ac:dyDescent="0.25">
      <c r="A88" s="6">
        <v>375.39090909090902</v>
      </c>
      <c r="B88" s="6">
        <v>1.26789900560541</v>
      </c>
    </row>
    <row r="89" spans="1:2" x14ac:dyDescent="0.25">
      <c r="A89" s="6">
        <v>379.80727272727302</v>
      </c>
      <c r="B89" s="6">
        <v>1.25752752367062</v>
      </c>
    </row>
    <row r="90" spans="1:2" x14ac:dyDescent="0.25">
      <c r="A90" s="6">
        <v>384.22363636363599</v>
      </c>
      <c r="B90" s="6">
        <v>1.24725839214134</v>
      </c>
    </row>
    <row r="91" spans="1:2" x14ac:dyDescent="0.25">
      <c r="A91" s="6">
        <v>388.64</v>
      </c>
      <c r="B91" s="6">
        <v>1.23708985133887</v>
      </c>
    </row>
    <row r="92" spans="1:2" x14ac:dyDescent="0.25">
      <c r="A92" s="6">
        <v>393.05636363636398</v>
      </c>
      <c r="B92" s="6">
        <v>1.2270201914366301</v>
      </c>
    </row>
    <row r="93" spans="1:2" x14ac:dyDescent="0.25">
      <c r="A93" s="6">
        <v>397.47272727272701</v>
      </c>
      <c r="B93" s="6">
        <v>1.2170477505049799</v>
      </c>
    </row>
    <row r="94" spans="1:2" x14ac:dyDescent="0.25">
      <c r="A94" s="6">
        <v>401.88909090909101</v>
      </c>
      <c r="B94" s="6">
        <v>1.2071709126536401</v>
      </c>
    </row>
    <row r="95" spans="1:2" x14ac:dyDescent="0.25">
      <c r="A95" s="6">
        <v>406.30545454545501</v>
      </c>
      <c r="B95" s="6">
        <v>1.19738810626564</v>
      </c>
    </row>
    <row r="96" spans="1:2" x14ac:dyDescent="0.25">
      <c r="A96" s="6">
        <v>410.72181818181798</v>
      </c>
      <c r="B96" s="6">
        <v>1.18769780231749</v>
      </c>
    </row>
    <row r="97" spans="1:2" x14ac:dyDescent="0.25">
      <c r="A97" s="6">
        <v>415.13818181818198</v>
      </c>
      <c r="B97" s="6">
        <v>1.17809851278038</v>
      </c>
    </row>
    <row r="98" spans="1:2" x14ac:dyDescent="0.25">
      <c r="A98" s="6">
        <v>419.55454545454501</v>
      </c>
      <c r="B98" s="6">
        <v>1.1685887890977</v>
      </c>
    </row>
    <row r="99" spans="1:2" x14ac:dyDescent="0.25">
      <c r="A99" s="6">
        <v>423.970909090909</v>
      </c>
      <c r="B99" s="6">
        <v>1.15916722073461</v>
      </c>
    </row>
    <row r="100" spans="1:2" x14ac:dyDescent="0.25">
      <c r="A100" s="6">
        <v>428.387272727273</v>
      </c>
      <c r="B100" s="6">
        <v>1.1498324337952299</v>
      </c>
    </row>
    <row r="101" spans="1:2" x14ac:dyDescent="0.25">
      <c r="A101" s="6">
        <v>432.80363636363597</v>
      </c>
      <c r="B101" s="6">
        <v>1.1405830897040501</v>
      </c>
    </row>
    <row r="102" spans="1:2" x14ac:dyDescent="0.25">
      <c r="A102" s="6">
        <v>437.22</v>
      </c>
      <c r="B102" s="6">
        <v>1.1314178839475399</v>
      </c>
    </row>
  </sheetData>
  <mergeCells count="2">
    <mergeCell ref="A1:B1"/>
    <mergeCell ref="D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D81B-6016-4CEE-8950-FDEB497E3302}">
  <dimension ref="A1:E102"/>
  <sheetViews>
    <sheetView zoomScale="115" zoomScaleNormal="115" workbookViewId="0">
      <selection activeCell="D1" sqref="D1:E24"/>
    </sheetView>
  </sheetViews>
  <sheetFormatPr defaultRowHeight="15" x14ac:dyDescent="0.25"/>
  <cols>
    <col min="1" max="1" width="17.42578125" customWidth="1"/>
    <col min="2" max="2" width="17.85546875" customWidth="1"/>
  </cols>
  <sheetData>
    <row r="1" spans="1:5" x14ac:dyDescent="0.25">
      <c r="A1" s="31" t="s">
        <v>75</v>
      </c>
      <c r="B1" s="31"/>
      <c r="D1" s="31" t="s">
        <v>75</v>
      </c>
      <c r="E1" s="31"/>
    </row>
    <row r="2" spans="1:5" x14ac:dyDescent="0.25">
      <c r="A2" s="3" t="s">
        <v>27</v>
      </c>
      <c r="B2" s="3" t="s">
        <v>35</v>
      </c>
      <c r="D2" s="3" t="s">
        <v>27</v>
      </c>
      <c r="E2" s="3" t="s">
        <v>35</v>
      </c>
    </row>
    <row r="3" spans="1:5" x14ac:dyDescent="0.25">
      <c r="A3" s="5">
        <v>180.97</v>
      </c>
      <c r="B3" s="5">
        <v>19.474621422947902</v>
      </c>
      <c r="D3" s="5">
        <v>180.97</v>
      </c>
      <c r="E3" s="5">
        <v>19.474621422947902</v>
      </c>
    </row>
    <row r="4" spans="1:5" x14ac:dyDescent="0.25">
      <c r="A4" s="5">
        <v>190.182929292929</v>
      </c>
      <c r="B4" s="5">
        <v>20.176046612788301</v>
      </c>
      <c r="D4" s="5">
        <v>190.182929292929</v>
      </c>
      <c r="E4" s="5">
        <v>20.176046612788301</v>
      </c>
    </row>
    <row r="5" spans="1:5" x14ac:dyDescent="0.25">
      <c r="A5" s="5">
        <v>199.395858585859</v>
      </c>
      <c r="B5" s="5">
        <v>20.914273401535699</v>
      </c>
      <c r="D5" s="5">
        <v>254.673434343434</v>
      </c>
      <c r="E5" s="5">
        <v>26.387599762362999</v>
      </c>
    </row>
    <row r="6" spans="1:5" x14ac:dyDescent="0.25">
      <c r="A6" s="5">
        <v>208.60878787878801</v>
      </c>
      <c r="B6" s="5">
        <v>21.693329218088302</v>
      </c>
      <c r="D6" s="5">
        <v>263.88636363636402</v>
      </c>
      <c r="E6" s="5">
        <v>27.5367066582529</v>
      </c>
    </row>
    <row r="7" spans="1:5" x14ac:dyDescent="0.25">
      <c r="A7" s="5">
        <v>217.82171717171701</v>
      </c>
      <c r="B7" s="5">
        <v>22.5177893787383</v>
      </c>
      <c r="D7" s="5">
        <v>346.802727272727</v>
      </c>
      <c r="E7" s="5">
        <v>44.748943412313601</v>
      </c>
    </row>
    <row r="8" spans="1:5" x14ac:dyDescent="0.25">
      <c r="A8" s="5">
        <v>227.03464646464599</v>
      </c>
      <c r="B8" s="5">
        <v>23.392891298815702</v>
      </c>
      <c r="D8" s="5">
        <v>356.01565656565703</v>
      </c>
      <c r="E8" s="5">
        <v>48.181575172014099</v>
      </c>
    </row>
    <row r="9" spans="1:5" x14ac:dyDescent="0.25">
      <c r="A9" s="5">
        <v>236.24757575757599</v>
      </c>
      <c r="B9" s="5">
        <v>24.324676328860601</v>
      </c>
      <c r="D9" s="5">
        <v>429.71909090909099</v>
      </c>
      <c r="E9" s="5">
        <v>215.246903445448</v>
      </c>
    </row>
    <row r="10" spans="1:5" x14ac:dyDescent="0.25">
      <c r="A10" s="5">
        <v>245.46050505050499</v>
      </c>
      <c r="B10" s="5">
        <v>25.320168123806599</v>
      </c>
      <c r="D10" s="5">
        <v>438.93202020202</v>
      </c>
      <c r="E10" s="5">
        <v>414.264533771728</v>
      </c>
    </row>
    <row r="11" spans="1:5" x14ac:dyDescent="0.25">
      <c r="A11" s="5">
        <v>254.673434343434</v>
      </c>
      <c r="B11" s="5">
        <v>26.387599762362999</v>
      </c>
      <c r="D11" s="5">
        <v>540.27424242424195</v>
      </c>
      <c r="E11" s="5">
        <v>22.057522412701001</v>
      </c>
    </row>
    <row r="12" spans="1:5" x14ac:dyDescent="0.25">
      <c r="A12" s="5">
        <v>263.88636363636402</v>
      </c>
      <c r="B12" s="5">
        <v>27.5367066582529</v>
      </c>
      <c r="D12" s="5">
        <v>549.48717171717203</v>
      </c>
      <c r="E12" s="5">
        <v>20.883077924349099</v>
      </c>
    </row>
    <row r="13" spans="1:5" x14ac:dyDescent="0.25">
      <c r="A13" s="5">
        <v>273.09929292929297</v>
      </c>
      <c r="B13" s="5">
        <v>28.779109446221199</v>
      </c>
      <c r="D13" s="5">
        <v>641.61646464646503</v>
      </c>
      <c r="E13" s="5">
        <v>14.711998860474299</v>
      </c>
    </row>
    <row r="14" spans="1:5" x14ac:dyDescent="0.25">
      <c r="A14" s="5">
        <v>282.31222222222198</v>
      </c>
      <c r="B14" s="5">
        <v>30.128821790687901</v>
      </c>
      <c r="D14" s="5">
        <v>650.82939393939398</v>
      </c>
      <c r="E14" s="5">
        <v>14.3764630924227</v>
      </c>
    </row>
    <row r="15" spans="1:5" x14ac:dyDescent="0.25">
      <c r="A15" s="5">
        <v>291.525151515152</v>
      </c>
      <c r="B15" s="5">
        <v>31.602934622007002</v>
      </c>
      <c r="D15" s="5">
        <v>761.38454545454601</v>
      </c>
      <c r="E15" s="5">
        <v>11.8196468186117</v>
      </c>
    </row>
    <row r="16" spans="1:5" x14ac:dyDescent="0.25">
      <c r="A16" s="5">
        <v>300.73808080808101</v>
      </c>
      <c r="B16" s="5">
        <v>33.222554367179299</v>
      </c>
      <c r="D16" s="5">
        <v>770.59747474747496</v>
      </c>
      <c r="E16" s="5">
        <v>11.683299789721501</v>
      </c>
    </row>
    <row r="17" spans="1:5" x14ac:dyDescent="0.25">
      <c r="A17" s="5">
        <v>309.95101010101001</v>
      </c>
      <c r="B17" s="5">
        <v>35.014114826971998</v>
      </c>
      <c r="D17" s="5">
        <v>862.72676767676796</v>
      </c>
      <c r="E17" s="5">
        <v>10.654100632051501</v>
      </c>
    </row>
    <row r="18" spans="1:5" x14ac:dyDescent="0.25">
      <c r="A18" s="5">
        <v>319.16393939393902</v>
      </c>
      <c r="B18" s="5">
        <v>37.011252312717701</v>
      </c>
      <c r="D18" s="5">
        <v>871.93969696969702</v>
      </c>
      <c r="E18" s="5">
        <v>10.576287858054201</v>
      </c>
    </row>
    <row r="19" spans="1:5" x14ac:dyDescent="0.25">
      <c r="A19" s="5">
        <v>328.37686868686899</v>
      </c>
      <c r="B19" s="5">
        <v>39.257553839722299</v>
      </c>
      <c r="D19" s="5">
        <v>945.64313131313099</v>
      </c>
      <c r="E19" s="5">
        <v>10.062327693006299</v>
      </c>
    </row>
    <row r="20" spans="1:5" x14ac:dyDescent="0.25">
      <c r="A20" s="5">
        <v>337.58979797979799</v>
      </c>
      <c r="B20" s="5">
        <v>41.810702513053201</v>
      </c>
      <c r="D20" s="5">
        <v>954.85606060606096</v>
      </c>
      <c r="E20" s="5">
        <v>10.009252941422501</v>
      </c>
    </row>
    <row r="21" spans="1:5" x14ac:dyDescent="0.25">
      <c r="A21" s="5">
        <v>346.802727272727</v>
      </c>
      <c r="B21" s="5">
        <v>44.748943412313601</v>
      </c>
      <c r="D21" s="5">
        <v>1028.5594949495</v>
      </c>
      <c r="E21" s="5">
        <v>9.6503593080617698</v>
      </c>
    </row>
    <row r="22" spans="1:5" x14ac:dyDescent="0.25">
      <c r="A22" s="5">
        <v>356.01565656565703</v>
      </c>
      <c r="B22" s="5">
        <v>48.181575172014099</v>
      </c>
      <c r="D22" s="5">
        <v>1037.7724242424199</v>
      </c>
      <c r="E22" s="5">
        <v>9.6124418874246107</v>
      </c>
    </row>
    <row r="23" spans="1:5" x14ac:dyDescent="0.25">
      <c r="A23" s="5">
        <v>365.22858585858597</v>
      </c>
      <c r="B23" s="5">
        <v>52.266798469351201</v>
      </c>
      <c r="D23" s="5">
        <v>1083.8370707070701</v>
      </c>
      <c r="E23" s="5">
        <v>9.4413258546028302</v>
      </c>
    </row>
    <row r="24" spans="1:5" x14ac:dyDescent="0.25">
      <c r="A24" s="5">
        <v>374.44151515151498</v>
      </c>
      <c r="B24" s="5">
        <v>57.243887109661202</v>
      </c>
      <c r="D24" s="5">
        <v>1093.05</v>
      </c>
      <c r="E24" s="5">
        <v>9.4104262950390094</v>
      </c>
    </row>
    <row r="25" spans="1:5" x14ac:dyDescent="0.25">
      <c r="A25" s="5">
        <v>383.65444444444501</v>
      </c>
      <c r="B25" s="5">
        <v>63.495527432872997</v>
      </c>
    </row>
    <row r="26" spans="1:5" x14ac:dyDescent="0.25">
      <c r="A26" s="5">
        <v>392.86737373737401</v>
      </c>
      <c r="B26" s="5">
        <v>71.680465458299906</v>
      </c>
    </row>
    <row r="27" spans="1:5" x14ac:dyDescent="0.25">
      <c r="A27" s="5">
        <v>402.08030303030301</v>
      </c>
      <c r="B27" s="5">
        <v>83.053790890367793</v>
      </c>
    </row>
    <row r="28" spans="1:5" x14ac:dyDescent="0.25">
      <c r="A28" s="5">
        <v>411.29323232323202</v>
      </c>
      <c r="B28" s="5">
        <v>100.39490925381099</v>
      </c>
    </row>
    <row r="29" spans="1:5" x14ac:dyDescent="0.25">
      <c r="A29" s="5">
        <v>420.50616161616199</v>
      </c>
      <c r="B29" s="5">
        <v>131.61226601569501</v>
      </c>
    </row>
    <row r="30" spans="1:5" x14ac:dyDescent="0.25">
      <c r="A30" s="5">
        <v>429.71909090909099</v>
      </c>
      <c r="B30" s="5">
        <v>215.246903445448</v>
      </c>
    </row>
    <row r="31" spans="1:5" x14ac:dyDescent="0.25">
      <c r="A31" s="5">
        <v>438.93202020202</v>
      </c>
      <c r="B31" s="5">
        <v>414.264533771728</v>
      </c>
    </row>
    <row r="32" spans="1:5" x14ac:dyDescent="0.25">
      <c r="A32" s="5">
        <v>448.14494949495003</v>
      </c>
      <c r="B32" s="5">
        <v>108.926119779967</v>
      </c>
    </row>
    <row r="33" spans="1:2" x14ac:dyDescent="0.25">
      <c r="A33" s="5">
        <v>457.35787878787897</v>
      </c>
      <c r="B33" s="5">
        <v>69.627221376953401</v>
      </c>
    </row>
    <row r="34" spans="1:2" x14ac:dyDescent="0.25">
      <c r="A34" s="5">
        <v>466.57080808080798</v>
      </c>
      <c r="B34" s="5">
        <v>52.899201309750602</v>
      </c>
    </row>
    <row r="35" spans="1:2" x14ac:dyDescent="0.25">
      <c r="A35" s="5">
        <v>475.78373737373698</v>
      </c>
      <c r="B35" s="5">
        <v>43.424318805515199</v>
      </c>
    </row>
    <row r="36" spans="1:2" x14ac:dyDescent="0.25">
      <c r="A36" s="5">
        <v>484.99666666666701</v>
      </c>
      <c r="B36" s="5">
        <v>37.2608355496738</v>
      </c>
    </row>
    <row r="37" spans="1:2" x14ac:dyDescent="0.25">
      <c r="A37" s="5">
        <v>494.20959595959602</v>
      </c>
      <c r="B37" s="5">
        <v>32.905420933741098</v>
      </c>
    </row>
    <row r="38" spans="1:2" x14ac:dyDescent="0.25">
      <c r="A38" s="5">
        <v>503.42252525252502</v>
      </c>
      <c r="B38" s="5">
        <v>29.6525905488601</v>
      </c>
    </row>
    <row r="39" spans="1:2" x14ac:dyDescent="0.25">
      <c r="A39" s="5">
        <v>512.63545454545499</v>
      </c>
      <c r="B39" s="5">
        <v>27.1248939321158</v>
      </c>
    </row>
    <row r="40" spans="1:2" x14ac:dyDescent="0.25">
      <c r="A40" s="5">
        <v>521.84838383838405</v>
      </c>
      <c r="B40" s="5">
        <v>25.1011032651021</v>
      </c>
    </row>
    <row r="41" spans="1:2" x14ac:dyDescent="0.25">
      <c r="A41" s="5">
        <v>531.061313131313</v>
      </c>
      <c r="B41" s="5">
        <v>23.442513895624099</v>
      </c>
    </row>
    <row r="42" spans="1:2" x14ac:dyDescent="0.25">
      <c r="A42" s="5">
        <v>540.27424242424195</v>
      </c>
      <c r="B42" s="5">
        <v>22.057522412701001</v>
      </c>
    </row>
    <row r="43" spans="1:2" x14ac:dyDescent="0.25">
      <c r="A43" s="5">
        <v>549.48717171717203</v>
      </c>
      <c r="B43" s="5">
        <v>20.883077924349099</v>
      </c>
    </row>
    <row r="44" spans="1:2" x14ac:dyDescent="0.25">
      <c r="A44" s="5">
        <v>558.70010101010098</v>
      </c>
      <c r="B44" s="5">
        <v>19.874293988883799</v>
      </c>
    </row>
    <row r="45" spans="1:2" x14ac:dyDescent="0.25">
      <c r="A45" s="5">
        <v>567.91303030303004</v>
      </c>
      <c r="B45" s="5">
        <v>18.998306871552298</v>
      </c>
    </row>
    <row r="46" spans="1:2" x14ac:dyDescent="0.25">
      <c r="A46" s="5">
        <v>577.12595959596001</v>
      </c>
      <c r="B46" s="5">
        <v>18.2304783459752</v>
      </c>
    </row>
    <row r="47" spans="1:2" x14ac:dyDescent="0.25">
      <c r="A47" s="5">
        <v>586.33888888888896</v>
      </c>
      <c r="B47" s="5">
        <v>17.551958219082699</v>
      </c>
    </row>
    <row r="48" spans="1:2" x14ac:dyDescent="0.25">
      <c r="A48" s="5">
        <v>595.55181818181802</v>
      </c>
      <c r="B48" s="5">
        <v>16.948068800655498</v>
      </c>
    </row>
    <row r="49" spans="1:2" x14ac:dyDescent="0.25">
      <c r="A49" s="5">
        <v>604.76474747474799</v>
      </c>
      <c r="B49" s="5">
        <v>16.4072041676853</v>
      </c>
    </row>
    <row r="50" spans="1:2" x14ac:dyDescent="0.25">
      <c r="A50" s="5">
        <v>613.97767676767705</v>
      </c>
      <c r="B50" s="5">
        <v>15.9200618999675</v>
      </c>
    </row>
    <row r="51" spans="1:2" x14ac:dyDescent="0.25">
      <c r="A51" s="5">
        <v>623.190606060606</v>
      </c>
      <c r="B51" s="5">
        <v>15.479095380241001</v>
      </c>
    </row>
    <row r="52" spans="1:2" x14ac:dyDescent="0.25">
      <c r="A52" s="5">
        <v>632.40353535353495</v>
      </c>
      <c r="B52" s="5">
        <v>15.0781159245412</v>
      </c>
    </row>
    <row r="53" spans="1:2" x14ac:dyDescent="0.25">
      <c r="A53" s="5">
        <v>641.61646464646503</v>
      </c>
      <c r="B53" s="5">
        <v>14.711998860474299</v>
      </c>
    </row>
    <row r="54" spans="1:2" x14ac:dyDescent="0.25">
      <c r="A54" s="5">
        <v>650.82939393939398</v>
      </c>
      <c r="B54" s="5">
        <v>14.3764630924227</v>
      </c>
    </row>
    <row r="55" spans="1:2" x14ac:dyDescent="0.25">
      <c r="A55" s="5">
        <v>660.04232323232304</v>
      </c>
      <c r="B55" s="5">
        <v>14.0679035099899</v>
      </c>
    </row>
    <row r="56" spans="1:2" x14ac:dyDescent="0.25">
      <c r="A56" s="5">
        <v>669.25525252525301</v>
      </c>
      <c r="B56" s="5">
        <v>13.7832619823998</v>
      </c>
    </row>
    <row r="57" spans="1:2" x14ac:dyDescent="0.25">
      <c r="A57" s="5">
        <v>678.46818181818196</v>
      </c>
      <c r="B57" s="5">
        <v>13.5199269261987</v>
      </c>
    </row>
    <row r="58" spans="1:2" x14ac:dyDescent="0.25">
      <c r="A58" s="5">
        <v>687.68111111111102</v>
      </c>
      <c r="B58" s="5">
        <v>13.275654302748499</v>
      </c>
    </row>
    <row r="59" spans="1:2" x14ac:dyDescent="0.25">
      <c r="A59" s="5">
        <v>696.89404040404099</v>
      </c>
      <c r="B59" s="5">
        <v>13.0485048786474</v>
      </c>
    </row>
    <row r="60" spans="1:2" x14ac:dyDescent="0.25">
      <c r="A60" s="5">
        <v>706.10696969697005</v>
      </c>
      <c r="B60" s="5">
        <v>12.836793960691001</v>
      </c>
    </row>
    <row r="61" spans="1:2" x14ac:dyDescent="0.25">
      <c r="A61" s="5">
        <v>715.319898989899</v>
      </c>
      <c r="B61" s="5">
        <v>12.639050796642699</v>
      </c>
    </row>
    <row r="62" spans="1:2" x14ac:dyDescent="0.25">
      <c r="A62" s="5">
        <v>724.53282828282795</v>
      </c>
      <c r="B62" s="5">
        <v>12.4539855337723</v>
      </c>
    </row>
    <row r="63" spans="1:2" x14ac:dyDescent="0.25">
      <c r="A63" s="5">
        <v>733.74575757575803</v>
      </c>
      <c r="B63" s="5">
        <v>12.280462138949</v>
      </c>
    </row>
    <row r="64" spans="1:2" x14ac:dyDescent="0.25">
      <c r="A64" s="5">
        <v>742.95868686868698</v>
      </c>
      <c r="B64" s="5">
        <v>12.117476058234899</v>
      </c>
    </row>
    <row r="65" spans="1:2" x14ac:dyDescent="0.25">
      <c r="A65" s="5">
        <v>752.17161616161604</v>
      </c>
      <c r="B65" s="5">
        <v>11.9641356729992</v>
      </c>
    </row>
    <row r="66" spans="1:2" x14ac:dyDescent="0.25">
      <c r="A66" s="5">
        <v>761.38454545454601</v>
      </c>
      <c r="B66" s="5">
        <v>11.8196468186117</v>
      </c>
    </row>
    <row r="67" spans="1:2" x14ac:dyDescent="0.25">
      <c r="A67" s="5">
        <v>770.59747474747496</v>
      </c>
      <c r="B67" s="5">
        <v>11.683299789721501</v>
      </c>
    </row>
    <row r="68" spans="1:2" x14ac:dyDescent="0.25">
      <c r="A68" s="5">
        <v>779.81040404040402</v>
      </c>
      <c r="B68" s="5">
        <v>11.554458377161801</v>
      </c>
    </row>
    <row r="69" spans="1:2" x14ac:dyDescent="0.25">
      <c r="A69" s="5">
        <v>789.02333333333399</v>
      </c>
      <c r="B69" s="5">
        <v>11.432550574315</v>
      </c>
    </row>
    <row r="70" spans="1:2" x14ac:dyDescent="0.25">
      <c r="A70" s="5">
        <v>798.23626262626306</v>
      </c>
      <c r="B70" s="5">
        <v>11.3170606629525</v>
      </c>
    </row>
    <row r="71" spans="1:2" x14ac:dyDescent="0.25">
      <c r="A71" s="5">
        <v>807.449191919192</v>
      </c>
      <c r="B71" s="5">
        <v>11.2075224447393</v>
      </c>
    </row>
    <row r="72" spans="1:2" x14ac:dyDescent="0.25">
      <c r="A72" s="5">
        <v>816.66212121212095</v>
      </c>
      <c r="B72" s="5">
        <v>11.103513429247201</v>
      </c>
    </row>
    <row r="73" spans="1:2" x14ac:dyDescent="0.25">
      <c r="A73" s="5">
        <v>825.87505050505104</v>
      </c>
      <c r="B73" s="5">
        <v>11.004649823556299</v>
      </c>
    </row>
    <row r="74" spans="1:2" x14ac:dyDescent="0.25">
      <c r="A74" s="5">
        <v>835.08797979797998</v>
      </c>
      <c r="B74" s="5">
        <v>10.910582197694</v>
      </c>
    </row>
    <row r="75" spans="1:2" x14ac:dyDescent="0.25">
      <c r="A75" s="5">
        <v>844.30090909090904</v>
      </c>
      <c r="B75" s="5">
        <v>10.820991720913099</v>
      </c>
    </row>
    <row r="76" spans="1:2" x14ac:dyDescent="0.25">
      <c r="A76" s="5">
        <v>853.51383838383902</v>
      </c>
      <c r="B76" s="5">
        <v>10.735586883558399</v>
      </c>
    </row>
    <row r="77" spans="1:2" x14ac:dyDescent="0.25">
      <c r="A77" s="5">
        <v>862.72676767676796</v>
      </c>
      <c r="B77" s="5">
        <v>10.654100632051501</v>
      </c>
    </row>
    <row r="78" spans="1:2" x14ac:dyDescent="0.25">
      <c r="A78" s="5">
        <v>871.93969696969702</v>
      </c>
      <c r="B78" s="5">
        <v>10.576287858054201</v>
      </c>
    </row>
    <row r="79" spans="1:2" x14ac:dyDescent="0.25">
      <c r="A79" s="5">
        <v>881.15262626262597</v>
      </c>
      <c r="B79" s="5">
        <v>10.501923191054001</v>
      </c>
    </row>
    <row r="80" spans="1:2" x14ac:dyDescent="0.25">
      <c r="A80" s="5">
        <v>890.36555555555606</v>
      </c>
      <c r="B80" s="5">
        <v>10.430799052893301</v>
      </c>
    </row>
    <row r="81" spans="1:2" x14ac:dyDescent="0.25">
      <c r="A81" s="5">
        <v>899.578484848485</v>
      </c>
      <c r="B81" s="5">
        <v>10.362723938070401</v>
      </c>
    </row>
    <row r="82" spans="1:2" x14ac:dyDescent="0.25">
      <c r="A82" s="5">
        <v>908.79141414141395</v>
      </c>
      <c r="B82" s="5">
        <v>10.297520890329</v>
      </c>
    </row>
    <row r="83" spans="1:2" x14ac:dyDescent="0.25">
      <c r="A83" s="5">
        <v>918.00434343434404</v>
      </c>
      <c r="B83" s="5">
        <v>10.2350261492229</v>
      </c>
    </row>
    <row r="84" spans="1:2" x14ac:dyDescent="0.25">
      <c r="A84" s="5">
        <v>927.21727272727298</v>
      </c>
      <c r="B84" s="5">
        <v>10.175087945547499</v>
      </c>
    </row>
    <row r="85" spans="1:2" x14ac:dyDescent="0.25">
      <c r="A85" s="5">
        <v>936.43020202020205</v>
      </c>
      <c r="B85" s="5">
        <v>10.1175654261804</v>
      </c>
    </row>
    <row r="86" spans="1:2" x14ac:dyDescent="0.25">
      <c r="A86" s="5">
        <v>945.64313131313099</v>
      </c>
      <c r="B86" s="5">
        <v>10.062327693006299</v>
      </c>
    </row>
    <row r="87" spans="1:2" x14ac:dyDescent="0.25">
      <c r="A87" s="5">
        <v>954.85606060606096</v>
      </c>
      <c r="B87" s="5">
        <v>10.009252941422501</v>
      </c>
    </row>
    <row r="88" spans="1:2" x14ac:dyDescent="0.25">
      <c r="A88" s="5">
        <v>964.06898989899003</v>
      </c>
      <c r="B88" s="5">
        <v>9.9582276871321795</v>
      </c>
    </row>
    <row r="89" spans="1:2" x14ac:dyDescent="0.25">
      <c r="A89" s="5">
        <v>973.28191919191897</v>
      </c>
      <c r="B89" s="5">
        <v>9.9091460703451997</v>
      </c>
    </row>
    <row r="90" spans="1:2" x14ac:dyDescent="0.25">
      <c r="A90" s="5">
        <v>982.49484848484894</v>
      </c>
      <c r="B90" s="5">
        <v>9.8619092288222507</v>
      </c>
    </row>
    <row r="91" spans="1:2" x14ac:dyDescent="0.25">
      <c r="A91" s="5">
        <v>991.70777777777801</v>
      </c>
      <c r="B91" s="5">
        <v>9.8164247317795805</v>
      </c>
    </row>
    <row r="92" spans="1:2" x14ac:dyDescent="0.25">
      <c r="A92" s="5">
        <v>1000.92070707071</v>
      </c>
      <c r="B92" s="5">
        <v>9.7726060678622506</v>
      </c>
    </row>
    <row r="93" spans="1:2" x14ac:dyDescent="0.25">
      <c r="A93" s="5">
        <v>1010.13363636364</v>
      </c>
      <c r="B93" s="5">
        <v>9.7303721813024904</v>
      </c>
    </row>
    <row r="94" spans="1:2" x14ac:dyDescent="0.25">
      <c r="A94" s="5">
        <v>1019.34656565657</v>
      </c>
      <c r="B94" s="5">
        <v>9.6896470510193708</v>
      </c>
    </row>
    <row r="95" spans="1:2" x14ac:dyDescent="0.25">
      <c r="A95" s="5">
        <v>1028.5594949495</v>
      </c>
      <c r="B95" s="5">
        <v>9.6503593080617698</v>
      </c>
    </row>
    <row r="96" spans="1:2" x14ac:dyDescent="0.25">
      <c r="A96" s="5">
        <v>1037.7724242424199</v>
      </c>
      <c r="B96" s="5">
        <v>9.6124418874246107</v>
      </c>
    </row>
    <row r="97" spans="1:2" x14ac:dyDescent="0.25">
      <c r="A97" s="5">
        <v>1046.98535353535</v>
      </c>
      <c r="B97" s="5">
        <v>9.5758317106548798</v>
      </c>
    </row>
    <row r="98" spans="1:2" x14ac:dyDescent="0.25">
      <c r="A98" s="5">
        <v>1056.1982828282801</v>
      </c>
      <c r="B98" s="5">
        <v>9.5404693961277793</v>
      </c>
    </row>
    <row r="99" spans="1:2" x14ac:dyDescent="0.25">
      <c r="A99" s="5">
        <v>1065.4112121212099</v>
      </c>
      <c r="B99" s="5">
        <v>9.5062989941109795</v>
      </c>
    </row>
    <row r="100" spans="1:2" x14ac:dyDescent="0.25">
      <c r="A100" s="5">
        <v>1074.62414141414</v>
      </c>
      <c r="B100" s="5">
        <v>9.47326774453472</v>
      </c>
    </row>
    <row r="101" spans="1:2" x14ac:dyDescent="0.25">
      <c r="A101" s="5">
        <v>1083.8370707070701</v>
      </c>
      <c r="B101" s="5">
        <v>9.4413258546028302</v>
      </c>
    </row>
    <row r="102" spans="1:2" x14ac:dyDescent="0.25">
      <c r="A102" s="5">
        <v>1093.05</v>
      </c>
      <c r="B102" s="5">
        <v>9.4104262950390094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EA34C-AE64-410D-9F55-8DF6EA27D17F}">
  <dimension ref="A1:I102"/>
  <sheetViews>
    <sheetView zoomScale="115" zoomScaleNormal="115" workbookViewId="0">
      <selection activeCell="F1" sqref="F1:I24"/>
    </sheetView>
  </sheetViews>
  <sheetFormatPr defaultRowHeight="15" x14ac:dyDescent="0.25"/>
  <cols>
    <col min="1" max="1" width="16.140625" style="10" customWidth="1"/>
    <col min="2" max="2" width="17.5703125" customWidth="1"/>
    <col min="3" max="3" width="18.5703125" customWidth="1"/>
    <col min="4" max="4" width="17.85546875" customWidth="1"/>
  </cols>
  <sheetData>
    <row r="1" spans="1:9" x14ac:dyDescent="0.25">
      <c r="A1" s="42" t="s">
        <v>77</v>
      </c>
      <c r="B1" s="42"/>
      <c r="C1" s="42"/>
      <c r="D1" s="42"/>
      <c r="F1" s="42" t="s">
        <v>77</v>
      </c>
      <c r="G1" s="42"/>
      <c r="H1" s="42"/>
      <c r="I1" s="42"/>
    </row>
    <row r="2" spans="1:9" x14ac:dyDescent="0.25">
      <c r="A2" s="3" t="s">
        <v>27</v>
      </c>
      <c r="B2" s="3" t="s">
        <v>36</v>
      </c>
      <c r="C2" s="3" t="s">
        <v>37</v>
      </c>
      <c r="D2" s="3" t="s">
        <v>38</v>
      </c>
      <c r="F2" s="3" t="s">
        <v>27</v>
      </c>
      <c r="G2" s="3" t="s">
        <v>36</v>
      </c>
      <c r="H2" s="3" t="s">
        <v>37</v>
      </c>
      <c r="I2" s="3" t="s">
        <v>38</v>
      </c>
    </row>
    <row r="3" spans="1:9" x14ac:dyDescent="0.25">
      <c r="A3" s="5">
        <v>180.97</v>
      </c>
      <c r="B3" s="8">
        <v>5.5257778105928202E-3</v>
      </c>
      <c r="C3" s="8">
        <v>8.6834734035418602E-4</v>
      </c>
      <c r="D3" s="8">
        <v>8.5342595105130595E-4</v>
      </c>
      <c r="F3" s="5">
        <v>180.97</v>
      </c>
      <c r="G3" s="8">
        <v>5.5257778105928202E-3</v>
      </c>
      <c r="H3" s="8">
        <v>8.6834734035418602E-4</v>
      </c>
      <c r="I3" s="8">
        <v>8.5342595105130595E-4</v>
      </c>
    </row>
    <row r="4" spans="1:9" x14ac:dyDescent="0.25">
      <c r="A4" s="5">
        <v>190.182929292929</v>
      </c>
      <c r="B4" s="8">
        <v>5.25809552400258E-3</v>
      </c>
      <c r="C4" s="8">
        <v>9.16245931982073E-4</v>
      </c>
      <c r="D4" s="8">
        <v>8.9943111172215303E-4</v>
      </c>
      <c r="F4" s="5">
        <v>190.182929292929</v>
      </c>
      <c r="G4" s="8">
        <v>5.25809552400258E-3</v>
      </c>
      <c r="H4" s="8">
        <v>9.16245931982073E-4</v>
      </c>
      <c r="I4" s="8">
        <v>8.9943111172215303E-4</v>
      </c>
    </row>
    <row r="5" spans="1:9" x14ac:dyDescent="0.25">
      <c r="A5" s="5">
        <v>199.395858585859</v>
      </c>
      <c r="B5" s="8">
        <v>5.0151493385344201E-3</v>
      </c>
      <c r="C5" s="8">
        <v>9.6760895039437703E-4</v>
      </c>
      <c r="D5" s="8">
        <v>9.4861757502440105E-4</v>
      </c>
      <c r="F5" s="5">
        <v>273.09929292929297</v>
      </c>
      <c r="G5" s="8">
        <v>3.66167188939515E-3</v>
      </c>
      <c r="H5" s="8">
        <v>1.57237751097372E-3</v>
      </c>
      <c r="I5" s="8">
        <v>1.51543585186067E-3</v>
      </c>
    </row>
    <row r="6" spans="1:9" x14ac:dyDescent="0.25">
      <c r="A6" s="5">
        <v>208.60878787878801</v>
      </c>
      <c r="B6" s="8">
        <v>4.7936619431603201E-3</v>
      </c>
      <c r="C6" s="8">
        <v>1.0228550272247899E-3</v>
      </c>
      <c r="D6" s="8">
        <v>1.0013503480437399E-3</v>
      </c>
      <c r="F6" s="5">
        <v>282.31222222222198</v>
      </c>
      <c r="G6" s="8">
        <v>3.5421775074321398E-3</v>
      </c>
      <c r="H6" s="8">
        <v>1.68637011317455E-3</v>
      </c>
      <c r="I6" s="8">
        <v>1.61954190570562E-3</v>
      </c>
    </row>
    <row r="7" spans="1:9" x14ac:dyDescent="0.25">
      <c r="A7" s="5">
        <v>217.82171717171701</v>
      </c>
      <c r="B7" s="8">
        <v>4.5909104919756201E-3</v>
      </c>
      <c r="C7" s="8">
        <v>1.0824698202058199E-3</v>
      </c>
      <c r="D7" s="8">
        <v>1.05804885009288E-3</v>
      </c>
      <c r="F7" s="5">
        <v>365.22858585858597</v>
      </c>
      <c r="G7" s="8">
        <v>2.7380113184829499E-3</v>
      </c>
      <c r="H7" s="8">
        <v>4.0073468803759702E-3</v>
      </c>
      <c r="I7" s="8">
        <v>3.52002061730606E-3</v>
      </c>
    </row>
    <row r="8" spans="1:9" x14ac:dyDescent="0.25">
      <c r="A8" s="5">
        <v>227.03464646464599</v>
      </c>
      <c r="B8" s="8">
        <v>4.40461410488769E-3</v>
      </c>
      <c r="C8" s="8">
        <v>1.14702094720717E-3</v>
      </c>
      <c r="D8" s="8">
        <v>1.11919820346789E-3</v>
      </c>
      <c r="F8" s="5">
        <v>374.44151515151498</v>
      </c>
      <c r="G8" s="8">
        <v>2.6706440427472699E-3</v>
      </c>
      <c r="H8" s="8">
        <v>3.2978917035878803E-2</v>
      </c>
      <c r="I8" s="8">
        <v>3.9832789825691101E-3</v>
      </c>
    </row>
    <row r="9" spans="1:9" x14ac:dyDescent="0.25">
      <c r="A9" s="5">
        <v>236.24757575757599</v>
      </c>
      <c r="B9" s="8">
        <v>4.23284769107031E-3</v>
      </c>
      <c r="C9" s="8">
        <v>1.2171770453342399E-3</v>
      </c>
      <c r="D9" s="8">
        <v>1.1853633792437901E-3</v>
      </c>
      <c r="F9" s="5">
        <v>438.93202020202</v>
      </c>
      <c r="G9" s="8">
        <v>2.2782571222058098E-3</v>
      </c>
      <c r="H9" s="8">
        <v>4.7416981440306996E-3</v>
      </c>
      <c r="I9" s="8">
        <v>6.0470915784619501E-2</v>
      </c>
    </row>
    <row r="10" spans="1:9" x14ac:dyDescent="0.25">
      <c r="A10" s="5">
        <v>245.46050505050499</v>
      </c>
      <c r="B10" s="8">
        <v>4.0739751793317097E-3</v>
      </c>
      <c r="C10" s="8">
        <v>1.2937324006117999E-3</v>
      </c>
      <c r="D10" s="8">
        <v>1.2572071151652901E-3</v>
      </c>
      <c r="F10" s="5">
        <v>448.14494949495003</v>
      </c>
      <c r="G10" s="8">
        <v>2.2314208879352501E-3</v>
      </c>
      <c r="H10" s="8">
        <v>4.3683340772850904E-3</v>
      </c>
      <c r="I10" s="8">
        <v>1.7374809589371699E-2</v>
      </c>
    </row>
    <row r="11" spans="1:9" x14ac:dyDescent="0.25">
      <c r="A11" s="5">
        <v>254.673434343434</v>
      </c>
      <c r="B11" s="8">
        <v>3.9265972410168302E-3</v>
      </c>
      <c r="C11" s="8">
        <v>1.3776392023205099E-3</v>
      </c>
      <c r="D11" s="8">
        <v>1.3355128714825999E-3</v>
      </c>
      <c r="F11" s="5">
        <v>531.061313131313</v>
      </c>
      <c r="G11" s="8">
        <v>1.8830217452911399E-3</v>
      </c>
      <c r="H11" s="8">
        <v>2.7037641123683598E-3</v>
      </c>
      <c r="I11" s="8">
        <v>3.9141407676221403E-3</v>
      </c>
    </row>
    <row r="12" spans="1:9" x14ac:dyDescent="0.25">
      <c r="A12" s="5">
        <v>263.88636363636402</v>
      </c>
      <c r="B12" s="8">
        <v>3.7895099636547202E-3</v>
      </c>
      <c r="C12" s="8">
        <v>1.4700503944017199E-3</v>
      </c>
      <c r="D12" s="8">
        <v>1.42121459944202E-3</v>
      </c>
      <c r="F12" s="5">
        <v>540.27424242424195</v>
      </c>
      <c r="G12" s="8">
        <v>1.8509118557804201E-3</v>
      </c>
      <c r="H12" s="8">
        <v>2.6043279946458102E-3</v>
      </c>
      <c r="I12" s="8">
        <v>3.6625113886608199E-3</v>
      </c>
    </row>
    <row r="13" spans="1:9" x14ac:dyDescent="0.25">
      <c r="A13" s="5">
        <v>273.09929292929297</v>
      </c>
      <c r="B13" s="8">
        <v>3.66167188939515E-3</v>
      </c>
      <c r="C13" s="8">
        <v>1.57237751097372E-3</v>
      </c>
      <c r="D13" s="8">
        <v>1.51543585186067E-3</v>
      </c>
      <c r="F13" s="5">
        <v>623.190606060606</v>
      </c>
      <c r="G13" s="8">
        <v>1.60464549806034E-3</v>
      </c>
      <c r="H13" s="8">
        <v>1.9878885234285298E-3</v>
      </c>
      <c r="I13" s="8">
        <v>2.4025238008333902E-3</v>
      </c>
    </row>
    <row r="14" spans="1:9" x14ac:dyDescent="0.25">
      <c r="A14" s="5">
        <v>282.31222222222198</v>
      </c>
      <c r="B14" s="8">
        <v>3.5421775074321398E-3</v>
      </c>
      <c r="C14" s="8">
        <v>1.68637011317455E-3</v>
      </c>
      <c r="D14" s="8">
        <v>1.61954190570562E-3</v>
      </c>
      <c r="F14" s="5">
        <v>632.40353535353495</v>
      </c>
      <c r="G14" s="8">
        <v>1.58126883315093E-3</v>
      </c>
      <c r="H14" s="8">
        <v>1.93957855334696E-3</v>
      </c>
      <c r="I14" s="8">
        <v>2.32052020780643E-3</v>
      </c>
    </row>
    <row r="15" spans="1:9" x14ac:dyDescent="0.25">
      <c r="A15" s="5">
        <v>291.525151515152</v>
      </c>
      <c r="B15" s="8">
        <v>3.4302357726535698E-3</v>
      </c>
      <c r="C15" s="8">
        <v>1.81422705287047E-3</v>
      </c>
      <c r="D15" s="8">
        <v>1.73521032612838E-3</v>
      </c>
      <c r="F15" s="5">
        <v>770.59747474747496</v>
      </c>
      <c r="G15" s="8">
        <v>1.2976943644399E-3</v>
      </c>
      <c r="H15" s="8">
        <v>1.4436146025496601E-3</v>
      </c>
      <c r="I15" s="8">
        <v>1.57685111492273E-3</v>
      </c>
    </row>
    <row r="16" spans="1:9" x14ac:dyDescent="0.25">
      <c r="A16" s="5">
        <v>300.73808080808101</v>
      </c>
      <c r="B16" s="8">
        <v>3.3251525727048801E-3</v>
      </c>
      <c r="C16" s="8">
        <v>1.9587558006267901E-3</v>
      </c>
      <c r="D16" s="8">
        <v>1.86452817977229E-3</v>
      </c>
      <c r="F16" s="5">
        <v>779.81040404040402</v>
      </c>
      <c r="G16" s="8">
        <v>1.2823629885433999E-3</v>
      </c>
      <c r="H16" s="8">
        <v>1.42053970775415E-3</v>
      </c>
      <c r="I16" s="8">
        <v>1.5459768259603499E-3</v>
      </c>
    </row>
    <row r="17" spans="1:9" x14ac:dyDescent="0.25">
      <c r="A17" s="5">
        <v>309.95101010101001</v>
      </c>
      <c r="B17" s="8">
        <v>3.22631632192742E-3</v>
      </c>
      <c r="C17" s="8">
        <v>2.1236064301460599E-3</v>
      </c>
      <c r="D17" s="8">
        <v>2.0101286073165598E-3</v>
      </c>
      <c r="F17" s="5">
        <v>853.51383838383902</v>
      </c>
      <c r="G17" s="8">
        <v>1.17162716665186E-3</v>
      </c>
      <c r="H17" s="8">
        <v>1.26233775818717E-3</v>
      </c>
      <c r="I17" s="8">
        <v>1.3417217211115901E-3</v>
      </c>
    </row>
    <row r="18" spans="1:9" x14ac:dyDescent="0.25">
      <c r="A18" s="5">
        <v>319.16393939393902</v>
      </c>
      <c r="B18" s="8">
        <v>3.13318605035385E-3</v>
      </c>
      <c r="C18" s="8">
        <v>2.3136253781685999E-3</v>
      </c>
      <c r="D18" s="8">
        <v>2.1753869764142698E-3</v>
      </c>
      <c r="F18" s="5">
        <v>862.72676767676796</v>
      </c>
      <c r="G18" s="8">
        <v>1.15911553648676E-3</v>
      </c>
      <c r="H18" s="8">
        <v>1.24531393478889E-3</v>
      </c>
      <c r="I18" s="8">
        <v>1.3204746864826501E-3</v>
      </c>
    </row>
    <row r="19" spans="1:9" x14ac:dyDescent="0.25">
      <c r="A19" s="5">
        <v>328.37686868686899</v>
      </c>
      <c r="B19" s="8">
        <v>3.04528149775171E-3</v>
      </c>
      <c r="C19" s="8">
        <v>2.5354087373890399E-3</v>
      </c>
      <c r="D19" s="8">
        <v>2.36470978785583E-3</v>
      </c>
      <c r="F19" s="5">
        <v>918.00434343434404</v>
      </c>
      <c r="G19" s="8">
        <v>1.0893194648557E-3</v>
      </c>
      <c r="H19" s="8">
        <v>1.15312580534516E-3</v>
      </c>
      <c r="I19" s="8">
        <v>1.20771763435571E-3</v>
      </c>
    </row>
    <row r="20" spans="1:9" x14ac:dyDescent="0.25">
      <c r="A20" s="5">
        <v>337.58979797979799</v>
      </c>
      <c r="B20" s="8">
        <v>2.9621748296866299E-3</v>
      </c>
      <c r="C20" s="8">
        <v>2.7982030229197199E-3</v>
      </c>
      <c r="D20" s="8">
        <v>2.5839726976870201E-3</v>
      </c>
      <c r="F20" s="5">
        <v>927.21727272727298</v>
      </c>
      <c r="G20" s="8">
        <v>1.0784958709619901E-3</v>
      </c>
      <c r="H20" s="8">
        <v>1.1392261554231001E-3</v>
      </c>
      <c r="I20" s="8">
        <v>1.1910424762120501E-3</v>
      </c>
    </row>
    <row r="21" spans="1:9" x14ac:dyDescent="0.25">
      <c r="A21" s="5">
        <v>346.802727272727</v>
      </c>
      <c r="B21" s="8">
        <v>2.8834836739788099E-3</v>
      </c>
      <c r="C21" s="8">
        <v>3.1154440319116198E-3</v>
      </c>
      <c r="D21" s="8">
        <v>2.84120738388287E-3</v>
      </c>
      <c r="F21" s="5">
        <v>1000.92070707071</v>
      </c>
      <c r="G21" s="8">
        <v>9.9908013993982997E-4</v>
      </c>
      <c r="H21" s="8">
        <v>1.0401609242147399E-3</v>
      </c>
      <c r="I21" s="8">
        <v>1.0745280439680199E-3</v>
      </c>
    </row>
    <row r="22" spans="1:9" x14ac:dyDescent="0.25">
      <c r="A22" s="5">
        <v>356.01565656565703</v>
      </c>
      <c r="B22" s="8">
        <v>2.8088652383697101E-3</v>
      </c>
      <c r="C22" s="8">
        <v>3.5075459326598399E-3</v>
      </c>
      <c r="D22" s="8">
        <v>3.1477223019646802E-3</v>
      </c>
      <c r="F22" s="5">
        <v>1010.13363636364</v>
      </c>
      <c r="G22" s="8">
        <v>9.8996802411750393E-4</v>
      </c>
      <c r="H22" s="8">
        <v>1.0291013004340901E-3</v>
      </c>
      <c r="I22" s="8">
        <v>1.0617650616043201E-3</v>
      </c>
    </row>
    <row r="23" spans="1:9" x14ac:dyDescent="0.25">
      <c r="A23" s="5">
        <v>365.22858585858597</v>
      </c>
      <c r="B23" s="8">
        <v>2.7380113184829499E-3</v>
      </c>
      <c r="C23" s="8">
        <v>4.0073468803759702E-3</v>
      </c>
      <c r="D23" s="8">
        <v>3.52002061730606E-3</v>
      </c>
      <c r="F23" s="5">
        <v>1083.8370707070701</v>
      </c>
      <c r="G23" s="8">
        <v>9.2264790261357597E-4</v>
      </c>
      <c r="H23" s="8">
        <v>9.4914980837354295E-4</v>
      </c>
      <c r="I23" s="8">
        <v>9.7087708949863201E-4</v>
      </c>
    </row>
    <row r="24" spans="1:9" x14ac:dyDescent="0.25">
      <c r="A24" s="5">
        <v>374.44151515151498</v>
      </c>
      <c r="B24" s="8">
        <v>2.6706440427472699E-3</v>
      </c>
      <c r="C24" s="8">
        <v>3.2978917035878803E-2</v>
      </c>
      <c r="D24" s="8">
        <v>3.9832789825691101E-3</v>
      </c>
      <c r="F24" s="5">
        <v>1093.05</v>
      </c>
      <c r="G24" s="8">
        <v>9.1487123193026399E-4</v>
      </c>
      <c r="H24" s="8">
        <v>9.4010181120422298E-4</v>
      </c>
      <c r="I24" s="8">
        <v>9.6073887007217104E-4</v>
      </c>
    </row>
    <row r="25" spans="1:9" x14ac:dyDescent="0.25">
      <c r="A25" s="5">
        <v>383.65444444444501</v>
      </c>
      <c r="B25" s="8">
        <v>2.6065122303909798E-3</v>
      </c>
      <c r="C25" s="8">
        <v>1.3653921408249999E-2</v>
      </c>
      <c r="D25" s="8">
        <v>4.5781342872923897E-3</v>
      </c>
    </row>
    <row r="26" spans="1:9" x14ac:dyDescent="0.25">
      <c r="A26" s="5">
        <v>392.86737373737401</v>
      </c>
      <c r="B26" s="8">
        <v>2.5453882618840899E-3</v>
      </c>
      <c r="C26" s="8">
        <v>9.6992072515737094E-3</v>
      </c>
      <c r="D26" s="8">
        <v>5.3752317197420102E-3</v>
      </c>
    </row>
    <row r="27" spans="1:9" x14ac:dyDescent="0.25">
      <c r="A27" s="5">
        <v>402.08030303030301</v>
      </c>
      <c r="B27" s="8">
        <v>2.4870653796254302E-3</v>
      </c>
      <c r="C27" s="8">
        <v>7.7856789776178104E-3</v>
      </c>
      <c r="D27" s="8">
        <v>6.5106421026333702E-3</v>
      </c>
    </row>
    <row r="28" spans="1:9" x14ac:dyDescent="0.25">
      <c r="A28" s="5">
        <v>411.29323232323202</v>
      </c>
      <c r="B28" s="8">
        <v>2.4313553514164702E-3</v>
      </c>
      <c r="C28" s="8">
        <v>6.6129251713578597E-3</v>
      </c>
      <c r="D28" s="8">
        <v>8.2894532924374792E-3</v>
      </c>
    </row>
    <row r="29" spans="1:9" x14ac:dyDescent="0.25">
      <c r="A29" s="5">
        <v>420.50616161616199</v>
      </c>
      <c r="B29" s="8">
        <v>2.37808644108288E-3</v>
      </c>
      <c r="C29" s="8">
        <v>5.8045428755423498E-3</v>
      </c>
      <c r="D29" s="8">
        <v>1.1592841034976899E-2</v>
      </c>
    </row>
    <row r="30" spans="1:9" x14ac:dyDescent="0.25">
      <c r="A30" s="5">
        <v>429.71909090909099</v>
      </c>
      <c r="B30" s="8">
        <v>2.32710164014834E-3</v>
      </c>
      <c r="C30" s="8">
        <v>5.20624188498367E-3</v>
      </c>
      <c r="D30" s="8">
        <v>2.0805684413454699E-2</v>
      </c>
    </row>
    <row r="31" spans="1:9" x14ac:dyDescent="0.25">
      <c r="A31" s="5">
        <v>438.93202020202</v>
      </c>
      <c r="B31" s="8">
        <v>2.2782571222058098E-3</v>
      </c>
      <c r="C31" s="8">
        <v>4.7416981440306996E-3</v>
      </c>
      <c r="D31" s="8">
        <v>6.0470915784619501E-2</v>
      </c>
    </row>
    <row r="32" spans="1:9" x14ac:dyDescent="0.25">
      <c r="A32" s="5">
        <v>448.14494949495003</v>
      </c>
      <c r="B32" s="8">
        <v>2.2314208879352501E-3</v>
      </c>
      <c r="C32" s="8">
        <v>4.3683340772850904E-3</v>
      </c>
      <c r="D32" s="8">
        <v>1.7374809589371699E-2</v>
      </c>
    </row>
    <row r="33" spans="1:4" x14ac:dyDescent="0.25">
      <c r="A33" s="5">
        <v>457.35787878787897</v>
      </c>
      <c r="B33" s="8">
        <v>2.1864715738943298E-3</v>
      </c>
      <c r="C33" s="8">
        <v>4.0603124018119803E-3</v>
      </c>
      <c r="D33" s="8">
        <v>1.1444431714322601E-2</v>
      </c>
    </row>
    <row r="34" spans="1:4" x14ac:dyDescent="0.25">
      <c r="A34" s="5">
        <v>466.57080808080798</v>
      </c>
      <c r="B34" s="8">
        <v>2.1432974024333802E-3</v>
      </c>
      <c r="C34" s="8">
        <v>3.8009438175809701E-3</v>
      </c>
      <c r="D34" s="8">
        <v>8.8293396562284399E-3</v>
      </c>
    </row>
    <row r="35" spans="1:4" x14ac:dyDescent="0.25">
      <c r="A35" s="5">
        <v>475.78373737373698</v>
      </c>
      <c r="B35" s="8">
        <v>2.1017952536143102E-3</v>
      </c>
      <c r="C35" s="8">
        <v>3.5789145647055699E-3</v>
      </c>
      <c r="D35" s="8">
        <v>7.3072020860724301E-3</v>
      </c>
    </row>
    <row r="36" spans="1:4" x14ac:dyDescent="0.25">
      <c r="A36" s="5">
        <v>484.99666666666701</v>
      </c>
      <c r="B36" s="8">
        <v>2.0618698429071399E-3</v>
      </c>
      <c r="C36" s="8">
        <v>3.3862537837703998E-3</v>
      </c>
      <c r="D36" s="8">
        <v>6.2940145719877598E-3</v>
      </c>
    </row>
    <row r="37" spans="1:4" x14ac:dyDescent="0.25">
      <c r="A37" s="5">
        <v>494.20959595959602</v>
      </c>
      <c r="B37" s="8">
        <v>2.0234329908610598E-3</v>
      </c>
      <c r="C37" s="8">
        <v>3.2171662795607799E-3</v>
      </c>
      <c r="D37" s="8">
        <v>5.5634038756246802E-3</v>
      </c>
    </row>
    <row r="38" spans="1:4" x14ac:dyDescent="0.25">
      <c r="A38" s="5">
        <v>503.42252525252502</v>
      </c>
      <c r="B38" s="8">
        <v>1.9864029729709E-3</v>
      </c>
      <c r="C38" s="8">
        <v>3.0673268220916599E-3</v>
      </c>
      <c r="D38" s="8">
        <v>5.0076668299284801E-3</v>
      </c>
    </row>
    <row r="39" spans="1:4" x14ac:dyDescent="0.25">
      <c r="A39" s="5">
        <v>512.63545454545499</v>
      </c>
      <c r="B39" s="8">
        <v>1.9507039396422601E-3</v>
      </c>
      <c r="C39" s="8">
        <v>2.9334349423516199E-3</v>
      </c>
      <c r="D39" s="8">
        <v>4.5684751800172101E-3</v>
      </c>
    </row>
    <row r="40" spans="1:4" x14ac:dyDescent="0.25">
      <c r="A40" s="5">
        <v>521.84838383838405</v>
      </c>
      <c r="B40" s="8">
        <v>1.9162653976029301E-3</v>
      </c>
      <c r="C40" s="8">
        <v>2.8129238334311398E-3</v>
      </c>
      <c r="D40" s="8">
        <v>4.2112638175925898E-3</v>
      </c>
    </row>
    <row r="41" spans="1:4" x14ac:dyDescent="0.25">
      <c r="A41" s="5">
        <v>531.061313131313</v>
      </c>
      <c r="B41" s="8">
        <v>1.8830217452911399E-3</v>
      </c>
      <c r="C41" s="8">
        <v>2.7037641123683598E-3</v>
      </c>
      <c r="D41" s="8">
        <v>3.9141407676221403E-3</v>
      </c>
    </row>
    <row r="42" spans="1:4" x14ac:dyDescent="0.25">
      <c r="A42" s="5">
        <v>540.27424242424195</v>
      </c>
      <c r="B42" s="8">
        <v>1.8509118557804201E-3</v>
      </c>
      <c r="C42" s="8">
        <v>2.6043279946458102E-3</v>
      </c>
      <c r="D42" s="8">
        <v>3.6625113886608199E-3</v>
      </c>
    </row>
    <row r="43" spans="1:4" x14ac:dyDescent="0.25">
      <c r="A43" s="5">
        <v>549.48717171717203</v>
      </c>
      <c r="B43" s="8">
        <v>1.8198787016627199E-3</v>
      </c>
      <c r="C43" s="8">
        <v>2.5132930938107701E-3</v>
      </c>
      <c r="D43" s="8">
        <v>3.44624109823929E-3</v>
      </c>
    </row>
    <row r="44" spans="1:4" x14ac:dyDescent="0.25">
      <c r="A44" s="5">
        <v>558.70010101010098</v>
      </c>
      <c r="B44" s="8">
        <v>1.78986901703947E-3</v>
      </c>
      <c r="C44" s="8">
        <v>2.4295728907892801E-3</v>
      </c>
      <c r="D44" s="8">
        <v>3.2580546722610201E-3</v>
      </c>
    </row>
    <row r="45" spans="1:4" x14ac:dyDescent="0.25">
      <c r="A45" s="5">
        <v>567.91303030303004</v>
      </c>
      <c r="B45" s="8">
        <v>1.7608329924280999E-3</v>
      </c>
      <c r="C45" s="8">
        <v>2.3522655668643299E-3</v>
      </c>
      <c r="D45" s="8">
        <v>3.0925833022371302E-3</v>
      </c>
    </row>
    <row r="46" spans="1:4" x14ac:dyDescent="0.25">
      <c r="A46" s="5">
        <v>577.12595959596001</v>
      </c>
      <c r="B46" s="8">
        <v>1.7327239988659E-3</v>
      </c>
      <c r="C46" s="8">
        <v>2.28061573990717E-3</v>
      </c>
      <c r="D46" s="8">
        <v>2.94577156118816E-3</v>
      </c>
    </row>
    <row r="47" spans="1:4" x14ac:dyDescent="0.25">
      <c r="A47" s="5">
        <v>586.33888888888896</v>
      </c>
      <c r="B47" s="8">
        <v>1.70549833805327E-3</v>
      </c>
      <c r="C47" s="8">
        <v>2.2139854332643501E-3</v>
      </c>
      <c r="D47" s="8">
        <v>2.81449434832219E-3</v>
      </c>
    </row>
    <row r="48" spans="1:4" x14ac:dyDescent="0.25">
      <c r="A48" s="5">
        <v>595.55181818181802</v>
      </c>
      <c r="B48" s="8">
        <v>1.67911501565851E-3</v>
      </c>
      <c r="C48" s="8">
        <v>2.1518317596654498E-3</v>
      </c>
      <c r="D48" s="8">
        <v>2.6963014882056299E-3</v>
      </c>
    </row>
    <row r="49" spans="1:4" x14ac:dyDescent="0.25">
      <c r="A49" s="5">
        <v>604.76474747474799</v>
      </c>
      <c r="B49" s="8">
        <v>1.65353553537235E-3</v>
      </c>
      <c r="C49" s="8">
        <v>2.0936895620417301E-3</v>
      </c>
      <c r="D49" s="8">
        <v>2.5892427174918301E-3</v>
      </c>
    </row>
    <row r="50" spans="1:4" x14ac:dyDescent="0.25">
      <c r="A50" s="5">
        <v>613.97767676767705</v>
      </c>
      <c r="B50" s="8">
        <v>1.6287237114755999E-3</v>
      </c>
      <c r="C50" s="8">
        <v>2.03915776298466E-3</v>
      </c>
      <c r="D50" s="8">
        <v>2.4917448603589201E-3</v>
      </c>
    </row>
    <row r="51" spans="1:4" x14ac:dyDescent="0.25">
      <c r="A51" s="5">
        <v>623.190606060606</v>
      </c>
      <c r="B51" s="8">
        <v>1.60464549806034E-3</v>
      </c>
      <c r="C51" s="8">
        <v>1.9878885234285298E-3</v>
      </c>
      <c r="D51" s="8">
        <v>2.4025238008333902E-3</v>
      </c>
    </row>
    <row r="52" spans="1:4" x14ac:dyDescent="0.25">
      <c r="A52" s="5">
        <v>632.40353535353495</v>
      </c>
      <c r="B52" s="8">
        <v>1.58126883315093E-3</v>
      </c>
      <c r="C52" s="8">
        <v>1.93957855334696E-3</v>
      </c>
      <c r="D52" s="8">
        <v>2.32052020780643E-3</v>
      </c>
    </row>
    <row r="53" spans="1:4" x14ac:dyDescent="0.25">
      <c r="A53" s="5">
        <v>641.61646464646503</v>
      </c>
      <c r="B53" s="8">
        <v>1.5585634962818999E-3</v>
      </c>
      <c r="C53" s="8">
        <v>1.8939620883729701E-3</v>
      </c>
      <c r="D53" s="8">
        <v>2.2448518164555399E-3</v>
      </c>
    </row>
    <row r="54" spans="1:4" x14ac:dyDescent="0.25">
      <c r="A54" s="5">
        <v>650.82939393939398</v>
      </c>
      <c r="B54" s="8">
        <v>1.5365009781454001E-3</v>
      </c>
      <c r="C54" s="8">
        <v>1.8508051684051499E-3</v>
      </c>
      <c r="D54" s="8">
        <v>2.1747774678207198E-3</v>
      </c>
    </row>
    <row r="55" spans="1:4" x14ac:dyDescent="0.25">
      <c r="A55" s="5">
        <v>660.04232323232304</v>
      </c>
      <c r="B55" s="8">
        <v>1.51505436118199E-3</v>
      </c>
      <c r="C55" s="8">
        <v>1.8099009429888E-3</v>
      </c>
      <c r="D55" s="8">
        <v>2.1096696408400202E-3</v>
      </c>
    </row>
    <row r="56" spans="1:4" x14ac:dyDescent="0.25">
      <c r="A56" s="5">
        <v>669.25525252525301</v>
      </c>
      <c r="B56" s="8">
        <v>1.4941982100080101E-3</v>
      </c>
      <c r="C56" s="8">
        <v>1.77106579307363E-3</v>
      </c>
      <c r="D56" s="8">
        <v>2.0489932123027399E-3</v>
      </c>
    </row>
    <row r="57" spans="1:4" x14ac:dyDescent="0.25">
      <c r="A57" s="5">
        <v>678.46818181818196</v>
      </c>
      <c r="B57" s="8">
        <v>1.4739084707960401E-3</v>
      </c>
      <c r="C57" s="8">
        <v>1.7341361069889199E-3</v>
      </c>
      <c r="D57" s="8">
        <v>1.9922888479083599E-3</v>
      </c>
    </row>
    <row r="58" spans="1:4" x14ac:dyDescent="0.25">
      <c r="A58" s="5">
        <v>687.68111111111102</v>
      </c>
      <c r="B58" s="8">
        <v>1.45416237871795E-3</v>
      </c>
      <c r="C58" s="8">
        <v>1.69896558439287E-3</v>
      </c>
      <c r="D58" s="8">
        <v>1.93915988086579E-3</v>
      </c>
    </row>
    <row r="59" spans="1:4" x14ac:dyDescent="0.25">
      <c r="A59" s="5">
        <v>696.89404040404099</v>
      </c>
      <c r="B59" s="8">
        <v>1.4349383727546899E-3</v>
      </c>
      <c r="C59" s="8">
        <v>1.6654229692932101E-3</v>
      </c>
      <c r="D59" s="8">
        <v>1.88926184764701E-3</v>
      </c>
    </row>
    <row r="60" spans="1:4" x14ac:dyDescent="0.25">
      <c r="A60" s="5">
        <v>706.10696969697005</v>
      </c>
      <c r="B60" s="8">
        <v>1.4162160171504799E-3</v>
      </c>
      <c r="C60" s="8">
        <v>1.6333901338885801E-3</v>
      </c>
      <c r="D60" s="8">
        <v>1.8422940699134799E-3</v>
      </c>
    </row>
    <row r="61" spans="1:4" x14ac:dyDescent="0.25">
      <c r="A61" s="5">
        <v>715.319898989899</v>
      </c>
      <c r="B61" s="8">
        <v>1.3979759289603E-3</v>
      </c>
      <c r="C61" s="8">
        <v>1.6027604510567401E-3</v>
      </c>
      <c r="D61" s="8">
        <v>1.7979928278679101E-3</v>
      </c>
    </row>
    <row r="62" spans="1:4" x14ac:dyDescent="0.25">
      <c r="A62" s="5">
        <v>724.53282828282795</v>
      </c>
      <c r="B62" s="8">
        <v>1.38019971110563E-3</v>
      </c>
      <c r="C62" s="8">
        <v>1.5734374055835199E-3</v>
      </c>
      <c r="D62" s="8">
        <v>1.7561257826445901E-3</v>
      </c>
    </row>
    <row r="63" spans="1:4" x14ac:dyDescent="0.25">
      <c r="A63" s="5">
        <v>733.74575757575803</v>
      </c>
      <c r="B63" s="8">
        <v>1.3628698904853201E-3</v>
      </c>
      <c r="C63" s="8">
        <v>1.5453334039778901E-3</v>
      </c>
      <c r="D63" s="8">
        <v>1.7164873874731001E-3</v>
      </c>
    </row>
    <row r="64" spans="1:4" x14ac:dyDescent="0.25">
      <c r="A64" s="5">
        <v>742.95868686868698</v>
      </c>
      <c r="B64" s="8">
        <v>1.3459698606867799E-3</v>
      </c>
      <c r="C64" s="8">
        <v>1.5183687502522401E-3</v>
      </c>
      <c r="D64" s="8">
        <v>1.67889508775782E-3</v>
      </c>
    </row>
    <row r="65" spans="1:4" x14ac:dyDescent="0.25">
      <c r="A65" s="5">
        <v>752.17161616161604</v>
      </c>
      <c r="B65" s="8">
        <v>1.3294838289080299E-3</v>
      </c>
      <c r="C65" s="8">
        <v>1.4924707610847201E-3</v>
      </c>
      <c r="D65" s="8">
        <v>1.6431861553122601E-3</v>
      </c>
    </row>
    <row r="66" spans="1:4" x14ac:dyDescent="0.25">
      <c r="A66" s="5">
        <v>761.38454545454601</v>
      </c>
      <c r="B66" s="8">
        <v>1.3133967667333501E-3</v>
      </c>
      <c r="C66" s="8">
        <v>1.46757299856487E-3</v>
      </c>
      <c r="D66" s="8">
        <v>1.6092150358952399E-3</v>
      </c>
    </row>
    <row r="67" spans="1:4" x14ac:dyDescent="0.25">
      <c r="A67" s="5">
        <v>770.59747474747496</v>
      </c>
      <c r="B67" s="8">
        <v>1.2976943644399E-3</v>
      </c>
      <c r="C67" s="8">
        <v>1.4436146025496601E-3</v>
      </c>
      <c r="D67" s="8">
        <v>1.57685111492273E-3</v>
      </c>
    </row>
    <row r="68" spans="1:4" x14ac:dyDescent="0.25">
      <c r="A68" s="5">
        <v>779.81040404040402</v>
      </c>
      <c r="B68" s="8">
        <v>1.2823629885433999E-3</v>
      </c>
      <c r="C68" s="8">
        <v>1.42053970775415E-3</v>
      </c>
      <c r="D68" s="8">
        <v>1.5459768259603499E-3</v>
      </c>
    </row>
    <row r="69" spans="1:4" x14ac:dyDescent="0.25">
      <c r="A69" s="5">
        <v>789.02333333333399</v>
      </c>
      <c r="B69" s="8">
        <v>1.2673896423180701E-3</v>
      </c>
      <c r="C69" s="8">
        <v>1.3982969331968801E-3</v>
      </c>
      <c r="D69" s="8">
        <v>1.51648604180751E-3</v>
      </c>
    </row>
    <row r="70" spans="1:4" x14ac:dyDescent="0.25">
      <c r="A70" s="5">
        <v>798.23626262626306</v>
      </c>
      <c r="B70" s="8">
        <v>1.2527619290512201E-3</v>
      </c>
      <c r="C70" s="8">
        <v>1.3768389336591099E-3</v>
      </c>
      <c r="D70" s="8">
        <v>1.4882826998258601E-3</v>
      </c>
    </row>
    <row r="71" spans="1:4" x14ac:dyDescent="0.25">
      <c r="A71" s="5">
        <v>807.449191919192</v>
      </c>
      <c r="B71" s="8">
        <v>1.2384680178093501E-3</v>
      </c>
      <c r="C71" s="8">
        <v>1.35612200447508E-3</v>
      </c>
      <c r="D71" s="8">
        <v>1.4612796224267601E-3</v>
      </c>
    </row>
    <row r="72" spans="1:4" x14ac:dyDescent="0.25">
      <c r="A72" s="5">
        <v>816.66212121212095</v>
      </c>
      <c r="B72" s="8">
        <v>1.2244966115322099E-3</v>
      </c>
      <c r="C72" s="8">
        <v>1.33610573236098E-3</v>
      </c>
      <c r="D72" s="8">
        <v>1.43539750096804E-3</v>
      </c>
    </row>
    <row r="73" spans="1:4" x14ac:dyDescent="0.25">
      <c r="A73" s="5">
        <v>825.87505050505104</v>
      </c>
      <c r="B73" s="8">
        <v>1.21083691724512E-3</v>
      </c>
      <c r="C73" s="8">
        <v>1.3167526860707701E-3</v>
      </c>
      <c r="D73" s="8">
        <v>1.41056401705919E-3</v>
      </c>
    </row>
    <row r="74" spans="1:4" x14ac:dyDescent="0.25">
      <c r="A74" s="5">
        <v>835.08797979797998</v>
      </c>
      <c r="B74" s="8">
        <v>1.1974786182633601E-3</v>
      </c>
      <c r="C74" s="8">
        <v>1.2980281416782201E-3</v>
      </c>
      <c r="D74" s="8">
        <v>1.3867130799895E-3</v>
      </c>
    </row>
    <row r="75" spans="1:4" x14ac:dyDescent="0.25">
      <c r="A75" s="5">
        <v>844.30090909090904</v>
      </c>
      <c r="B75" s="8">
        <v>1.18441184819566E-3</v>
      </c>
      <c r="C75" s="8">
        <v>1.27989983797032E-3</v>
      </c>
      <c r="D75" s="8">
        <v>1.3637841626093401E-3</v>
      </c>
    </row>
    <row r="76" spans="1:4" x14ac:dyDescent="0.25">
      <c r="A76" s="5">
        <v>853.51383838383902</v>
      </c>
      <c r="B76" s="8">
        <v>1.17162716665186E-3</v>
      </c>
      <c r="C76" s="8">
        <v>1.26233775818717E-3</v>
      </c>
      <c r="D76" s="8">
        <v>1.3417217211115901E-3</v>
      </c>
    </row>
    <row r="77" spans="1:4" x14ac:dyDescent="0.25">
      <c r="A77" s="5">
        <v>862.72676767676796</v>
      </c>
      <c r="B77" s="8">
        <v>1.15911553648676E-3</v>
      </c>
      <c r="C77" s="8">
        <v>1.24531393478889E-3</v>
      </c>
      <c r="D77" s="8">
        <v>1.3204746864826501E-3</v>
      </c>
    </row>
    <row r="78" spans="1:4" x14ac:dyDescent="0.25">
      <c r="A78" s="5">
        <v>871.93969696969702</v>
      </c>
      <c r="B78" s="8">
        <v>1.14686830250667E-3</v>
      </c>
      <c r="C78" s="8">
        <v>1.22880227448441E-3</v>
      </c>
      <c r="D78" s="8">
        <v>1.2999960174872201E-3</v>
      </c>
    </row>
    <row r="79" spans="1:4" x14ac:dyDescent="0.25">
      <c r="A79" s="5">
        <v>881.15262626262597</v>
      </c>
      <c r="B79" s="8">
        <v>1.1348771714919301E-3</v>
      </c>
      <c r="C79" s="8">
        <v>1.21277840105554E-3</v>
      </c>
      <c r="D79" s="8">
        <v>1.28024230658484E-3</v>
      </c>
    </row>
    <row r="80" spans="1:4" x14ac:dyDescent="0.25">
      <c r="A80" s="5">
        <v>890.36555555555606</v>
      </c>
      <c r="B80" s="8">
        <v>1.1231341934794001E-3</v>
      </c>
      <c r="C80" s="8">
        <v>1.1972195139203299E-3</v>
      </c>
      <c r="D80" s="8">
        <v>1.26117343159986E-3</v>
      </c>
    </row>
    <row r="81" spans="1:4" x14ac:dyDescent="0.25">
      <c r="A81" s="5">
        <v>899.578484848485</v>
      </c>
      <c r="B81" s="8">
        <v>1.1116317441755999E-3</v>
      </c>
      <c r="C81" s="8">
        <v>1.1821042605789801E-3</v>
      </c>
      <c r="D81" s="8">
        <v>1.2427522469964901E-3</v>
      </c>
    </row>
    <row r="82" spans="1:4" x14ac:dyDescent="0.25">
      <c r="A82" s="5">
        <v>908.79141414141395</v>
      </c>
      <c r="B82" s="8">
        <v>1.1003625084588201E-3</v>
      </c>
      <c r="C82" s="8">
        <v>1.16741262140236E-3</v>
      </c>
      <c r="D82" s="8">
        <v>1.22494430960834E-3</v>
      </c>
    </row>
    <row r="83" spans="1:4" x14ac:dyDescent="0.25">
      <c r="A83" s="5">
        <v>918.00434343434404</v>
      </c>
      <c r="B83" s="8">
        <v>1.0893194648557E-3</v>
      </c>
      <c r="C83" s="8">
        <v>1.15312580534516E-3</v>
      </c>
      <c r="D83" s="8">
        <v>1.20771763435571E-3</v>
      </c>
    </row>
    <row r="84" spans="1:4" x14ac:dyDescent="0.25">
      <c r="A84" s="5">
        <v>927.21727272727298</v>
      </c>
      <c r="B84" s="8">
        <v>1.0784958709619901E-3</v>
      </c>
      <c r="C84" s="8">
        <v>1.1392261554231001E-3</v>
      </c>
      <c r="D84" s="8">
        <v>1.1910424762120501E-3</v>
      </c>
    </row>
    <row r="85" spans="1:4" x14ac:dyDescent="0.25">
      <c r="A85" s="5">
        <v>936.43020202020205</v>
      </c>
      <c r="B85" s="8">
        <v>1.0678852497053499E-3</v>
      </c>
      <c r="C85" s="8">
        <v>1.1256970628586401E-3</v>
      </c>
      <c r="D85" s="8">
        <v>1.17489113512872E-3</v>
      </c>
    </row>
    <row r="86" spans="1:4" x14ac:dyDescent="0.25">
      <c r="A86" s="5">
        <v>945.64313131313099</v>
      </c>
      <c r="B86" s="8">
        <v>1.0574813764296E-3</v>
      </c>
      <c r="C86" s="8">
        <v>1.11252288901167E-3</v>
      </c>
      <c r="D86" s="8">
        <v>1.1592377811688601E-3</v>
      </c>
    </row>
    <row r="87" spans="1:4" x14ac:dyDescent="0.25">
      <c r="A87" s="5">
        <v>954.85606060606096</v>
      </c>
      <c r="B87" s="8">
        <v>1.04727826670838E-3</v>
      </c>
      <c r="C87" s="8">
        <v>1.0996888942428301E-3</v>
      </c>
      <c r="D87" s="8">
        <v>1.14405829740006E-3</v>
      </c>
    </row>
    <row r="88" spans="1:4" x14ac:dyDescent="0.25">
      <c r="A88" s="5">
        <v>964.06898989899003</v>
      </c>
      <c r="B88" s="8">
        <v>1.0372701648751E-3</v>
      </c>
      <c r="C88" s="8">
        <v>1.0871811730298799E-3</v>
      </c>
      <c r="D88" s="8">
        <v>1.12933013849824E-3</v>
      </c>
    </row>
    <row r="89" spans="1:4" x14ac:dyDescent="0.25">
      <c r="A89" s="5">
        <v>973.28191919191897</v>
      </c>
      <c r="B89" s="8">
        <v>1.02745153318979E-3</v>
      </c>
      <c r="C89" s="8">
        <v>1.07498659467133E-3</v>
      </c>
      <c r="D89" s="8">
        <v>1.11503220322145E-3</v>
      </c>
    </row>
    <row r="90" spans="1:4" x14ac:dyDescent="0.25">
      <c r="A90" s="5">
        <v>982.49484848484894</v>
      </c>
      <c r="B90" s="8">
        <v>1.0178170416242601E-3</v>
      </c>
      <c r="C90" s="8">
        <v>1.0630927490407299E-3</v>
      </c>
      <c r="D90" s="8">
        <v>1.10114471920306E-3</v>
      </c>
    </row>
    <row r="91" spans="1:4" x14ac:dyDescent="0.25">
      <c r="A91" s="5">
        <v>991.70777777777801</v>
      </c>
      <c r="B91" s="8">
        <v>1.0083615582133899E-3</v>
      </c>
      <c r="C91" s="8">
        <v>1.05148789688315E-3</v>
      </c>
      <c r="D91" s="8">
        <v>1.08764913868154E-3</v>
      </c>
    </row>
    <row r="92" spans="1:4" x14ac:dyDescent="0.25">
      <c r="A92" s="5">
        <v>1000.92070707071</v>
      </c>
      <c r="B92" s="8">
        <v>9.9908013993982997E-4</v>
      </c>
      <c r="C92" s="8">
        <v>1.0401609242147399E-3</v>
      </c>
      <c r="D92" s="8">
        <v>1.0745280439680199E-3</v>
      </c>
    </row>
    <row r="93" spans="1:4" x14ac:dyDescent="0.25">
      <c r="A93" s="5">
        <v>1010.13363636364</v>
      </c>
      <c r="B93" s="8">
        <v>9.8996802411750393E-4</v>
      </c>
      <c r="C93" s="8">
        <v>1.0291013004340901E-3</v>
      </c>
      <c r="D93" s="8">
        <v>1.0617650616043201E-3</v>
      </c>
    </row>
    <row r="94" spans="1:4" x14ac:dyDescent="0.25">
      <c r="A94" s="5">
        <v>1019.34656565657</v>
      </c>
      <c r="B94" s="8">
        <v>9.8102062024235507E-4</v>
      </c>
      <c r="C94" s="8">
        <v>1.0182990397942899E-3</v>
      </c>
      <c r="D94" s="8">
        <v>1.0493447842869199E-3</v>
      </c>
    </row>
    <row r="95" spans="1:4" x14ac:dyDescent="0.25">
      <c r="A95" s="5">
        <v>1028.5594949495</v>
      </c>
      <c r="B95" s="8">
        <v>9.7223350228112595E-4</v>
      </c>
      <c r="C95" s="8">
        <v>1.0077446659222001E-3</v>
      </c>
      <c r="D95" s="8">
        <v>1.03725269974356E-3</v>
      </c>
    </row>
    <row r="96" spans="1:4" x14ac:dyDescent="0.25">
      <c r="A96" s="5">
        <v>1037.7724242424199</v>
      </c>
      <c r="B96" s="8">
        <v>9.63602401370662E-4</v>
      </c>
      <c r="C96" s="8">
        <v>9.9742917910676499E-4</v>
      </c>
      <c r="D96" s="8">
        <v>1.02547512584976E-3</v>
      </c>
    </row>
    <row r="97" spans="1:4" x14ac:dyDescent="0.25">
      <c r="A97" s="5">
        <v>1046.98535353535</v>
      </c>
      <c r="B97" s="8">
        <v>9.5512319890307695E-4</v>
      </c>
      <c r="C97" s="8">
        <v>9.8734402610493508E-4</v>
      </c>
      <c r="D97" s="8">
        <v>1.01399915135063E-3</v>
      </c>
    </row>
    <row r="98" spans="1:4" x14ac:dyDescent="0.25">
      <c r="A98" s="5">
        <v>1056.1982828282801</v>
      </c>
      <c r="B98" s="8">
        <v>9.4679191997345104E-4</v>
      </c>
      <c r="C98" s="8">
        <v>9.7748107224105395E-4</v>
      </c>
      <c r="D98" s="8">
        <v>1.0028125816288901E-3</v>
      </c>
    </row>
    <row r="99" spans="1:4" x14ac:dyDescent="0.25">
      <c r="A99" s="5">
        <v>1065.4112121212099</v>
      </c>
      <c r="B99" s="8">
        <v>9.3860472716152099E-4</v>
      </c>
      <c r="C99" s="8">
        <v>9.6783257559133497E-4</v>
      </c>
      <c r="D99" s="8">
        <v>9.919038890168091E-4</v>
      </c>
    </row>
    <row r="100" spans="1:4" x14ac:dyDescent="0.25">
      <c r="A100" s="5">
        <v>1074.62414141414</v>
      </c>
      <c r="B100" s="8">
        <v>9.3055791464846801E-4</v>
      </c>
      <c r="C100" s="8">
        <v>9.5839116309233701E-4</v>
      </c>
      <c r="D100" s="8">
        <v>9.8126216723059189E-4</v>
      </c>
    </row>
    <row r="101" spans="1:4" x14ac:dyDescent="0.25">
      <c r="A101" s="5">
        <v>1083.8370707070701</v>
      </c>
      <c r="B101" s="8">
        <v>9.2264790261357597E-4</v>
      </c>
      <c r="C101" s="8">
        <v>9.4914980837354295E-4</v>
      </c>
      <c r="D101" s="8">
        <v>9.7087708949863201E-4</v>
      </c>
    </row>
    <row r="102" spans="1:4" x14ac:dyDescent="0.25">
      <c r="A102" s="5">
        <v>1093.05</v>
      </c>
      <c r="B102" s="8">
        <v>9.1487123193026399E-4</v>
      </c>
      <c r="C102" s="8">
        <v>9.4010181120422298E-4</v>
      </c>
      <c r="D102" s="8">
        <v>9.6073887007217104E-4</v>
      </c>
    </row>
  </sheetData>
  <mergeCells count="2">
    <mergeCell ref="A1:D1"/>
    <mergeCell ref="F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48BFF-666C-47A1-AEA8-7545393A414D}">
  <dimension ref="A1:DJ102"/>
  <sheetViews>
    <sheetView tabSelected="1" topLeftCell="F1" zoomScale="115" zoomScaleNormal="115" workbookViewId="0">
      <selection activeCell="M3" sqref="M3:M16"/>
    </sheetView>
  </sheetViews>
  <sheetFormatPr defaultRowHeight="15" x14ac:dyDescent="0.25"/>
  <cols>
    <col min="1" max="1" width="16.140625" style="10" customWidth="1"/>
    <col min="2" max="2" width="19.140625" customWidth="1"/>
    <col min="3" max="3" width="20" customWidth="1"/>
    <col min="4" max="4" width="18.28515625" customWidth="1"/>
    <col min="5" max="5" width="19.5703125" customWidth="1"/>
    <col min="6" max="6" width="19.5703125" style="10" customWidth="1"/>
  </cols>
  <sheetData>
    <row r="1" spans="1:114" x14ac:dyDescent="0.25">
      <c r="A1" s="42" t="s">
        <v>78</v>
      </c>
      <c r="B1" s="42"/>
      <c r="C1" s="42"/>
      <c r="D1" s="42"/>
      <c r="E1" s="42"/>
      <c r="F1" s="42"/>
      <c r="H1" s="42" t="s">
        <v>78</v>
      </c>
      <c r="I1" s="42"/>
      <c r="J1" s="42"/>
      <c r="K1" s="42"/>
      <c r="L1" s="42"/>
    </row>
    <row r="2" spans="1:114" x14ac:dyDescent="0.25">
      <c r="A2" s="3" t="s">
        <v>27</v>
      </c>
      <c r="B2" s="3" t="s">
        <v>39</v>
      </c>
      <c r="C2" s="3" t="s">
        <v>40</v>
      </c>
      <c r="D2" s="3" t="s">
        <v>41</v>
      </c>
      <c r="E2" s="3" t="s">
        <v>42</v>
      </c>
      <c r="F2" s="3" t="s">
        <v>82</v>
      </c>
      <c r="H2" s="3" t="s">
        <v>27</v>
      </c>
      <c r="I2" s="3" t="s">
        <v>39</v>
      </c>
      <c r="J2" s="3" t="s">
        <v>40</v>
      </c>
      <c r="K2" s="3" t="s">
        <v>41</v>
      </c>
      <c r="L2" s="3" t="s">
        <v>42</v>
      </c>
      <c r="O2">
        <v>44.344671341365299</v>
      </c>
      <c r="P2">
        <v>46.424928151328501</v>
      </c>
      <c r="Q2">
        <v>48.483346070878603</v>
      </c>
      <c r="R2">
        <v>50.520065484971099</v>
      </c>
      <c r="S2">
        <v>52.535226778561402</v>
      </c>
      <c r="T2">
        <v>54.528970336605198</v>
      </c>
      <c r="U2">
        <v>56.501436544057803</v>
      </c>
      <c r="V2">
        <v>58.452765785874902</v>
      </c>
      <c r="W2">
        <v>60.383098447012003</v>
      </c>
      <c r="X2">
        <v>62.292574912424499</v>
      </c>
      <c r="Y2">
        <v>64.181335567068103</v>
      </c>
      <c r="Z2">
        <v>66.049520795898104</v>
      </c>
      <c r="AA2">
        <v>67.8972709838702</v>
      </c>
      <c r="AB2">
        <v>69.724726515939807</v>
      </c>
      <c r="AC2">
        <v>71.532027777062495</v>
      </c>
      <c r="AD2">
        <v>73.319315152193795</v>
      </c>
      <c r="AE2">
        <v>75.086729026289206</v>
      </c>
      <c r="AF2">
        <v>76.834409784304199</v>
      </c>
      <c r="AG2">
        <v>78.562497811194405</v>
      </c>
      <c r="AH2">
        <v>80.271133491915293</v>
      </c>
      <c r="AI2">
        <v>81.960457211422295</v>
      </c>
      <c r="AJ2">
        <v>83.630609354670995</v>
      </c>
      <c r="AK2">
        <v>85.281730306616893</v>
      </c>
      <c r="AL2">
        <v>86.913960452215605</v>
      </c>
      <c r="AM2">
        <v>88.527440176422601</v>
      </c>
      <c r="AN2">
        <v>90.122309864193298</v>
      </c>
      <c r="AO2">
        <v>91.698709900483294</v>
      </c>
      <c r="AP2">
        <v>93.256780670248205</v>
      </c>
      <c r="AQ2">
        <v>94.796662558443302</v>
      </c>
      <c r="AR2">
        <v>96.3184959500243</v>
      </c>
      <c r="AS2">
        <v>97.822421229946698</v>
      </c>
      <c r="AT2">
        <v>99.308578783165999</v>
      </c>
      <c r="AU2">
        <v>100.777108994638</v>
      </c>
      <c r="AV2">
        <v>102.22815224931701</v>
      </c>
      <c r="AW2">
        <v>103.66184893216</v>
      </c>
      <c r="AX2">
        <v>105.07833942812201</v>
      </c>
      <c r="AY2">
        <v>106.477764122159</v>
      </c>
      <c r="AZ2">
        <v>107.860263399226</v>
      </c>
      <c r="BA2">
        <v>109.225977644278</v>
      </c>
      <c r="BB2">
        <v>110.575047242271</v>
      </c>
      <c r="BC2">
        <v>111.90761257816</v>
      </c>
      <c r="BD2">
        <v>113.223814036902</v>
      </c>
      <c r="BE2">
        <v>114.52379200345101</v>
      </c>
      <c r="BF2">
        <v>115.807686862764</v>
      </c>
      <c r="BG2">
        <v>117.075638999795</v>
      </c>
      <c r="BH2">
        <v>118.3277887995</v>
      </c>
      <c r="BI2">
        <v>119.564276646835</v>
      </c>
      <c r="BJ2">
        <v>120.785242926755</v>
      </c>
      <c r="BK2">
        <v>121.990828024216</v>
      </c>
      <c r="BL2">
        <v>123.181172324173</v>
      </c>
      <c r="BM2">
        <v>124.356416211582</v>
      </c>
      <c r="BN2">
        <v>125.51670007139801</v>
      </c>
      <c r="BO2">
        <v>126.662164288577</v>
      </c>
      <c r="BP2">
        <v>127.792949248074</v>
      </c>
      <c r="BQ2">
        <v>128.90919533484501</v>
      </c>
      <c r="BR2">
        <v>130.011042933845</v>
      </c>
      <c r="BS2">
        <v>131.09863243003099</v>
      </c>
      <c r="BT2">
        <v>132.17210420835599</v>
      </c>
      <c r="BU2">
        <v>133.23159865377801</v>
      </c>
      <c r="BV2">
        <v>134.27725615125101</v>
      </c>
      <c r="BW2">
        <v>135.30921708573101</v>
      </c>
      <c r="BX2">
        <v>136.32762184217299</v>
      </c>
      <c r="BY2">
        <v>137.33261080553299</v>
      </c>
      <c r="BZ2">
        <v>138.32432436076701</v>
      </c>
      <c r="CA2">
        <v>139.30290289282999</v>
      </c>
      <c r="CB2">
        <v>140.26848678667699</v>
      </c>
      <c r="CC2">
        <v>141.22121642726401</v>
      </c>
      <c r="CD2">
        <v>142.16123219954699</v>
      </c>
      <c r="CE2">
        <v>143.08867448848099</v>
      </c>
      <c r="CF2">
        <v>144.003683679022</v>
      </c>
      <c r="CG2">
        <v>144.90640015612499</v>
      </c>
      <c r="CH2">
        <v>145.79696430474499</v>
      </c>
      <c r="CI2">
        <v>146.67551650983901</v>
      </c>
      <c r="CJ2">
        <v>147.542197156361</v>
      </c>
      <c r="CK2">
        <v>148.39714662926701</v>
      </c>
      <c r="CL2">
        <v>149.24050531351401</v>
      </c>
      <c r="CM2">
        <v>150.07241359405501</v>
      </c>
      <c r="CN2">
        <v>150.89301185584699</v>
      </c>
      <c r="CO2">
        <v>151.702440483846</v>
      </c>
      <c r="CP2">
        <v>152.50083986300601</v>
      </c>
      <c r="CQ2">
        <v>153.28835037828401</v>
      </c>
      <c r="CR2">
        <v>154.065112414634</v>
      </c>
      <c r="CS2">
        <v>154.83126635701299</v>
      </c>
      <c r="CT2">
        <v>155.58695259037501</v>
      </c>
      <c r="CU2">
        <v>156.33231149967699</v>
      </c>
      <c r="CV2">
        <v>157.06748346987399</v>
      </c>
      <c r="CW2">
        <v>157.79260888592199</v>
      </c>
      <c r="CX2">
        <v>158.50782813277499</v>
      </c>
      <c r="CY2">
        <v>159.21328159538999</v>
      </c>
      <c r="CZ2">
        <v>159.909109658722</v>
      </c>
      <c r="DA2">
        <v>160.595452707726</v>
      </c>
      <c r="DB2">
        <v>161.27245112735801</v>
      </c>
      <c r="DC2">
        <v>161.940245302574</v>
      </c>
      <c r="DD2">
        <v>162.59897561832901</v>
      </c>
      <c r="DE2">
        <v>163.248782459578</v>
      </c>
      <c r="DF2">
        <v>163.889806211278</v>
      </c>
      <c r="DG2">
        <v>164.52218725838301</v>
      </c>
      <c r="DH2">
        <v>165.14606598584899</v>
      </c>
      <c r="DI2">
        <v>165.761582778632</v>
      </c>
      <c r="DJ2">
        <v>166.36887802168701</v>
      </c>
    </row>
    <row r="3" spans="1:114" x14ac:dyDescent="0.25">
      <c r="A3" s="5">
        <v>180.97</v>
      </c>
      <c r="B3" s="5">
        <v>44.344671454140297</v>
      </c>
      <c r="C3" s="5">
        <v>87.1360096284684</v>
      </c>
      <c r="D3" s="5">
        <v>86.976198758162198</v>
      </c>
      <c r="E3" s="5">
        <v>44.483390094029403</v>
      </c>
      <c r="F3" s="5">
        <v>44.344671341365299</v>
      </c>
      <c r="H3" s="5">
        <v>180.97</v>
      </c>
      <c r="I3" s="5">
        <v>44.344671454140297</v>
      </c>
      <c r="J3" s="5">
        <v>87.1360096284684</v>
      </c>
      <c r="K3" s="5">
        <v>86.976198758162198</v>
      </c>
      <c r="L3" s="5">
        <v>44.483390094029403</v>
      </c>
      <c r="M3" s="5">
        <v>44.344671341365299</v>
      </c>
    </row>
    <row r="4" spans="1:114" x14ac:dyDescent="0.25">
      <c r="A4" s="5">
        <v>190.182929292929</v>
      </c>
      <c r="B4" s="5">
        <v>46.424928252742198</v>
      </c>
      <c r="C4" s="5">
        <v>88.973100099559801</v>
      </c>
      <c r="D4" s="5">
        <v>88.791112327243098</v>
      </c>
      <c r="E4" s="5">
        <v>46.536040464524199</v>
      </c>
      <c r="F4" s="5">
        <v>46.424928151328501</v>
      </c>
      <c r="H4" s="5">
        <v>190.182929292929</v>
      </c>
      <c r="I4" s="5">
        <v>46.424928252742198</v>
      </c>
      <c r="J4" s="5">
        <v>88.973100099559801</v>
      </c>
      <c r="K4" s="5">
        <v>88.791112327243098</v>
      </c>
      <c r="L4" s="5">
        <v>46.536040464524199</v>
      </c>
      <c r="M4" s="5">
        <v>46.424928151328501</v>
      </c>
    </row>
    <row r="5" spans="1:114" x14ac:dyDescent="0.25">
      <c r="A5" s="5">
        <v>199.395858585859</v>
      </c>
      <c r="B5" s="5">
        <v>48.4833461625159</v>
      </c>
      <c r="C5" s="5">
        <v>90.882834738272194</v>
      </c>
      <c r="D5" s="5">
        <v>90.675398796598003</v>
      </c>
      <c r="E5" s="5">
        <v>48.568248746734703</v>
      </c>
      <c r="F5" s="5">
        <v>48.483346070878603</v>
      </c>
      <c r="H5" s="5">
        <v>236.24757575757599</v>
      </c>
      <c r="I5" s="5">
        <v>56.501436607660402</v>
      </c>
      <c r="J5" s="5">
        <v>99.230837613812199</v>
      </c>
      <c r="K5" s="5">
        <v>98.874567323388902</v>
      </c>
      <c r="L5" s="5">
        <v>56.494828629157197</v>
      </c>
      <c r="M5" s="5">
        <v>56.501436544057803</v>
      </c>
    </row>
    <row r="6" spans="1:114" x14ac:dyDescent="0.25">
      <c r="A6" s="5">
        <v>208.60878787878801</v>
      </c>
      <c r="B6" s="5">
        <v>50.5200655681383</v>
      </c>
      <c r="C6" s="5">
        <v>92.863123318713207</v>
      </c>
      <c r="D6" s="5">
        <v>92.626367148033495</v>
      </c>
      <c r="E6" s="5">
        <v>50.580123322482002</v>
      </c>
      <c r="F6" s="5">
        <v>50.520065484971099</v>
      </c>
      <c r="H6" s="5">
        <v>245.46050505050499</v>
      </c>
      <c r="I6" s="5">
        <v>58.452765844424</v>
      </c>
      <c r="J6" s="5">
        <v>101.505156407651</v>
      </c>
      <c r="K6" s="5">
        <v>101.094645182864</v>
      </c>
      <c r="L6" s="5">
        <v>58.426452197264098</v>
      </c>
      <c r="M6" s="5">
        <v>78.562497811194405</v>
      </c>
    </row>
    <row r="7" spans="1:114" x14ac:dyDescent="0.25">
      <c r="A7" s="5">
        <v>217.82171717171701</v>
      </c>
      <c r="B7" s="5">
        <v>52.535226854344401</v>
      </c>
      <c r="C7" s="5">
        <v>94.913511783584497</v>
      </c>
      <c r="D7" s="5">
        <v>94.642824788219301</v>
      </c>
      <c r="E7" s="5">
        <v>52.571772573587403</v>
      </c>
      <c r="F7" s="5">
        <v>52.535226778561402</v>
      </c>
      <c r="H7" s="5">
        <v>337.58979797979799</v>
      </c>
      <c r="I7" s="5">
        <v>76.834409813481798</v>
      </c>
      <c r="J7" s="5">
        <v>131.9120272488</v>
      </c>
      <c r="K7" s="5">
        <v>129.543536786456</v>
      </c>
      <c r="L7" s="5">
        <v>76.672022024192302</v>
      </c>
      <c r="M7" s="5">
        <v>88.527440176422601</v>
      </c>
    </row>
    <row r="8" spans="1:114" x14ac:dyDescent="0.25">
      <c r="A8" s="5">
        <v>227.03464646464599</v>
      </c>
      <c r="B8" s="5">
        <v>54.528970405914002</v>
      </c>
      <c r="C8" s="5">
        <v>97.035149813389694</v>
      </c>
      <c r="D8" s="5">
        <v>96.725006175982998</v>
      </c>
      <c r="E8" s="5">
        <v>54.543304881872103</v>
      </c>
      <c r="F8" s="5">
        <v>54.528970336605198</v>
      </c>
      <c r="H8" s="5">
        <v>346.802727272727</v>
      </c>
      <c r="I8" s="5">
        <v>78.562497838687506</v>
      </c>
      <c r="J8" s="5">
        <v>136.59802127300401</v>
      </c>
      <c r="K8" s="5">
        <v>133.58829204728099</v>
      </c>
      <c r="L8" s="5">
        <v>78.391896821537799</v>
      </c>
      <c r="M8" s="5">
        <v>118.3277887995</v>
      </c>
    </row>
    <row r="9" spans="1:114" x14ac:dyDescent="0.25">
      <c r="A9" s="5">
        <v>236.24757575757599</v>
      </c>
      <c r="B9" s="5">
        <v>56.501436607660402</v>
      </c>
      <c r="C9" s="5">
        <v>99.230837613812199</v>
      </c>
      <c r="D9" s="5">
        <v>98.874567323388902</v>
      </c>
      <c r="E9" s="5">
        <v>56.494828629157197</v>
      </c>
      <c r="F9" s="5">
        <v>56.501436544057803</v>
      </c>
      <c r="H9" s="5">
        <v>402.08030303030301</v>
      </c>
      <c r="I9" s="5">
        <v>88.527440196209895</v>
      </c>
      <c r="J9" s="5">
        <v>117.21873483589501</v>
      </c>
      <c r="K9" s="5">
        <v>177.673888866212</v>
      </c>
      <c r="L9" s="5">
        <v>88.324347425554095</v>
      </c>
      <c r="M9" s="5">
        <v>125.51670007139801</v>
      </c>
    </row>
    <row r="10" spans="1:114" x14ac:dyDescent="0.25">
      <c r="A10" s="5">
        <v>245.46050505050499</v>
      </c>
      <c r="B10" s="5">
        <v>58.452765844424</v>
      </c>
      <c r="C10" s="5">
        <v>101.505156407651</v>
      </c>
      <c r="D10" s="5">
        <v>101.094645182864</v>
      </c>
      <c r="E10" s="5">
        <v>58.426452197264098</v>
      </c>
      <c r="F10" s="5">
        <v>58.452765785874902</v>
      </c>
      <c r="H10" s="5">
        <v>411.29323232323202</v>
      </c>
      <c r="I10" s="5">
        <v>90.122309883002899</v>
      </c>
      <c r="J10" s="5">
        <v>113.51186920148599</v>
      </c>
      <c r="K10" s="5">
        <v>195.712339373715</v>
      </c>
      <c r="L10" s="5">
        <v>89.916301059878705</v>
      </c>
      <c r="M10" s="5">
        <v>138.32432436076701</v>
      </c>
    </row>
    <row r="11" spans="1:114" x14ac:dyDescent="0.25">
      <c r="A11" s="5">
        <v>254.673434343434</v>
      </c>
      <c r="B11" s="5">
        <v>60.383098501063103</v>
      </c>
      <c r="C11" s="5">
        <v>103.864695650116</v>
      </c>
      <c r="D11" s="5">
        <v>103.38998680632901</v>
      </c>
      <c r="E11" s="5">
        <v>60.338283968013798</v>
      </c>
      <c r="F11" s="5">
        <v>60.383098447012003</v>
      </c>
      <c r="H11" s="5">
        <v>586.33888888888896</v>
      </c>
      <c r="I11" s="5">
        <v>117.07563900820099</v>
      </c>
      <c r="J11" s="5">
        <v>121.931194833333</v>
      </c>
      <c r="K11" s="5">
        <v>128.20320095194</v>
      </c>
      <c r="L11" s="5">
        <v>116.89719971892499</v>
      </c>
      <c r="M11" s="5">
        <v>146.67551650983901</v>
      </c>
    </row>
    <row r="12" spans="1:114" x14ac:dyDescent="0.25">
      <c r="A12" s="5">
        <v>263.88636363636402</v>
      </c>
      <c r="B12" s="5">
        <v>62.292574962464101</v>
      </c>
      <c r="C12" s="5">
        <v>106.318400729437</v>
      </c>
      <c r="D12" s="5">
        <v>105.767159729551</v>
      </c>
      <c r="E12" s="5">
        <v>62.230432323227703</v>
      </c>
      <c r="F12" s="5">
        <v>62.292574912424499</v>
      </c>
      <c r="H12" s="5">
        <v>595.55181818181802</v>
      </c>
      <c r="I12" s="5">
        <v>118.3277888076</v>
      </c>
      <c r="J12" s="5">
        <v>122.95676324527901</v>
      </c>
      <c r="K12" s="5">
        <v>128.792442300543</v>
      </c>
      <c r="L12" s="5">
        <v>118.152927407775</v>
      </c>
      <c r="M12" s="5">
        <v>147.542197156361</v>
      </c>
    </row>
    <row r="13" spans="1:114" x14ac:dyDescent="0.25">
      <c r="A13" s="5">
        <v>273.09929292929297</v>
      </c>
      <c r="B13" s="5">
        <v>64.181335613506405</v>
      </c>
      <c r="C13" s="5">
        <v>108.878079922436</v>
      </c>
      <c r="D13" s="5">
        <v>108.234863338479</v>
      </c>
      <c r="E13" s="5">
        <v>64.103005644726906</v>
      </c>
      <c r="F13" s="5">
        <v>64.181335567068103</v>
      </c>
      <c r="H13" s="5">
        <v>650.82939393939398</v>
      </c>
      <c r="I13" s="5">
        <v>125.516700077984</v>
      </c>
      <c r="J13" s="5">
        <v>129.082548353899</v>
      </c>
      <c r="K13" s="5">
        <v>133.12244854766399</v>
      </c>
      <c r="L13" s="5">
        <v>125.361947853441</v>
      </c>
      <c r="M13" s="5">
        <v>153.28835037828401</v>
      </c>
    </row>
    <row r="14" spans="1:114" x14ac:dyDescent="0.25">
      <c r="A14" s="5">
        <v>282.31222222222198</v>
      </c>
      <c r="B14" s="5">
        <v>66.049520839095507</v>
      </c>
      <c r="C14" s="5">
        <v>111.559131894649</v>
      </c>
      <c r="D14" s="5">
        <v>110.804372466553</v>
      </c>
      <c r="E14" s="5">
        <v>65.9561123143326</v>
      </c>
      <c r="F14" s="5">
        <v>66.049520795898104</v>
      </c>
      <c r="H14" s="5">
        <v>660.04232323232304</v>
      </c>
      <c r="I14" s="5">
        <v>126.662164294958</v>
      </c>
      <c r="J14" s="5">
        <v>130.08854268134201</v>
      </c>
      <c r="K14" s="5">
        <v>133.92006996166401</v>
      </c>
      <c r="L14" s="5">
        <v>126.51023854347901</v>
      </c>
      <c r="M14" s="5">
        <v>154.065112414634</v>
      </c>
    </row>
    <row r="15" spans="1:114" x14ac:dyDescent="0.25">
      <c r="A15" s="5">
        <v>291.525151515152</v>
      </c>
      <c r="B15" s="5">
        <v>67.897271024141006</v>
      </c>
      <c r="C15" s="5">
        <v>114.381590596652</v>
      </c>
      <c r="D15" s="5">
        <v>113.490161397696</v>
      </c>
      <c r="E15" s="5">
        <v>67.789860713866105</v>
      </c>
      <c r="F15" s="5">
        <v>67.8972709838702</v>
      </c>
      <c r="H15" s="5">
        <v>752.17161616161604</v>
      </c>
      <c r="I15" s="5">
        <v>137.33261081021001</v>
      </c>
      <c r="J15" s="5">
        <v>139.72752473569199</v>
      </c>
      <c r="K15" s="5">
        <v>142.17973447284601</v>
      </c>
      <c r="L15" s="5">
        <v>137.190724597214</v>
      </c>
      <c r="M15" s="5">
        <v>165.761582778632</v>
      </c>
    </row>
    <row r="16" spans="1:114" x14ac:dyDescent="0.25">
      <c r="A16" s="5">
        <v>300.73808080808101</v>
      </c>
      <c r="B16" s="5">
        <v>69.724726553559705</v>
      </c>
      <c r="C16" s="5">
        <v>117.371642962538</v>
      </c>
      <c r="D16" s="5">
        <v>116.310782540291</v>
      </c>
      <c r="E16" s="5">
        <v>69.604359225148599</v>
      </c>
      <c r="F16" s="5">
        <v>69.724726515939807</v>
      </c>
      <c r="H16" s="5">
        <v>761.38454545454601</v>
      </c>
      <c r="I16" s="5">
        <v>138.324324365309</v>
      </c>
      <c r="J16" s="5">
        <v>140.64270803554899</v>
      </c>
      <c r="K16" s="5">
        <v>143.00274035082001</v>
      </c>
      <c r="L16" s="5">
        <v>138.180915517991</v>
      </c>
      <c r="M16" s="5">
        <v>166.36887802168701</v>
      </c>
    </row>
    <row r="17" spans="1:12" x14ac:dyDescent="0.25">
      <c r="A17" s="5">
        <v>309.95101010101001</v>
      </c>
      <c r="B17" s="5">
        <v>71.532027812273896</v>
      </c>
      <c r="C17" s="5">
        <v>120.563875065998</v>
      </c>
      <c r="D17" s="5">
        <v>119.290115768476</v>
      </c>
      <c r="E17" s="5">
        <v>71.399716230001204</v>
      </c>
      <c r="F17" s="5">
        <v>71.532027777062495</v>
      </c>
      <c r="H17" s="5">
        <v>844.30090909090904</v>
      </c>
      <c r="I17" s="5">
        <v>146.675516513378</v>
      </c>
      <c r="J17" s="5">
        <v>148.44189988845901</v>
      </c>
      <c r="K17" s="5">
        <v>150.172469081119</v>
      </c>
      <c r="L17" s="5">
        <v>146.48813093190699</v>
      </c>
    </row>
    <row r="18" spans="1:12" x14ac:dyDescent="0.25">
      <c r="A18" s="5">
        <v>319.16393939393902</v>
      </c>
      <c r="B18" s="5">
        <v>73.319315185210996</v>
      </c>
      <c r="C18" s="5">
        <v>124.004681166613</v>
      </c>
      <c r="D18" s="5">
        <v>122.45917352556501</v>
      </c>
      <c r="E18" s="5">
        <v>73.176040110245197</v>
      </c>
      <c r="F18" s="5">
        <v>73.319315152193795</v>
      </c>
      <c r="H18" s="5">
        <v>853.51383838383902</v>
      </c>
      <c r="I18" s="5">
        <v>147.54219715981799</v>
      </c>
      <c r="J18" s="5">
        <v>149.259376988572</v>
      </c>
      <c r="K18" s="5">
        <v>150.93664182978799</v>
      </c>
      <c r="L18" s="5">
        <v>147.34597488094499</v>
      </c>
    </row>
    <row r="19" spans="1:12" x14ac:dyDescent="0.25">
      <c r="A19" s="5">
        <v>328.37686868686899</v>
      </c>
      <c r="B19" s="5">
        <v>75.086729057302094</v>
      </c>
      <c r="C19" s="5">
        <v>127.75760363209</v>
      </c>
      <c r="D19" s="5">
        <v>125.858765334688</v>
      </c>
      <c r="E19" s="5">
        <v>74.933439247701898</v>
      </c>
      <c r="F19" s="5">
        <v>75.086729026289206</v>
      </c>
      <c r="H19" s="5">
        <v>918.00434343434404</v>
      </c>
      <c r="I19" s="5">
        <v>153.28835038116699</v>
      </c>
      <c r="J19" s="5">
        <v>154.71016121501</v>
      </c>
      <c r="K19" s="5">
        <v>156.07607750017601</v>
      </c>
      <c r="L19" s="5">
        <v>153.003071185804</v>
      </c>
    </row>
    <row r="20" spans="1:12" x14ac:dyDescent="0.25">
      <c r="A20" s="5">
        <v>337.58979797979799</v>
      </c>
      <c r="B20" s="5">
        <v>76.834409813481798</v>
      </c>
      <c r="C20" s="5">
        <v>131.9120272488</v>
      </c>
      <c r="D20" s="5">
        <v>129.543536786456</v>
      </c>
      <c r="E20" s="5">
        <v>76.672022024192302</v>
      </c>
      <c r="F20" s="5">
        <v>76.834409784304199</v>
      </c>
      <c r="H20" s="5">
        <v>927.21727272727298</v>
      </c>
      <c r="I20" s="5">
        <v>154.06511241745599</v>
      </c>
      <c r="J20" s="5">
        <v>155.45071457309601</v>
      </c>
      <c r="K20" s="5">
        <v>156.77942843564199</v>
      </c>
      <c r="L20" s="5">
        <v>153.76284104857899</v>
      </c>
    </row>
    <row r="21" spans="1:12" x14ac:dyDescent="0.25">
      <c r="A21" s="5">
        <v>346.802727272727</v>
      </c>
      <c r="B21" s="5">
        <v>78.562497838687506</v>
      </c>
      <c r="C21" s="5">
        <v>136.59802127300401</v>
      </c>
      <c r="D21" s="5">
        <v>133.58829204728099</v>
      </c>
      <c r="E21" s="5">
        <v>78.391896821537799</v>
      </c>
      <c r="F21" s="5">
        <v>78.562497811194405</v>
      </c>
      <c r="H21" s="5">
        <v>1000.92070707071</v>
      </c>
      <c r="I21" s="5">
        <v>159.90910966104599</v>
      </c>
      <c r="J21" s="5">
        <v>161.04648977870201</v>
      </c>
      <c r="K21" s="5">
        <v>162.125328250851</v>
      </c>
      <c r="L21" s="5">
        <v>159.42632849061999</v>
      </c>
    </row>
    <row r="22" spans="1:12" x14ac:dyDescent="0.25">
      <c r="A22" s="5">
        <v>356.01565656565703</v>
      </c>
      <c r="B22" s="5">
        <v>80.2711335178588</v>
      </c>
      <c r="C22" s="5">
        <v>142.01320523963099</v>
      </c>
      <c r="D22" s="5">
        <v>138.09828130049399</v>
      </c>
      <c r="E22" s="5">
        <v>80.093172021559496</v>
      </c>
      <c r="F22" s="5">
        <v>80.271133491915293</v>
      </c>
      <c r="H22" s="5">
        <v>1010.13363636364</v>
      </c>
      <c r="I22" s="5">
        <v>160.595452709998</v>
      </c>
      <c r="J22" s="5">
        <v>161.70624372107</v>
      </c>
      <c r="K22" s="5">
        <v>162.75881864389299</v>
      </c>
      <c r="L22" s="5">
        <v>160.084056215673</v>
      </c>
    </row>
    <row r="23" spans="1:12" x14ac:dyDescent="0.25">
      <c r="A23" s="5">
        <v>365.22858585858597</v>
      </c>
      <c r="B23" s="5">
        <v>81.960457235932907</v>
      </c>
      <c r="C23" s="5">
        <v>148.47511843516401</v>
      </c>
      <c r="D23" s="5">
        <v>143.226742313459</v>
      </c>
      <c r="E23" s="5">
        <v>81.775956006078701</v>
      </c>
      <c r="F23" s="5">
        <v>81.960457211422295</v>
      </c>
      <c r="H23" s="5">
        <v>1083.8370707070701</v>
      </c>
      <c r="I23" s="5">
        <v>165.76158278053401</v>
      </c>
      <c r="J23" s="5">
        <v>166.687350628801</v>
      </c>
      <c r="K23" s="5">
        <v>167.559588423478</v>
      </c>
      <c r="L23" s="5">
        <v>164.96632226600201</v>
      </c>
    </row>
    <row r="24" spans="1:12" x14ac:dyDescent="0.25">
      <c r="A24" s="5">
        <v>374.44151515151498</v>
      </c>
      <c r="B24" s="5">
        <v>83.6306093778622</v>
      </c>
      <c r="C24" s="5">
        <v>232.53018009353701</v>
      </c>
      <c r="D24" s="5">
        <v>149.20658275642199</v>
      </c>
      <c r="E24" s="5">
        <v>83.440357156916505</v>
      </c>
      <c r="F24" s="5">
        <v>83.630609354670995</v>
      </c>
      <c r="H24" s="5">
        <v>1093.05</v>
      </c>
      <c r="I24" s="5">
        <v>166.368878023566</v>
      </c>
      <c r="J24" s="5">
        <v>167.27453253725301</v>
      </c>
      <c r="K24" s="5">
        <v>168.127405317041</v>
      </c>
      <c r="L24" s="5">
        <v>165.53078678085001</v>
      </c>
    </row>
    <row r="25" spans="1:12" x14ac:dyDescent="0.25">
      <c r="A25" s="5">
        <v>383.65444444444501</v>
      </c>
      <c r="B25" s="5">
        <v>85.281730328587301</v>
      </c>
      <c r="C25" s="5">
        <v>141.27834706656299</v>
      </c>
      <c r="D25" s="5">
        <v>156.41188876844001</v>
      </c>
      <c r="E25" s="5">
        <v>85.086483855894201</v>
      </c>
      <c r="F25" s="5">
        <v>85.281730306616893</v>
      </c>
    </row>
    <row r="26" spans="1:12" x14ac:dyDescent="0.25">
      <c r="A26" s="5">
        <v>392.86737373737401</v>
      </c>
      <c r="B26" s="5">
        <v>86.913960473054104</v>
      </c>
      <c r="C26" s="5">
        <v>124.39618539002301</v>
      </c>
      <c r="D26" s="5">
        <v>165.48904309461301</v>
      </c>
      <c r="E26" s="5">
        <v>86.714444484832995</v>
      </c>
      <c r="F26" s="5">
        <v>86.913960452215605</v>
      </c>
    </row>
    <row r="27" spans="1:12" x14ac:dyDescent="0.25">
      <c r="A27" s="5">
        <v>402.08030303030301</v>
      </c>
      <c r="B27" s="5">
        <v>88.527440196209895</v>
      </c>
      <c r="C27" s="5">
        <v>117.21873483589501</v>
      </c>
      <c r="D27" s="5">
        <v>177.673888866212</v>
      </c>
      <c r="E27" s="5">
        <v>88.324347425554095</v>
      </c>
      <c r="F27" s="5">
        <v>88.527440176422601</v>
      </c>
    </row>
    <row r="28" spans="1:12" x14ac:dyDescent="0.25">
      <c r="A28" s="5">
        <v>411.29323232323202</v>
      </c>
      <c r="B28" s="5">
        <v>90.122309883002899</v>
      </c>
      <c r="C28" s="5">
        <v>113.51186920148599</v>
      </c>
      <c r="D28" s="5">
        <v>195.712339373715</v>
      </c>
      <c r="E28" s="5">
        <v>89.916301059878705</v>
      </c>
      <c r="F28" s="5">
        <v>90.122309864193298</v>
      </c>
    </row>
    <row r="29" spans="1:12" x14ac:dyDescent="0.25">
      <c r="A29" s="5">
        <v>420.50616161616199</v>
      </c>
      <c r="B29" s="5">
        <v>91.698709918381994</v>
      </c>
      <c r="C29" s="5">
        <v>111.486186156456</v>
      </c>
      <c r="D29" s="5">
        <v>227.443302383532</v>
      </c>
      <c r="E29" s="5">
        <v>91.490413769628006</v>
      </c>
      <c r="F29" s="5">
        <v>91.698709900483294</v>
      </c>
    </row>
    <row r="30" spans="1:12" x14ac:dyDescent="0.25">
      <c r="A30" s="5">
        <v>429.71909090909099</v>
      </c>
      <c r="B30" s="5">
        <v>93.256780687296896</v>
      </c>
      <c r="C30" s="5">
        <v>110.41359412913</v>
      </c>
      <c r="D30" s="5">
        <v>311.202225920334</v>
      </c>
      <c r="E30" s="5">
        <v>93.046793936623303</v>
      </c>
      <c r="F30" s="5">
        <v>93.256780670248205</v>
      </c>
    </row>
    <row r="31" spans="1:12" x14ac:dyDescent="0.25">
      <c r="A31" s="5">
        <v>438.93202020202</v>
      </c>
      <c r="B31" s="5">
        <v>94.796662574702495</v>
      </c>
      <c r="C31" s="5">
        <v>109.93637102968</v>
      </c>
      <c r="D31" s="5">
        <v>506.31473120278298</v>
      </c>
      <c r="E31" s="5">
        <v>94.585549942685702</v>
      </c>
      <c r="F31" s="5">
        <v>94.796662558443302</v>
      </c>
    </row>
    <row r="32" spans="1:12" x14ac:dyDescent="0.25">
      <c r="A32" s="5">
        <v>448.14494949495003</v>
      </c>
      <c r="B32" s="5">
        <v>96.318495965540393</v>
      </c>
      <c r="C32" s="5">
        <v>109.856245316779</v>
      </c>
      <c r="D32" s="5">
        <v>201.293593954686</v>
      </c>
      <c r="E32" s="5">
        <v>96.106790169636497</v>
      </c>
      <c r="F32" s="5">
        <v>96.3184959500243</v>
      </c>
    </row>
    <row r="33" spans="1:6" x14ac:dyDescent="0.25">
      <c r="A33" s="5">
        <v>457.35787878787897</v>
      </c>
      <c r="B33" s="5">
        <v>97.822421244766602</v>
      </c>
      <c r="C33" s="5">
        <v>110.053646250509</v>
      </c>
      <c r="D33" s="5">
        <v>162.98452007556</v>
      </c>
      <c r="E33" s="5">
        <v>97.610622999296794</v>
      </c>
      <c r="F33" s="5">
        <v>97.822421229946698</v>
      </c>
    </row>
    <row r="34" spans="1:6" x14ac:dyDescent="0.25">
      <c r="A34" s="5">
        <v>466.57080808080798</v>
      </c>
      <c r="B34" s="5">
        <v>99.3085787973328</v>
      </c>
      <c r="C34" s="5">
        <v>110.451806643353</v>
      </c>
      <c r="D34" s="5">
        <v>147.39896660722599</v>
      </c>
      <c r="E34" s="5">
        <v>99.097156813487899</v>
      </c>
      <c r="F34" s="5">
        <v>99.308578783165999</v>
      </c>
    </row>
    <row r="35" spans="1:6" x14ac:dyDescent="0.25">
      <c r="A35" s="5">
        <v>475.78373737373698</v>
      </c>
      <c r="B35" s="5">
        <v>100.777109008191</v>
      </c>
      <c r="C35" s="5">
        <v>110.998998251483</v>
      </c>
      <c r="D35" s="5">
        <v>139.132375400163</v>
      </c>
      <c r="E35" s="5">
        <v>100.56649999403101</v>
      </c>
      <c r="F35" s="5">
        <v>100.777108994638</v>
      </c>
    </row>
    <row r="36" spans="1:6" x14ac:dyDescent="0.25">
      <c r="A36" s="5">
        <v>484.99666666666701</v>
      </c>
      <c r="B36" s="5">
        <v>102.228152262294</v>
      </c>
      <c r="C36" s="5">
        <v>111.658996875997</v>
      </c>
      <c r="D36" s="5">
        <v>134.210214181407</v>
      </c>
      <c r="E36" s="5">
        <v>102.01876092274701</v>
      </c>
      <c r="F36" s="5">
        <v>102.22815224931701</v>
      </c>
    </row>
    <row r="37" spans="1:6" x14ac:dyDescent="0.25">
      <c r="A37" s="5">
        <v>494.20959595959602</v>
      </c>
      <c r="B37" s="5">
        <v>103.661848944589</v>
      </c>
      <c r="C37" s="5">
        <v>112.405627250332</v>
      </c>
      <c r="D37" s="5">
        <v>131.112958893377</v>
      </c>
      <c r="E37" s="5">
        <v>103.454047981458</v>
      </c>
      <c r="F37" s="5">
        <v>103.66184893216</v>
      </c>
    </row>
    <row r="38" spans="1:6" x14ac:dyDescent="0.25">
      <c r="A38" s="5">
        <v>503.42252525252502</v>
      </c>
      <c r="B38" s="5">
        <v>105.07833944004</v>
      </c>
      <c r="C38" s="5">
        <v>113.21947669793801</v>
      </c>
      <c r="D38" s="5">
        <v>129.125880836069</v>
      </c>
      <c r="E38" s="5">
        <v>104.87246955198501</v>
      </c>
      <c r="F38" s="5">
        <v>105.07833942812201</v>
      </c>
    </row>
    <row r="39" spans="1:6" x14ac:dyDescent="0.25">
      <c r="A39" s="5">
        <v>512.63545454545499</v>
      </c>
      <c r="B39" s="5">
        <v>106.477764133593</v>
      </c>
      <c r="C39" s="5">
        <v>114.085829017013</v>
      </c>
      <c r="D39" s="5">
        <v>127.865743987038</v>
      </c>
      <c r="E39" s="5">
        <v>106.274134016148</v>
      </c>
      <c r="F39" s="5">
        <v>106.477764122159</v>
      </c>
    </row>
    <row r="40" spans="1:6" x14ac:dyDescent="0.25">
      <c r="A40" s="5">
        <v>521.84838383838405</v>
      </c>
      <c r="B40" s="5">
        <v>107.860263410204</v>
      </c>
      <c r="C40" s="5">
        <v>114.993318041184</v>
      </c>
      <c r="D40" s="5">
        <v>127.107462813811</v>
      </c>
      <c r="E40" s="5">
        <v>107.65914975576899</v>
      </c>
      <c r="F40" s="5">
        <v>107.860263399226</v>
      </c>
    </row>
    <row r="41" spans="1:6" x14ac:dyDescent="0.25">
      <c r="A41" s="5">
        <v>531.061313131313</v>
      </c>
      <c r="B41" s="5">
        <v>109.225977654825</v>
      </c>
      <c r="C41" s="5">
        <v>115.933022894137</v>
      </c>
      <c r="D41" s="5">
        <v>126.70963966794901</v>
      </c>
      <c r="E41" s="5">
        <v>109.02762515267</v>
      </c>
      <c r="F41" s="5">
        <v>109.225977644278</v>
      </c>
    </row>
    <row r="42" spans="1:6" x14ac:dyDescent="0.25">
      <c r="A42" s="5">
        <v>540.27424242424195</v>
      </c>
      <c r="B42" s="5">
        <v>110.57504725241</v>
      </c>
      <c r="C42" s="5">
        <v>116.897843732507</v>
      </c>
      <c r="D42" s="5">
        <v>126.578725735136</v>
      </c>
      <c r="E42" s="5">
        <v>110.379668588671</v>
      </c>
      <c r="F42" s="5">
        <v>110.575047242271</v>
      </c>
    </row>
    <row r="43" spans="1:6" x14ac:dyDescent="0.25">
      <c r="A43" s="5">
        <v>549.48717171717203</v>
      </c>
      <c r="B43" s="5">
        <v>111.907612587923</v>
      </c>
      <c r="C43" s="5">
        <v>117.882060949201</v>
      </c>
      <c r="D43" s="5">
        <v>126.650227809531</v>
      </c>
      <c r="E43" s="5">
        <v>111.71538844559301</v>
      </c>
      <c r="F43" s="5">
        <v>111.90761257816</v>
      </c>
    </row>
    <row r="44" spans="1:6" x14ac:dyDescent="0.25">
      <c r="A44" s="5">
        <v>558.70010101010098</v>
      </c>
      <c r="B44" s="5">
        <v>113.22381404628899</v>
      </c>
      <c r="C44" s="5">
        <v>118.881017518609</v>
      </c>
      <c r="D44" s="5">
        <v>126.87816880280501</v>
      </c>
      <c r="E44" s="5">
        <v>113.034893105259</v>
      </c>
      <c r="F44" s="5">
        <v>113.223814036902</v>
      </c>
    </row>
    <row r="45" spans="1:6" x14ac:dyDescent="0.25">
      <c r="A45" s="5">
        <v>567.91303030303004</v>
      </c>
      <c r="B45" s="5">
        <v>114.523792012501</v>
      </c>
      <c r="C45" s="5">
        <v>119.89088590747799</v>
      </c>
      <c r="D45" s="5">
        <v>127.228847956672</v>
      </c>
      <c r="E45" s="5">
        <v>114.33829094948899</v>
      </c>
      <c r="F45" s="5">
        <v>114.52379200345101</v>
      </c>
    </row>
    <row r="46" spans="1:6" x14ac:dyDescent="0.25">
      <c r="A46" s="5">
        <v>577.12595959596001</v>
      </c>
      <c r="B46" s="5">
        <v>115.807686871474</v>
      </c>
      <c r="C46" s="5">
        <v>120.90849425177301</v>
      </c>
      <c r="D46" s="5">
        <v>127.67697778250501</v>
      </c>
      <c r="E46" s="5">
        <v>115.625690360104</v>
      </c>
      <c r="F46" s="5">
        <v>115.807686862764</v>
      </c>
    </row>
    <row r="47" spans="1:6" x14ac:dyDescent="0.25">
      <c r="A47" s="5">
        <v>586.33888888888896</v>
      </c>
      <c r="B47" s="5">
        <v>117.07563900820099</v>
      </c>
      <c r="C47" s="5">
        <v>121.931194833333</v>
      </c>
      <c r="D47" s="5">
        <v>128.20320095194</v>
      </c>
      <c r="E47" s="5">
        <v>116.89719971892499</v>
      </c>
      <c r="F47" s="5">
        <v>117.075638999795</v>
      </c>
    </row>
    <row r="48" spans="1:6" x14ac:dyDescent="0.25">
      <c r="A48" s="5">
        <v>595.55181818181802</v>
      </c>
      <c r="B48" s="5">
        <v>118.3277888076</v>
      </c>
      <c r="C48" s="5">
        <v>122.95676324527901</v>
      </c>
      <c r="D48" s="5">
        <v>128.792442300543</v>
      </c>
      <c r="E48" s="5">
        <v>118.152927407775</v>
      </c>
      <c r="F48" s="5">
        <v>118.3277887995</v>
      </c>
    </row>
    <row r="49" spans="1:6" x14ac:dyDescent="0.25">
      <c r="A49" s="5">
        <v>604.76474747474799</v>
      </c>
      <c r="B49" s="5">
        <v>119.56427665466001</v>
      </c>
      <c r="C49" s="5">
        <v>123.98332015713</v>
      </c>
      <c r="D49" s="5">
        <v>129.43278446141201</v>
      </c>
      <c r="E49" s="5">
        <v>119.392981808473</v>
      </c>
      <c r="F49" s="5">
        <v>119.564276646835</v>
      </c>
    </row>
    <row r="50" spans="1:6" x14ac:dyDescent="0.25">
      <c r="A50" s="5">
        <v>613.97767676767705</v>
      </c>
      <c r="B50" s="5">
        <v>120.785242934301</v>
      </c>
      <c r="C50" s="5">
        <v>125.009269948198</v>
      </c>
      <c r="D50" s="5">
        <v>130.11468205453599</v>
      </c>
      <c r="E50" s="5">
        <v>120.61747130284201</v>
      </c>
      <c r="F50" s="5">
        <v>120.785242926755</v>
      </c>
    </row>
    <row r="51" spans="1:6" x14ac:dyDescent="0.25">
      <c r="A51" s="5">
        <v>623.190606060606</v>
      </c>
      <c r="B51" s="5">
        <v>121.990828031514</v>
      </c>
      <c r="C51" s="5">
        <v>126.033252089353</v>
      </c>
      <c r="D51" s="5">
        <v>130.83040072790101</v>
      </c>
      <c r="E51" s="5">
        <v>121.826504272701</v>
      </c>
      <c r="F51" s="5">
        <v>121.990828024216</v>
      </c>
    </row>
    <row r="52" spans="1:6" x14ac:dyDescent="0.25">
      <c r="A52" s="5">
        <v>632.40353535353495</v>
      </c>
      <c r="B52" s="5">
        <v>123.181172331217</v>
      </c>
      <c r="C52" s="5">
        <v>127.054102268286</v>
      </c>
      <c r="D52" s="5">
        <v>131.57360911118201</v>
      </c>
      <c r="E52" s="5">
        <v>123.020189099874</v>
      </c>
      <c r="F52" s="5">
        <v>123.181172324173</v>
      </c>
    </row>
    <row r="53" spans="1:6" x14ac:dyDescent="0.25">
      <c r="A53" s="5">
        <v>641.61646464646503</v>
      </c>
      <c r="B53" s="5">
        <v>124.3564162184</v>
      </c>
      <c r="C53" s="5">
        <v>128.070821041248</v>
      </c>
      <c r="D53" s="5">
        <v>132.33907697368599</v>
      </c>
      <c r="E53" s="5">
        <v>124.19863416618</v>
      </c>
      <c r="F53" s="5">
        <v>124.356416211582</v>
      </c>
    </row>
    <row r="54" spans="1:6" x14ac:dyDescent="0.25">
      <c r="A54" s="5">
        <v>650.82939393939398</v>
      </c>
      <c r="B54" s="5">
        <v>125.516700077984</v>
      </c>
      <c r="C54" s="5">
        <v>129.082548353899</v>
      </c>
      <c r="D54" s="5">
        <v>133.12244854766399</v>
      </c>
      <c r="E54" s="5">
        <v>125.361947853441</v>
      </c>
      <c r="F54" s="5">
        <v>125.51670007139801</v>
      </c>
    </row>
    <row r="55" spans="1:6" x14ac:dyDescent="0.25">
      <c r="A55" s="5">
        <v>660.04232323232304</v>
      </c>
      <c r="B55" s="5">
        <v>126.662164294958</v>
      </c>
      <c r="C55" s="5">
        <v>130.08854268134201</v>
      </c>
      <c r="D55" s="5">
        <v>133.92006996166401</v>
      </c>
      <c r="E55" s="5">
        <v>126.51023854347901</v>
      </c>
      <c r="F55" s="5">
        <v>126.662164288577</v>
      </c>
    </row>
    <row r="56" spans="1:6" x14ac:dyDescent="0.25">
      <c r="A56" s="5">
        <v>669.25525252525301</v>
      </c>
      <c r="B56" s="5">
        <v>127.792949254242</v>
      </c>
      <c r="C56" s="5">
        <v>131.08816383280899</v>
      </c>
      <c r="D56" s="5">
        <v>134.728856228582</v>
      </c>
      <c r="E56" s="5">
        <v>127.643614618114</v>
      </c>
      <c r="F56" s="5">
        <v>127.792949248074</v>
      </c>
    </row>
    <row r="57" spans="1:6" x14ac:dyDescent="0.25">
      <c r="A57" s="5">
        <v>678.46818181818196</v>
      </c>
      <c r="B57" s="5">
        <v>128.90919534082701</v>
      </c>
      <c r="C57" s="5">
        <v>132.08085868753199</v>
      </c>
      <c r="D57" s="5">
        <v>135.54618755676401</v>
      </c>
      <c r="E57" s="5">
        <v>128.762184459168</v>
      </c>
      <c r="F57" s="5">
        <v>128.90919533484501</v>
      </c>
    </row>
    <row r="58" spans="1:6" x14ac:dyDescent="0.25">
      <c r="A58" s="5">
        <v>687.68111111111102</v>
      </c>
      <c r="B58" s="5">
        <v>130.01104293963101</v>
      </c>
      <c r="C58" s="5">
        <v>133.06614929110799</v>
      </c>
      <c r="D58" s="5">
        <v>136.369827677491</v>
      </c>
      <c r="E58" s="5">
        <v>129.86605644846099</v>
      </c>
      <c r="F58" s="5">
        <v>130.011042933845</v>
      </c>
    </row>
    <row r="59" spans="1:6" x14ac:dyDescent="0.25">
      <c r="A59" s="5">
        <v>696.89404040404099</v>
      </c>
      <c r="B59" s="5">
        <v>131.098632435647</v>
      </c>
      <c r="C59" s="5">
        <v>134.04362286682999</v>
      </c>
      <c r="D59" s="5">
        <v>137.19785889900999</v>
      </c>
      <c r="E59" s="5">
        <v>130.955338967816</v>
      </c>
      <c r="F59" s="5">
        <v>131.09863243003099</v>
      </c>
    </row>
    <row r="60" spans="1:6" x14ac:dyDescent="0.25">
      <c r="A60" s="5">
        <v>706.10696969697005</v>
      </c>
      <c r="B60" s="5">
        <v>132.17210421379099</v>
      </c>
      <c r="C60" s="5">
        <v>135.01292338939501</v>
      </c>
      <c r="D60" s="5">
        <v>138.028630004869</v>
      </c>
      <c r="E60" s="5">
        <v>132.03014039905301</v>
      </c>
      <c r="F60" s="5">
        <v>132.17210420835599</v>
      </c>
    </row>
    <row r="61" spans="1:6" x14ac:dyDescent="0.25">
      <c r="A61" s="5">
        <v>715.319898989899</v>
      </c>
      <c r="B61" s="5">
        <v>133.23159865904799</v>
      </c>
      <c r="C61" s="5">
        <v>135.97374444208799</v>
      </c>
      <c r="D61" s="5">
        <v>138.86071411555301</v>
      </c>
      <c r="E61" s="5">
        <v>133.09056912399299</v>
      </c>
      <c r="F61" s="5">
        <v>133.23159865377801</v>
      </c>
    </row>
    <row r="62" spans="1:6" x14ac:dyDescent="0.25">
      <c r="A62" s="5">
        <v>724.53282828282795</v>
      </c>
      <c r="B62" s="5">
        <v>134.27725615636399</v>
      </c>
      <c r="C62" s="5">
        <v>136.92582313323001</v>
      </c>
      <c r="D62" s="5">
        <v>139.69287434908401</v>
      </c>
      <c r="E62" s="5">
        <v>134.13673352445801</v>
      </c>
      <c r="F62" s="5">
        <v>134.27725615125101</v>
      </c>
    </row>
    <row r="63" spans="1:6" x14ac:dyDescent="0.25">
      <c r="A63" s="5">
        <v>733.74575757575803</v>
      </c>
      <c r="B63" s="5">
        <v>135.30921709069199</v>
      </c>
      <c r="C63" s="5">
        <v>137.86893489242701</v>
      </c>
      <c r="D63" s="5">
        <v>140.52403564021</v>
      </c>
      <c r="E63" s="5">
        <v>135.16874198227001</v>
      </c>
      <c r="F63" s="5">
        <v>135.30921708573101</v>
      </c>
    </row>
    <row r="64" spans="1:6" x14ac:dyDescent="0.25">
      <c r="A64" s="5">
        <v>742.95868686868698</v>
      </c>
      <c r="B64" s="5">
        <v>136.32762184698899</v>
      </c>
      <c r="C64" s="5">
        <v>138.80288900066799</v>
      </c>
      <c r="D64" s="5">
        <v>141.353261461127</v>
      </c>
      <c r="E64" s="5">
        <v>136.186702879248</v>
      </c>
      <c r="F64" s="5">
        <v>136.32762184217299</v>
      </c>
    </row>
    <row r="65" spans="1:6" x14ac:dyDescent="0.25">
      <c r="A65" s="5">
        <v>752.17161616161604</v>
      </c>
      <c r="B65" s="5">
        <v>137.33261081021001</v>
      </c>
      <c r="C65" s="5">
        <v>139.72752473569199</v>
      </c>
      <c r="D65" s="5">
        <v>142.17973447284601</v>
      </c>
      <c r="E65" s="5">
        <v>137.190724597214</v>
      </c>
      <c r="F65" s="5">
        <v>137.33261080553299</v>
      </c>
    </row>
    <row r="66" spans="1:6" x14ac:dyDescent="0.25">
      <c r="A66" s="5">
        <v>761.38454545454601</v>
      </c>
      <c r="B66" s="5">
        <v>138.324324365309</v>
      </c>
      <c r="C66" s="5">
        <v>140.64270803554899</v>
      </c>
      <c r="D66" s="5">
        <v>143.00274035082001</v>
      </c>
      <c r="E66" s="5">
        <v>138.180915517991</v>
      </c>
      <c r="F66" s="5">
        <v>138.32432436076701</v>
      </c>
    </row>
    <row r="67" spans="1:6" x14ac:dyDescent="0.25">
      <c r="A67" s="5">
        <v>770.59747474747496</v>
      </c>
      <c r="B67" s="5">
        <v>139.302902897243</v>
      </c>
      <c r="C67" s="5">
        <v>141.548328600389</v>
      </c>
      <c r="D67" s="5">
        <v>143.82165419066101</v>
      </c>
      <c r="E67" s="5">
        <v>139.15738402339699</v>
      </c>
      <c r="F67" s="5">
        <v>139.30290289282999</v>
      </c>
    </row>
    <row r="68" spans="1:6" x14ac:dyDescent="0.25">
      <c r="A68" s="5">
        <v>779.81040404040402</v>
      </c>
      <c r="B68" s="5">
        <v>140.26848679096599</v>
      </c>
      <c r="C68" s="5">
        <v>142.44429736644099</v>
      </c>
      <c r="D68" s="5">
        <v>144.63592902421101</v>
      </c>
      <c r="E68" s="5">
        <v>140.12023849525599</v>
      </c>
      <c r="F68" s="5">
        <v>140.26848678667699</v>
      </c>
    </row>
    <row r="69" spans="1:6" x14ac:dyDescent="0.25">
      <c r="A69" s="5">
        <v>789.02333333333399</v>
      </c>
      <c r="B69" s="5">
        <v>141.22121643143399</v>
      </c>
      <c r="C69" s="5">
        <v>143.330544297291</v>
      </c>
      <c r="D69" s="5">
        <v>145.44508607165901</v>
      </c>
      <c r="E69" s="5">
        <v>141.06958731538899</v>
      </c>
      <c r="F69" s="5">
        <v>141.22121642726401</v>
      </c>
    </row>
    <row r="70" spans="1:6" x14ac:dyDescent="0.25">
      <c r="A70" s="5">
        <v>798.23626262626306</v>
      </c>
      <c r="B70" s="5">
        <v>142.16123220361101</v>
      </c>
      <c r="C70" s="5">
        <v>144.207016446697</v>
      </c>
      <c r="D70" s="5">
        <v>146.248706429739</v>
      </c>
      <c r="E70" s="5">
        <v>142.00553886561499</v>
      </c>
      <c r="F70" s="5">
        <v>142.16123219954699</v>
      </c>
    </row>
    <row r="71" spans="1:6" x14ac:dyDescent="0.25">
      <c r="A71" s="5">
        <v>807.449191919192</v>
      </c>
      <c r="B71" s="5">
        <v>143.08867449242501</v>
      </c>
      <c r="C71" s="5">
        <v>145.073676254503</v>
      </c>
      <c r="D71" s="5">
        <v>147.04642395390201</v>
      </c>
      <c r="E71" s="5">
        <v>142.92820152775701</v>
      </c>
      <c r="F71" s="5">
        <v>143.08867448848099</v>
      </c>
    </row>
    <row r="72" spans="1:6" x14ac:dyDescent="0.25">
      <c r="A72" s="5">
        <v>816.66212121212095</v>
      </c>
      <c r="B72" s="5">
        <v>144.003683682869</v>
      </c>
      <c r="C72" s="5">
        <v>145.93050004362499</v>
      </c>
      <c r="D72" s="5">
        <v>147.83791913842899</v>
      </c>
      <c r="E72" s="5">
        <v>143.83768368363599</v>
      </c>
      <c r="F72" s="5">
        <v>144.003683679022</v>
      </c>
    </row>
    <row r="73" spans="1:6" x14ac:dyDescent="0.25">
      <c r="A73" s="5">
        <v>825.87505050505104</v>
      </c>
      <c r="B73" s="5">
        <v>144.906400159859</v>
      </c>
      <c r="C73" s="5">
        <v>146.77747669044001</v>
      </c>
      <c r="D73" s="5">
        <v>148.62291383377701</v>
      </c>
      <c r="E73" s="5">
        <v>144.73409371507299</v>
      </c>
      <c r="F73" s="5">
        <v>144.90640015612499</v>
      </c>
    </row>
    <row r="74" spans="1:6" x14ac:dyDescent="0.25">
      <c r="A74" s="5">
        <v>835.08797979797998</v>
      </c>
      <c r="B74" s="5">
        <v>145.79696430838999</v>
      </c>
      <c r="C74" s="5">
        <v>147.61460644610099</v>
      </c>
      <c r="D74" s="5">
        <v>149.40116667056901</v>
      </c>
      <c r="E74" s="5">
        <v>145.61754000389001</v>
      </c>
      <c r="F74" s="5">
        <v>145.79696430474499</v>
      </c>
    </row>
    <row r="75" spans="1:6" x14ac:dyDescent="0.25">
      <c r="A75" s="5">
        <v>844.30090909090904</v>
      </c>
      <c r="B75" s="5">
        <v>146.675516513378</v>
      </c>
      <c r="C75" s="5">
        <v>148.44189988845901</v>
      </c>
      <c r="D75" s="5">
        <v>150.172469081119</v>
      </c>
      <c r="E75" s="5">
        <v>146.48813093190699</v>
      </c>
      <c r="F75" s="5">
        <v>146.67551650983901</v>
      </c>
    </row>
    <row r="76" spans="1:6" x14ac:dyDescent="0.25">
      <c r="A76" s="5">
        <v>853.51383838383902</v>
      </c>
      <c r="B76" s="5">
        <v>147.54219715981799</v>
      </c>
      <c r="C76" s="5">
        <v>149.259376988572</v>
      </c>
      <c r="D76" s="5">
        <v>150.93664182978799</v>
      </c>
      <c r="E76" s="5">
        <v>147.34597488094499</v>
      </c>
      <c r="F76" s="5">
        <v>147.542197156361</v>
      </c>
    </row>
    <row r="77" spans="1:6" x14ac:dyDescent="0.25">
      <c r="A77" s="5">
        <v>862.72676767676796</v>
      </c>
      <c r="B77" s="5">
        <v>148.397146632626</v>
      </c>
      <c r="C77" s="5">
        <v>150.06706627675501</v>
      </c>
      <c r="D77" s="5">
        <v>151.693531976727</v>
      </c>
      <c r="E77" s="5">
        <v>148.19118023282701</v>
      </c>
      <c r="F77" s="5">
        <v>148.39714662926701</v>
      </c>
    </row>
    <row r="78" spans="1:6" x14ac:dyDescent="0.25">
      <c r="A78" s="5">
        <v>871.93969696969702</v>
      </c>
      <c r="B78" s="5">
        <v>149.24050531679501</v>
      </c>
      <c r="C78" s="5">
        <v>150.86500409654499</v>
      </c>
      <c r="D78" s="5">
        <v>152.44301021355199</v>
      </c>
      <c r="E78" s="5">
        <v>149.023855369372</v>
      </c>
      <c r="F78" s="5">
        <v>149.24050531351401</v>
      </c>
    </row>
    <row r="79" spans="1:6" x14ac:dyDescent="0.25">
      <c r="A79" s="5">
        <v>881.15262626262597</v>
      </c>
      <c r="B79" s="5">
        <v>150.07241359724401</v>
      </c>
      <c r="C79" s="5">
        <v>151.653233935343</v>
      </c>
      <c r="D79" s="5">
        <v>153.18496851802999</v>
      </c>
      <c r="E79" s="5">
        <v>149.844108672403</v>
      </c>
      <c r="F79" s="5">
        <v>150.07241359405501</v>
      </c>
    </row>
    <row r="80" spans="1:6" x14ac:dyDescent="0.25">
      <c r="A80" s="5">
        <v>890.36555555555606</v>
      </c>
      <c r="B80" s="5">
        <v>150.893011858965</v>
      </c>
      <c r="C80" s="5">
        <v>152.43180582321199</v>
      </c>
      <c r="D80" s="5">
        <v>153.91931808443201</v>
      </c>
      <c r="E80" s="5">
        <v>150.65204852374001</v>
      </c>
      <c r="F80" s="5">
        <v>150.89301185584699</v>
      </c>
    </row>
    <row r="81" spans="1:6" x14ac:dyDescent="0.25">
      <c r="A81" s="5">
        <v>899.578484848485</v>
      </c>
      <c r="B81" s="5">
        <v>151.70244048687701</v>
      </c>
      <c r="C81" s="5">
        <v>153.20077579127201</v>
      </c>
      <c r="D81" s="5">
        <v>154.64598749178001</v>
      </c>
      <c r="E81" s="5">
        <v>151.44778330520501</v>
      </c>
      <c r="F81" s="5">
        <v>151.702440483846</v>
      </c>
    </row>
    <row r="82" spans="1:6" x14ac:dyDescent="0.25">
      <c r="A82" s="5">
        <v>908.79141414141395</v>
      </c>
      <c r="B82" s="5">
        <v>152.50083986597099</v>
      </c>
      <c r="C82" s="5">
        <v>153.96020538345999</v>
      </c>
      <c r="D82" s="5">
        <v>155.36492107909899</v>
      </c>
      <c r="E82" s="5">
        <v>152.23142139862</v>
      </c>
      <c r="F82" s="5">
        <v>152.50083986300601</v>
      </c>
    </row>
    <row r="83" spans="1:6" x14ac:dyDescent="0.25">
      <c r="A83" s="5">
        <v>918.00434343434404</v>
      </c>
      <c r="B83" s="5">
        <v>153.28835038116699</v>
      </c>
      <c r="C83" s="5">
        <v>154.71016121501</v>
      </c>
      <c r="D83" s="5">
        <v>156.07607750017601</v>
      </c>
      <c r="E83" s="5">
        <v>153.003071185804</v>
      </c>
      <c r="F83" s="5">
        <v>153.28835037828401</v>
      </c>
    </row>
    <row r="84" spans="1:6" x14ac:dyDescent="0.25">
      <c r="A84" s="5">
        <v>927.21727272727298</v>
      </c>
      <c r="B84" s="5">
        <v>154.06511241745599</v>
      </c>
      <c r="C84" s="5">
        <v>155.45071457309601</v>
      </c>
      <c r="D84" s="5">
        <v>156.77942843564199</v>
      </c>
      <c r="E84" s="5">
        <v>153.76284104857899</v>
      </c>
      <c r="F84" s="5">
        <v>154.065112414634</v>
      </c>
    </row>
    <row r="85" spans="1:6" x14ac:dyDescent="0.25">
      <c r="A85" s="5">
        <v>936.43020202020205</v>
      </c>
      <c r="B85" s="5">
        <v>154.83126635975799</v>
      </c>
      <c r="C85" s="5">
        <v>156.18194105440099</v>
      </c>
      <c r="D85" s="5">
        <v>157.474957442017</v>
      </c>
      <c r="E85" s="5">
        <v>154.51083936876799</v>
      </c>
      <c r="F85" s="5">
        <v>154.83126635701299</v>
      </c>
    </row>
    <row r="86" spans="1:6" x14ac:dyDescent="0.25">
      <c r="A86" s="5">
        <v>945.64313131313099</v>
      </c>
      <c r="B86" s="5">
        <v>155.58695259306401</v>
      </c>
      <c r="C86" s="5">
        <v>156.90392023625901</v>
      </c>
      <c r="D86" s="5">
        <v>158.16265892158</v>
      </c>
      <c r="E86" s="5">
        <v>155.24717452818999</v>
      </c>
      <c r="F86" s="5">
        <v>155.58695259037501</v>
      </c>
    </row>
    <row r="87" spans="1:6" x14ac:dyDescent="0.25">
      <c r="A87" s="5">
        <v>954.85606060606096</v>
      </c>
      <c r="B87" s="5">
        <v>156.33231150229301</v>
      </c>
      <c r="C87" s="5">
        <v>157.61673537721501</v>
      </c>
      <c r="D87" s="5">
        <v>158.84253719785599</v>
      </c>
      <c r="E87" s="5">
        <v>155.97195490866699</v>
      </c>
      <c r="F87" s="5">
        <v>156.33231149967699</v>
      </c>
    </row>
    <row r="88" spans="1:6" x14ac:dyDescent="0.25">
      <c r="A88" s="5">
        <v>964.06898989899003</v>
      </c>
      <c r="B88" s="5">
        <v>157.06748347242799</v>
      </c>
      <c r="C88" s="5">
        <v>158.32047314452001</v>
      </c>
      <c r="D88" s="5">
        <v>159.51460568481201</v>
      </c>
      <c r="E88" s="5">
        <v>156.68528889202</v>
      </c>
      <c r="F88" s="5">
        <v>157.06748346987399</v>
      </c>
    </row>
    <row r="89" spans="1:6" x14ac:dyDescent="0.25">
      <c r="A89" s="5">
        <v>973.28191919191897</v>
      </c>
      <c r="B89" s="5">
        <v>157.792608888416</v>
      </c>
      <c r="C89" s="5">
        <v>159.01522336528001</v>
      </c>
      <c r="D89" s="5">
        <v>160.17888613832699</v>
      </c>
      <c r="E89" s="5">
        <v>157.38728486007099</v>
      </c>
      <c r="F89" s="5">
        <v>157.79260888592199</v>
      </c>
    </row>
    <row r="90" spans="1:6" x14ac:dyDescent="0.25">
      <c r="A90" s="5">
        <v>982.49484848484894</v>
      </c>
      <c r="B90" s="5">
        <v>158.50782813521101</v>
      </c>
      <c r="C90" s="5">
        <v>159.70107879922901</v>
      </c>
      <c r="D90" s="5">
        <v>160.835407980886</v>
      </c>
      <c r="E90" s="5">
        <v>158.07805119464001</v>
      </c>
      <c r="F90" s="5">
        <v>158.50782813277499</v>
      </c>
    </row>
    <row r="91" spans="1:6" x14ac:dyDescent="0.25">
      <c r="A91" s="5">
        <v>991.70777777777801</v>
      </c>
      <c r="B91" s="5">
        <v>159.213281597769</v>
      </c>
      <c r="C91" s="5">
        <v>160.37813493081299</v>
      </c>
      <c r="D91" s="5">
        <v>161.48420769109799</v>
      </c>
      <c r="E91" s="5">
        <v>158.75769627755</v>
      </c>
      <c r="F91" s="5">
        <v>159.21328159538999</v>
      </c>
    </row>
    <row r="92" spans="1:6" x14ac:dyDescent="0.25">
      <c r="A92" s="5">
        <v>1000.92070707071</v>
      </c>
      <c r="B92" s="5">
        <v>159.90910966104599</v>
      </c>
      <c r="C92" s="5">
        <v>161.04648977870201</v>
      </c>
      <c r="D92" s="5">
        <v>162.125328250851</v>
      </c>
      <c r="E92" s="5">
        <v>159.42632849061999</v>
      </c>
      <c r="F92" s="5">
        <v>159.909109658722</v>
      </c>
    </row>
    <row r="93" spans="1:6" x14ac:dyDescent="0.25">
      <c r="A93" s="5">
        <v>1010.13363636364</v>
      </c>
      <c r="B93" s="5">
        <v>160.595452709998</v>
      </c>
      <c r="C93" s="5">
        <v>161.70624372107</v>
      </c>
      <c r="D93" s="5">
        <v>162.75881864389299</v>
      </c>
      <c r="E93" s="5">
        <v>160.084056215673</v>
      </c>
      <c r="F93" s="5">
        <v>160.595452707726</v>
      </c>
    </row>
    <row r="94" spans="1:6" x14ac:dyDescent="0.25">
      <c r="A94" s="5">
        <v>1019.34656565657</v>
      </c>
      <c r="B94" s="5">
        <v>161.272451129579</v>
      </c>
      <c r="C94" s="5">
        <v>162.35749933513699</v>
      </c>
      <c r="D94" s="5">
        <v>163.384733400285</v>
      </c>
      <c r="E94" s="5">
        <v>160.730987834529</v>
      </c>
      <c r="F94" s="5">
        <v>161.27245112735801</v>
      </c>
    </row>
    <row r="95" spans="1:6" x14ac:dyDescent="0.25">
      <c r="A95" s="5">
        <v>1028.5594949495</v>
      </c>
      <c r="B95" s="5">
        <v>161.94024530474499</v>
      </c>
      <c r="C95" s="5">
        <v>163.000361249599</v>
      </c>
      <c r="D95" s="5">
        <v>164.00313218186301</v>
      </c>
      <c r="E95" s="5">
        <v>161.36723172901</v>
      </c>
      <c r="F95" s="5">
        <v>161.940245302574</v>
      </c>
    </row>
    <row r="96" spans="1:6" x14ac:dyDescent="0.25">
      <c r="A96" s="5">
        <v>1037.7724242424199</v>
      </c>
      <c r="B96" s="5">
        <v>162.59897562045199</v>
      </c>
      <c r="C96" s="5">
        <v>163.634936008788</v>
      </c>
      <c r="D96" s="5">
        <v>164.61407940450201</v>
      </c>
      <c r="E96" s="5">
        <v>161.992896280937</v>
      </c>
      <c r="F96" s="5">
        <v>162.59897561832901</v>
      </c>
    </row>
    <row r="97" spans="1:6" x14ac:dyDescent="0.25">
      <c r="A97" s="5">
        <v>1046.98535353535</v>
      </c>
      <c r="B97" s="5">
        <v>163.248782461654</v>
      </c>
      <c r="C97" s="5">
        <v>164.261331947472</v>
      </c>
      <c r="D97" s="5">
        <v>165.21764389337</v>
      </c>
      <c r="E97" s="5">
        <v>162.60808987213099</v>
      </c>
      <c r="F97" s="5">
        <v>163.248782459578</v>
      </c>
    </row>
    <row r="98" spans="1:6" x14ac:dyDescent="0.25">
      <c r="A98" s="5">
        <v>1056.1982828282801</v>
      </c>
      <c r="B98" s="5">
        <v>163.88980621332701</v>
      </c>
      <c r="C98" s="5">
        <v>164.87965907533999</v>
      </c>
      <c r="D98" s="5">
        <v>165.813898567873</v>
      </c>
      <c r="E98" s="5">
        <v>163.21292088441299</v>
      </c>
      <c r="F98" s="5">
        <v>163.889806211278</v>
      </c>
    </row>
    <row r="99" spans="1:6" x14ac:dyDescent="0.25">
      <c r="A99" s="5">
        <v>1065.4112121212099</v>
      </c>
      <c r="B99" s="5">
        <v>164.52218726036901</v>
      </c>
      <c r="C99" s="5">
        <v>165.49002897020301</v>
      </c>
      <c r="D99" s="5">
        <v>166.40292015322299</v>
      </c>
      <c r="E99" s="5">
        <v>163.80749769960499</v>
      </c>
      <c r="F99" s="5">
        <v>164.52218725838301</v>
      </c>
    </row>
    <row r="100" spans="1:6" x14ac:dyDescent="0.25">
      <c r="A100" s="5">
        <v>1074.62414141414</v>
      </c>
      <c r="B100" s="5">
        <v>165.14606598779301</v>
      </c>
      <c r="C100" s="5">
        <v>166.09255467950501</v>
      </c>
      <c r="D100" s="5">
        <v>166.98478891639701</v>
      </c>
      <c r="E100" s="5">
        <v>164.39192869952799</v>
      </c>
      <c r="F100" s="5">
        <v>165.14606598584899</v>
      </c>
    </row>
    <row r="101" spans="1:6" x14ac:dyDescent="0.25">
      <c r="A101" s="5">
        <v>1083.8370707070701</v>
      </c>
      <c r="B101" s="5">
        <v>165.76158278053401</v>
      </c>
      <c r="C101" s="5">
        <v>166.687350628801</v>
      </c>
      <c r="D101" s="5">
        <v>167.559588423478</v>
      </c>
      <c r="E101" s="5">
        <v>164.96632226600201</v>
      </c>
      <c r="F101" s="5">
        <v>165.761582778632</v>
      </c>
    </row>
    <row r="102" spans="1:6" x14ac:dyDescent="0.25">
      <c r="A102" s="5">
        <v>1093.05</v>
      </c>
      <c r="B102" s="5">
        <v>166.368878023566</v>
      </c>
      <c r="C102" s="5">
        <v>167.27453253725301</v>
      </c>
      <c r="D102" s="5">
        <v>168.127405317041</v>
      </c>
      <c r="E102" s="5">
        <v>165.53078678085001</v>
      </c>
      <c r="F102" s="5">
        <v>166.36887802168701</v>
      </c>
    </row>
  </sheetData>
  <mergeCells count="2">
    <mergeCell ref="H1:L1"/>
    <mergeCell ref="A1:F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3DB58-6599-4EE7-B23F-218ADF01AF5B}">
  <dimension ref="A1:I102"/>
  <sheetViews>
    <sheetView zoomScale="85" zoomScaleNormal="85" workbookViewId="0">
      <selection activeCell="F1" sqref="F1:I24"/>
    </sheetView>
  </sheetViews>
  <sheetFormatPr defaultRowHeight="15" x14ac:dyDescent="0.25"/>
  <cols>
    <col min="1" max="1" width="16.140625" style="10" customWidth="1"/>
    <col min="2" max="2" width="17.140625" customWidth="1"/>
    <col min="3" max="3" width="18.5703125" customWidth="1"/>
    <col min="4" max="4" width="17.28515625" customWidth="1"/>
  </cols>
  <sheetData>
    <row r="1" spans="1:9" x14ac:dyDescent="0.25">
      <c r="A1" s="43" t="s">
        <v>79</v>
      </c>
      <c r="B1" s="44"/>
      <c r="C1" s="44"/>
      <c r="D1" s="45"/>
      <c r="F1" s="43" t="s">
        <v>79</v>
      </c>
      <c r="G1" s="44"/>
      <c r="H1" s="44"/>
      <c r="I1" s="45"/>
    </row>
    <row r="2" spans="1:9" x14ac:dyDescent="0.25">
      <c r="A2" s="3" t="s">
        <v>27</v>
      </c>
      <c r="B2" s="3" t="s">
        <v>43</v>
      </c>
      <c r="C2" s="3" t="s">
        <v>44</v>
      </c>
      <c r="D2" s="3" t="s">
        <v>45</v>
      </c>
      <c r="F2" s="3" t="s">
        <v>27</v>
      </c>
      <c r="G2" s="3" t="s">
        <v>43</v>
      </c>
      <c r="H2" s="3" t="s">
        <v>44</v>
      </c>
      <c r="I2" s="3" t="s">
        <v>45</v>
      </c>
    </row>
    <row r="3" spans="1:9" x14ac:dyDescent="0.25">
      <c r="A3" s="5">
        <v>180.97</v>
      </c>
      <c r="B3" s="4">
        <v>6.5971449606799405E-5</v>
      </c>
      <c r="C3" s="4">
        <v>-5.6465433679021305E-7</v>
      </c>
      <c r="D3" s="4">
        <v>-5.6689861622933098E-7</v>
      </c>
      <c r="F3" s="5">
        <v>180.97</v>
      </c>
      <c r="G3" s="4">
        <v>6.5971449606799405E-5</v>
      </c>
      <c r="H3" s="4">
        <v>-5.6465433679021305E-7</v>
      </c>
      <c r="I3" s="4">
        <v>-5.6689861622933098E-7</v>
      </c>
    </row>
    <row r="4" spans="1:9" x14ac:dyDescent="0.25">
      <c r="A4" s="5">
        <v>190.182929292929</v>
      </c>
      <c r="B4" s="4">
        <v>5.9040805885124899E-5</v>
      </c>
      <c r="C4" s="4">
        <v>-5.4624069468394001E-7</v>
      </c>
      <c r="D4" s="4">
        <v>-5.4881358879583605E-7</v>
      </c>
      <c r="F4" s="5">
        <v>190.182929292929</v>
      </c>
      <c r="G4" s="4">
        <v>5.9040805885124899E-5</v>
      </c>
      <c r="H4" s="4">
        <v>-5.4624069468394001E-7</v>
      </c>
      <c r="I4" s="4">
        <v>-5.4881358879583605E-7</v>
      </c>
    </row>
    <row r="5" spans="1:9" x14ac:dyDescent="0.25">
      <c r="A5" s="5">
        <v>199.395858585859</v>
      </c>
      <c r="B5" s="4">
        <v>5.3103537831482498E-5</v>
      </c>
      <c r="C5" s="4">
        <v>-5.2721708481327703E-7</v>
      </c>
      <c r="D5" s="4">
        <v>-5.3017132427558204E-7</v>
      </c>
      <c r="F5" s="5">
        <v>273.09929292929297</v>
      </c>
      <c r="G5" s="4">
        <v>2.6055037487266899E-5</v>
      </c>
      <c r="H5" s="4">
        <v>-3.4076927628551E-7</v>
      </c>
      <c r="I5" s="4">
        <v>-3.5077673070170302E-7</v>
      </c>
    </row>
    <row r="6" spans="1:9" x14ac:dyDescent="0.25">
      <c r="A6" s="5">
        <v>208.60878787878801</v>
      </c>
      <c r="B6" s="4">
        <v>4.7981207203325102E-5</v>
      </c>
      <c r="C6" s="4">
        <v>-5.07537690357132E-7</v>
      </c>
      <c r="D6" s="4">
        <v>-5.1093678543307098E-7</v>
      </c>
      <c r="F6" s="5">
        <v>282.31222222222198</v>
      </c>
      <c r="G6" s="4">
        <v>2.4148186124038399E-5</v>
      </c>
      <c r="H6" s="4">
        <v>-3.0999395883943998E-7</v>
      </c>
      <c r="I6" s="4">
        <v>-3.2191248122189601E-7</v>
      </c>
    </row>
    <row r="7" spans="1:9" x14ac:dyDescent="0.25">
      <c r="A7" s="5">
        <v>217.82171717171701</v>
      </c>
      <c r="B7" s="4">
        <v>4.3533429082196299E-5</v>
      </c>
      <c r="C7" s="4">
        <v>-4.8712705403267096E-7</v>
      </c>
      <c r="D7" s="4">
        <v>-4.9104790084227596E-7</v>
      </c>
      <c r="F7" s="5">
        <v>356.01565656565703</v>
      </c>
      <c r="G7" s="4">
        <v>1.4104915792973601E-5</v>
      </c>
      <c r="H7" s="4">
        <v>1.3802426204907599E-7</v>
      </c>
      <c r="I7" s="4">
        <v>6.7724416963508903E-8</v>
      </c>
    </row>
    <row r="8" spans="1:9" x14ac:dyDescent="0.25">
      <c r="A8" s="5">
        <v>227.03464646464599</v>
      </c>
      <c r="B8" s="4">
        <v>3.96485644312974E-5</v>
      </c>
      <c r="C8" s="4">
        <v>-4.6587924513126099E-7</v>
      </c>
      <c r="D8" s="4">
        <v>-4.70415493610408E-7</v>
      </c>
      <c r="F8" s="5">
        <v>365.22858585858597</v>
      </c>
      <c r="G8" s="4">
        <v>1.32814644360422E-5</v>
      </c>
      <c r="H8" s="4">
        <v>2.5469150554483099E-7</v>
      </c>
      <c r="I8" s="4">
        <v>1.59409515428315E-7</v>
      </c>
    </row>
    <row r="9" spans="1:9" x14ac:dyDescent="0.25">
      <c r="A9" s="5">
        <v>236.24757575757599</v>
      </c>
      <c r="B9" s="4">
        <v>3.6236975755392097E-5</v>
      </c>
      <c r="C9" s="4">
        <v>-4.4365543500257498E-7</v>
      </c>
      <c r="D9" s="4">
        <v>-4.4892188354610398E-7</v>
      </c>
      <c r="F9" s="5">
        <v>457.35787878787897</v>
      </c>
      <c r="G9" s="4">
        <v>7.7618908530542998E-6</v>
      </c>
      <c r="H9" s="4">
        <v>9.1199025132904796E-6</v>
      </c>
      <c r="I9" s="4">
        <v>1.0985756554914899E-5</v>
      </c>
    </row>
    <row r="10" spans="1:9" x14ac:dyDescent="0.25">
      <c r="A10" s="5">
        <v>245.46050505050499</v>
      </c>
      <c r="B10" s="4">
        <v>3.3226036114448803E-5</v>
      </c>
      <c r="C10" s="4">
        <v>-4.20279669949089E-7</v>
      </c>
      <c r="D10" s="4">
        <v>-4.2641806027616999E-7</v>
      </c>
      <c r="F10" s="5">
        <v>466.57080808080798</v>
      </c>
      <c r="G10" s="4">
        <v>7.3940404310977701E-6</v>
      </c>
      <c r="H10" s="4">
        <v>8.5026686224548192E-6</v>
      </c>
      <c r="I10" s="4">
        <v>9.8131728866910701E-6</v>
      </c>
    </row>
    <row r="11" spans="1:9" x14ac:dyDescent="0.25">
      <c r="A11" s="5">
        <v>254.673434343434</v>
      </c>
      <c r="B11" s="4">
        <v>3.0555523673008001E-5</v>
      </c>
      <c r="C11" s="4">
        <v>-3.95532464440581E-7</v>
      </c>
      <c r="D11" s="4">
        <v>-4.0271921097765802E-7</v>
      </c>
      <c r="F11" s="5">
        <v>540.27424242424195</v>
      </c>
      <c r="G11" s="4">
        <v>5.1410720855997502E-6</v>
      </c>
      <c r="H11" s="4">
        <v>5.3180322847717999E-6</v>
      </c>
      <c r="I11" s="4">
        <v>5.3268812329614801E-6</v>
      </c>
    </row>
    <row r="12" spans="1:9" x14ac:dyDescent="0.25">
      <c r="A12" s="5">
        <v>263.88636363636402</v>
      </c>
      <c r="B12" s="4">
        <v>2.81801349309871E-5</v>
      </c>
      <c r="C12" s="4">
        <v>-3.6914161102742502E-7</v>
      </c>
      <c r="D12" s="4">
        <v>-3.7759824130347901E-7</v>
      </c>
      <c r="F12" s="5">
        <v>549.48717171717203</v>
      </c>
      <c r="G12" s="4">
        <v>4.9306447724999401E-6</v>
      </c>
      <c r="H12" s="4">
        <v>5.0541309335313301E-6</v>
      </c>
      <c r="I12" s="4">
        <v>5.0227000159850103E-6</v>
      </c>
    </row>
    <row r="13" spans="1:9" x14ac:dyDescent="0.25">
      <c r="A13" s="5">
        <v>273.09929292929297</v>
      </c>
      <c r="B13" s="4">
        <v>2.6055037487266899E-5</v>
      </c>
      <c r="C13" s="4">
        <v>-3.4076927628551E-7</v>
      </c>
      <c r="D13" s="4">
        <v>-3.5077673070170302E-7</v>
      </c>
      <c r="F13" s="5">
        <v>632.40353535353495</v>
      </c>
      <c r="G13" s="4">
        <v>3.4291432123120401E-6</v>
      </c>
      <c r="H13" s="4">
        <v>3.3459431843553701E-6</v>
      </c>
      <c r="I13" s="4">
        <v>3.1891125874456801E-6</v>
      </c>
    </row>
    <row r="14" spans="1:9" x14ac:dyDescent="0.25">
      <c r="A14" s="5">
        <v>282.31222222222198</v>
      </c>
      <c r="B14" s="4">
        <v>2.4148186124038399E-5</v>
      </c>
      <c r="C14" s="4">
        <v>-3.0999395883943998E-7</v>
      </c>
      <c r="D14" s="4">
        <v>-3.2191248122189601E-7</v>
      </c>
      <c r="F14" s="5">
        <v>641.61646464646503</v>
      </c>
      <c r="G14" s="4">
        <v>3.3049846289200398E-6</v>
      </c>
      <c r="H14" s="4">
        <v>3.2085535772622301E-6</v>
      </c>
      <c r="I14" s="4">
        <v>3.0498434357784001E-6</v>
      </c>
    </row>
    <row r="15" spans="1:9" x14ac:dyDescent="0.25">
      <c r="A15" s="5">
        <v>291.525151515152</v>
      </c>
      <c r="B15" s="4">
        <v>2.2431230167674199E-5</v>
      </c>
      <c r="C15" s="4">
        <v>-2.76285113930446E-7</v>
      </c>
      <c r="D15" s="4">
        <v>-2.9058240000128502E-7</v>
      </c>
      <c r="F15" s="5">
        <v>752.17161616161604</v>
      </c>
      <c r="G15" s="4">
        <v>2.1359666255460901E-6</v>
      </c>
      <c r="H15" s="4">
        <v>2.0161089664120902E-6</v>
      </c>
      <c r="I15" s="4">
        <v>1.8782503068197001E-6</v>
      </c>
    </row>
    <row r="16" spans="1:9" x14ac:dyDescent="0.25">
      <c r="A16" s="5">
        <v>300.73808080808101</v>
      </c>
      <c r="B16" s="4">
        <v>2.0880238973903302E-5</v>
      </c>
      <c r="C16" s="4">
        <v>-2.3896700087679001E-7</v>
      </c>
      <c r="D16" s="4">
        <v>-2.5625881326326502E-7</v>
      </c>
      <c r="F16" s="5">
        <v>761.38454545454601</v>
      </c>
      <c r="G16" s="4">
        <v>2.0631076449795699E-6</v>
      </c>
      <c r="H16" s="4">
        <v>1.9442492195717302E-6</v>
      </c>
      <c r="I16" s="4">
        <v>1.8094527626749899E-6</v>
      </c>
    </row>
    <row r="17" spans="1:9" x14ac:dyDescent="0.25">
      <c r="A17" s="5">
        <v>309.95101010101001</v>
      </c>
      <c r="B17" s="4">
        <v>1.9474892042202001E-5</v>
      </c>
      <c r="C17" s="4">
        <v>-1.9716622133037201E-7</v>
      </c>
      <c r="D17" s="4">
        <v>-2.1827629506328501E-7</v>
      </c>
      <c r="F17" s="5">
        <v>844.30090909090904</v>
      </c>
      <c r="G17" s="4">
        <v>1.5203085770293001E-6</v>
      </c>
      <c r="H17" s="4">
        <v>1.4171929129294701E-6</v>
      </c>
      <c r="I17" s="4">
        <v>1.3096900227378601E-6</v>
      </c>
    </row>
    <row r="18" spans="1:9" x14ac:dyDescent="0.25">
      <c r="A18" s="5">
        <v>319.16393939393902</v>
      </c>
      <c r="B18" s="4">
        <v>1.8197861590366701E-5</v>
      </c>
      <c r="C18" s="4">
        <v>-1.4973379208068499E-7</v>
      </c>
      <c r="D18" s="4">
        <v>-1.7578444306407301E-7</v>
      </c>
      <c r="F18" s="5">
        <v>853.51383838383902</v>
      </c>
      <c r="G18" s="4">
        <v>1.4754013361079E-6</v>
      </c>
      <c r="H18" s="4">
        <v>1.3694687620147099E-6</v>
      </c>
      <c r="I18" s="4">
        <v>1.2648083323104099E-6</v>
      </c>
    </row>
    <row r="19" spans="1:9" x14ac:dyDescent="0.25">
      <c r="A19" s="5">
        <v>328.37686868686899</v>
      </c>
      <c r="B19" s="4">
        <v>1.7034295895723301E-5</v>
      </c>
      <c r="C19" s="4">
        <v>-9.5126045141116303E-8</v>
      </c>
      <c r="D19" s="4">
        <v>-1.27679260746701E-7</v>
      </c>
      <c r="F19" s="5">
        <v>964.06898989899003</v>
      </c>
      <c r="G19" s="4">
        <v>9.8907559552676394E-7</v>
      </c>
      <c r="H19" s="4">
        <v>9.1319033914454395E-7</v>
      </c>
      <c r="I19" s="4">
        <v>8.3806817714135195E-7</v>
      </c>
    </row>
    <row r="20" spans="1:9" x14ac:dyDescent="0.25">
      <c r="A20" s="5">
        <v>337.58979797979799</v>
      </c>
      <c r="B20" s="4">
        <v>1.5971408888434399E-5</v>
      </c>
      <c r="C20" s="4">
        <v>-3.1216236487712798E-8</v>
      </c>
      <c r="D20" s="4">
        <v>-7.2500982266746302E-8</v>
      </c>
      <c r="F20" s="5">
        <v>973.28191919191897</v>
      </c>
      <c r="G20" s="4">
        <v>9.5688690219494191E-7</v>
      </c>
      <c r="H20" s="4">
        <v>8.8294447255593198E-7</v>
      </c>
      <c r="I20" s="4">
        <v>8.0990175658319699E-7</v>
      </c>
    </row>
    <row r="21" spans="1:9" x14ac:dyDescent="0.25">
      <c r="A21" s="5">
        <v>346.802727272727</v>
      </c>
      <c r="B21" s="4">
        <v>1.49981468314145E-5</v>
      </c>
      <c r="C21" s="4">
        <v>4.5016107297107502E-8</v>
      </c>
      <c r="D21" s="4">
        <v>-8.2774464167771802E-9</v>
      </c>
      <c r="F21" s="5">
        <v>1010.13363636364</v>
      </c>
      <c r="G21" s="4">
        <v>8.3767983355238899E-7</v>
      </c>
      <c r="H21" s="4">
        <v>7.7116823886441904E-7</v>
      </c>
      <c r="I21" s="4">
        <v>7.0589937049628405E-7</v>
      </c>
    </row>
    <row r="22" spans="1:9" x14ac:dyDescent="0.25">
      <c r="A22" s="5">
        <v>356.01565656565703</v>
      </c>
      <c r="B22" s="4">
        <v>1.4104915792973601E-5</v>
      </c>
      <c r="C22" s="4">
        <v>1.3802426204907599E-7</v>
      </c>
      <c r="D22" s="4">
        <v>6.7724416963508903E-8</v>
      </c>
      <c r="F22" s="5">
        <v>1019.34656565657</v>
      </c>
      <c r="G22" s="4">
        <v>8.1008309366953704E-7</v>
      </c>
      <c r="H22" s="4">
        <v>7.4533883623180702E-7</v>
      </c>
      <c r="I22" s="4">
        <v>6.8188317985670602E-7</v>
      </c>
    </row>
    <row r="23" spans="1:9" x14ac:dyDescent="0.25">
      <c r="A23" s="5">
        <v>365.22858585858597</v>
      </c>
      <c r="B23" s="4">
        <v>1.32814644360422E-5</v>
      </c>
      <c r="C23" s="4">
        <v>2.5469150554483099E-7</v>
      </c>
      <c r="D23" s="4">
        <v>1.59409515428315E-7</v>
      </c>
      <c r="F23" s="5">
        <v>1083.8370707070701</v>
      </c>
      <c r="G23" s="4">
        <v>6.3849852347979E-7</v>
      </c>
      <c r="H23" s="4">
        <v>5.8467190321842801E-7</v>
      </c>
      <c r="I23" s="4">
        <v>5.3258442242509695E-7</v>
      </c>
    </row>
    <row r="24" spans="1:9" x14ac:dyDescent="0.25">
      <c r="A24" s="5">
        <v>374.44151515151498</v>
      </c>
      <c r="B24" s="4">
        <v>1.25242697195139E-5</v>
      </c>
      <c r="C24" s="4">
        <v>2.9379170387646999E-5</v>
      </c>
      <c r="D24" s="4">
        <v>2.7256908346182001E-7</v>
      </c>
      <c r="F24" s="5">
        <v>1093.05</v>
      </c>
      <c r="G24" s="4">
        <v>6.2781581495140501E-7</v>
      </c>
      <c r="H24" s="4">
        <v>5.6427484318510195E-7</v>
      </c>
      <c r="I24" s="4">
        <v>5.1363656860731196E-7</v>
      </c>
    </row>
    <row r="25" spans="1:9" x14ac:dyDescent="0.25">
      <c r="A25" s="5">
        <v>383.65444444444501</v>
      </c>
      <c r="B25" s="4">
        <v>1.18250363665068E-5</v>
      </c>
      <c r="C25" s="4">
        <v>2.1641581740826699E-5</v>
      </c>
      <c r="D25" s="4">
        <v>4.1620303538155502E-7</v>
      </c>
    </row>
    <row r="26" spans="1:9" x14ac:dyDescent="0.25">
      <c r="A26" s="5">
        <v>392.86737373737401</v>
      </c>
      <c r="B26" s="4">
        <v>1.1178125918956299E-5</v>
      </c>
      <c r="C26" s="4">
        <v>1.8100293156473499E-5</v>
      </c>
      <c r="D26" s="4">
        <v>6.0517109055507096E-7</v>
      </c>
    </row>
    <row r="27" spans="1:9" x14ac:dyDescent="0.25">
      <c r="A27" s="5">
        <v>402.08030303030301</v>
      </c>
      <c r="B27" s="4">
        <v>1.0578559750665501E-5</v>
      </c>
      <c r="C27" s="4">
        <v>1.5769063339539401E-5</v>
      </c>
      <c r="D27" s="4">
        <v>8.6610626922956799E-7</v>
      </c>
    </row>
    <row r="28" spans="1:9" x14ac:dyDescent="0.25">
      <c r="A28" s="5">
        <v>411.29323232323202</v>
      </c>
      <c r="B28" s="4">
        <v>1.0021930238888401E-5</v>
      </c>
      <c r="C28" s="4">
        <v>1.4041721227418901E-5</v>
      </c>
      <c r="D28" s="4">
        <v>1.2527572211063101E-6</v>
      </c>
    </row>
    <row r="29" spans="1:9" x14ac:dyDescent="0.25">
      <c r="A29" s="5">
        <v>420.50616161616199</v>
      </c>
      <c r="B29" s="4">
        <v>9.5043269486743201E-6</v>
      </c>
      <c r="C29" s="4">
        <v>1.2680033452769699E-5</v>
      </c>
      <c r="D29" s="4">
        <v>1.89640486844117E-6</v>
      </c>
    </row>
    <row r="30" spans="1:9" x14ac:dyDescent="0.25">
      <c r="A30" s="5">
        <v>429.71909090909099</v>
      </c>
      <c r="B30" s="4">
        <v>9.0222703376228702E-6</v>
      </c>
      <c r="C30" s="4">
        <v>1.15643734136537E-5</v>
      </c>
      <c r="D30" s="4">
        <v>3.2668148159854998E-6</v>
      </c>
    </row>
    <row r="31" spans="1:9" x14ac:dyDescent="0.25">
      <c r="A31" s="5">
        <v>438.93202020202</v>
      </c>
      <c r="B31" s="4">
        <v>8.5746220857870592E-6</v>
      </c>
      <c r="C31" s="4">
        <v>1.06257735458936E-5</v>
      </c>
      <c r="D31" s="4">
        <v>1.4409073883996899E-5</v>
      </c>
    </row>
    <row r="32" spans="1:9" x14ac:dyDescent="0.25">
      <c r="A32" s="5">
        <v>448.14494949495003</v>
      </c>
      <c r="B32" s="4">
        <v>8.1546734313860106E-6</v>
      </c>
      <c r="C32" s="4">
        <v>9.8207117852528992E-6</v>
      </c>
      <c r="D32" s="4">
        <v>1.25417914212105E-5</v>
      </c>
    </row>
    <row r="33" spans="1:4" x14ac:dyDescent="0.25">
      <c r="A33" s="5">
        <v>457.35787878787897</v>
      </c>
      <c r="B33" s="4">
        <v>7.7618908530542998E-6</v>
      </c>
      <c r="C33" s="4">
        <v>9.1199025132904796E-6</v>
      </c>
      <c r="D33" s="4">
        <v>1.0985756554914899E-5</v>
      </c>
    </row>
    <row r="34" spans="1:4" x14ac:dyDescent="0.25">
      <c r="A34" s="5">
        <v>466.57080808080798</v>
      </c>
      <c r="B34" s="4">
        <v>7.3940404310977701E-6</v>
      </c>
      <c r="C34" s="4">
        <v>8.5026686224548192E-6</v>
      </c>
      <c r="D34" s="4">
        <v>9.8131728866910701E-6</v>
      </c>
    </row>
    <row r="35" spans="1:4" x14ac:dyDescent="0.25">
      <c r="A35" s="5">
        <v>475.78373737373698</v>
      </c>
      <c r="B35" s="4">
        <v>7.0491062749995799E-6</v>
      </c>
      <c r="C35" s="4">
        <v>7.9538542825795604E-6</v>
      </c>
      <c r="D35" s="4">
        <v>8.8859555222239296E-6</v>
      </c>
    </row>
    <row r="36" spans="1:4" x14ac:dyDescent="0.25">
      <c r="A36" s="5">
        <v>484.99666666666701</v>
      </c>
      <c r="B36" s="4">
        <v>6.7252664133442798E-6</v>
      </c>
      <c r="C36" s="4">
        <v>7.4620128176281597E-6</v>
      </c>
      <c r="D36" s="4">
        <v>8.1258863400864893E-6</v>
      </c>
    </row>
    <row r="37" spans="1:4" x14ac:dyDescent="0.25">
      <c r="A37" s="5">
        <v>494.20959595959602</v>
      </c>
      <c r="B37" s="4">
        <v>6.4188506175822E-6</v>
      </c>
      <c r="C37" s="4">
        <v>7.0182844274532301E-6</v>
      </c>
      <c r="D37" s="4">
        <v>7.4863785469239502E-6</v>
      </c>
    </row>
    <row r="38" spans="1:4" x14ac:dyDescent="0.25">
      <c r="A38" s="5">
        <v>503.42252525252502</v>
      </c>
      <c r="B38" s="4">
        <v>6.1324190854231696E-6</v>
      </c>
      <c r="C38" s="4">
        <v>6.6156701331191199E-6</v>
      </c>
      <c r="D38" s="4">
        <v>6.93770765371396E-6</v>
      </c>
    </row>
    <row r="39" spans="1:4" x14ac:dyDescent="0.25">
      <c r="A39" s="5">
        <v>512.63545454545499</v>
      </c>
      <c r="B39" s="4">
        <v>5.8625994915995599E-6</v>
      </c>
      <c r="C39" s="4">
        <v>6.2485447120074699E-6</v>
      </c>
      <c r="D39" s="4">
        <v>6.4598092144279602E-6</v>
      </c>
    </row>
    <row r="40" spans="1:4" x14ac:dyDescent="0.25">
      <c r="A40" s="5">
        <v>521.84838383838405</v>
      </c>
      <c r="B40" s="4">
        <v>5.6081645170367899E-6</v>
      </c>
      <c r="C40" s="4">
        <v>5.9123197926950701E-6</v>
      </c>
      <c r="D40" s="4">
        <v>6.0385205187293597E-6</v>
      </c>
    </row>
    <row r="41" spans="1:4" x14ac:dyDescent="0.25">
      <c r="A41" s="5">
        <v>531.061313131313</v>
      </c>
      <c r="B41" s="4">
        <v>5.3679959083811403E-6</v>
      </c>
      <c r="C41" s="4">
        <v>5.6032046221017897E-6</v>
      </c>
      <c r="D41" s="4">
        <v>5.6634798125593798E-6</v>
      </c>
    </row>
    <row r="42" spans="1:4" x14ac:dyDescent="0.25">
      <c r="A42" s="5">
        <v>540.27424242424195</v>
      </c>
      <c r="B42" s="4">
        <v>5.1410720855997502E-6</v>
      </c>
      <c r="C42" s="4">
        <v>5.3180322847717999E-6</v>
      </c>
      <c r="D42" s="4">
        <v>5.3268812329614801E-6</v>
      </c>
    </row>
    <row r="43" spans="1:4" x14ac:dyDescent="0.25">
      <c r="A43" s="5">
        <v>549.48717171717203</v>
      </c>
      <c r="B43" s="4">
        <v>4.9306447724999401E-6</v>
      </c>
      <c r="C43" s="4">
        <v>5.0541309335313301E-6</v>
      </c>
      <c r="D43" s="4">
        <v>5.0227000159850103E-6</v>
      </c>
    </row>
    <row r="44" spans="1:4" x14ac:dyDescent="0.25">
      <c r="A44" s="5">
        <v>558.70010101010098</v>
      </c>
      <c r="B44" s="4">
        <v>4.7233163518000699E-6</v>
      </c>
      <c r="C44" s="4">
        <v>4.8092266860345099E-6</v>
      </c>
      <c r="D44" s="4">
        <v>4.7461902608695803E-6</v>
      </c>
    </row>
    <row r="45" spans="1:4" x14ac:dyDescent="0.25">
      <c r="A45" s="5">
        <v>567.91303030303004</v>
      </c>
      <c r="B45" s="4">
        <v>4.5350733667389E-6</v>
      </c>
      <c r="C45" s="4">
        <v>4.5813692515379204E-6</v>
      </c>
      <c r="D45" s="4">
        <v>4.4935479341941601E-6</v>
      </c>
    </row>
    <row r="46" spans="1:4" x14ac:dyDescent="0.25">
      <c r="A46" s="5">
        <v>577.12595959596001</v>
      </c>
      <c r="B46" s="4">
        <v>4.3483484129378698E-6</v>
      </c>
      <c r="C46" s="4">
        <v>4.36887416846567E-6</v>
      </c>
      <c r="D46" s="4">
        <v>4.26167797238332E-6</v>
      </c>
    </row>
    <row r="47" spans="1:4" x14ac:dyDescent="0.25">
      <c r="A47" s="5">
        <v>586.33888888888896</v>
      </c>
      <c r="B47" s="4">
        <v>4.1794181412805701E-6</v>
      </c>
      <c r="C47" s="4">
        <v>4.1702773784632004E-6</v>
      </c>
      <c r="D47" s="4">
        <v>4.0480291671101402E-6</v>
      </c>
    </row>
    <row r="48" spans="1:4" x14ac:dyDescent="0.25">
      <c r="A48" s="5">
        <v>595.55181818181802</v>
      </c>
      <c r="B48" s="4">
        <v>4.0106555245402203E-6</v>
      </c>
      <c r="C48" s="4">
        <v>3.9842990954923996E-6</v>
      </c>
      <c r="D48" s="4">
        <v>3.8504744710427202E-6</v>
      </c>
    </row>
    <row r="49" spans="1:4" x14ac:dyDescent="0.25">
      <c r="A49" s="5">
        <v>604.76474747474799</v>
      </c>
      <c r="B49" s="4">
        <v>3.8586111289701004E-6</v>
      </c>
      <c r="C49" s="4">
        <v>3.8098147720398099E-6</v>
      </c>
      <c r="D49" s="4">
        <v>3.6672225141720201E-6</v>
      </c>
    </row>
    <row r="50" spans="1:4" x14ac:dyDescent="0.25">
      <c r="A50" s="5">
        <v>613.97767676767705</v>
      </c>
      <c r="B50" s="4">
        <v>3.70557749462689E-6</v>
      </c>
      <c r="C50" s="4">
        <v>3.6458315486003401E-6</v>
      </c>
      <c r="D50" s="4">
        <v>3.4967510473250299E-6</v>
      </c>
    </row>
    <row r="51" spans="1:4" x14ac:dyDescent="0.25">
      <c r="A51" s="5">
        <v>623.190606060606</v>
      </c>
      <c r="B51" s="4">
        <v>3.5683546445481E-6</v>
      </c>
      <c r="C51" s="4">
        <v>3.4914689871344798E-6</v>
      </c>
      <c r="D51" s="4">
        <v>3.3377560982778698E-6</v>
      </c>
    </row>
    <row r="52" spans="1:4" x14ac:dyDescent="0.25">
      <c r="A52" s="5">
        <v>632.40353535353495</v>
      </c>
      <c r="B52" s="4">
        <v>3.4291432123120401E-6</v>
      </c>
      <c r="C52" s="4">
        <v>3.3459431843553701E-6</v>
      </c>
      <c r="D52" s="4">
        <v>3.1891125874456801E-6</v>
      </c>
    </row>
    <row r="53" spans="1:4" x14ac:dyDescent="0.25">
      <c r="A53" s="5">
        <v>641.61646464646503</v>
      </c>
      <c r="B53" s="4">
        <v>3.3049846289200398E-6</v>
      </c>
      <c r="C53" s="4">
        <v>3.2085535772622301E-6</v>
      </c>
      <c r="D53" s="4">
        <v>3.0498434357784001E-6</v>
      </c>
    </row>
    <row r="54" spans="1:4" x14ac:dyDescent="0.25">
      <c r="A54" s="5">
        <v>650.82939393939398</v>
      </c>
      <c r="B54" s="4">
        <v>3.1779665465933799E-6</v>
      </c>
      <c r="C54" s="4">
        <v>3.0786719106337998E-6</v>
      </c>
      <c r="D54" s="4">
        <v>2.9190950566153999E-6</v>
      </c>
    </row>
    <row r="55" spans="1:4" x14ac:dyDescent="0.25">
      <c r="A55" s="5">
        <v>660.04232323232304</v>
      </c>
      <c r="B55" s="4">
        <v>3.0653593307377398E-6</v>
      </c>
      <c r="C55" s="4">
        <v>2.9557329553848199E-6</v>
      </c>
      <c r="D55" s="4">
        <v>2.7961177103043202E-6</v>
      </c>
    </row>
    <row r="56" spans="1:4" x14ac:dyDescent="0.25">
      <c r="A56" s="5">
        <v>669.25525252525301</v>
      </c>
      <c r="B56" s="4">
        <v>2.9491353573754699E-6</v>
      </c>
      <c r="C56" s="4">
        <v>2.8392266543837502E-6</v>
      </c>
      <c r="D56" s="4">
        <v>2.68024960694653E-6</v>
      </c>
    </row>
    <row r="57" spans="1:4" x14ac:dyDescent="0.25">
      <c r="A57" s="5">
        <v>678.46818181818196</v>
      </c>
      <c r="B57" s="4">
        <v>2.8467825418019298E-6</v>
      </c>
      <c r="C57" s="4">
        <v>2.7286914409298602E-6</v>
      </c>
      <c r="D57" s="4">
        <v>2.5709039303217699E-6</v>
      </c>
    </row>
    <row r="58" spans="1:4" x14ac:dyDescent="0.25">
      <c r="A58" s="5">
        <v>687.68111111111102</v>
      </c>
      <c r="B58" s="4">
        <v>2.74013896978247E-6</v>
      </c>
      <c r="C58" s="4">
        <v>2.6237085258448199E-6</v>
      </c>
      <c r="D58" s="4">
        <v>2.46755816113929E-6</v>
      </c>
    </row>
    <row r="59" spans="1:4" x14ac:dyDescent="0.25">
      <c r="A59" s="5">
        <v>696.89404040404099</v>
      </c>
      <c r="B59" s="4">
        <v>2.6469161721221398E-6</v>
      </c>
      <c r="C59" s="4">
        <v>2.5238969903309002E-6</v>
      </c>
      <c r="D59" s="4">
        <v>2.36974522744505E-6</v>
      </c>
    </row>
    <row r="60" spans="1:4" x14ac:dyDescent="0.25">
      <c r="A60" s="5">
        <v>706.10696969697005</v>
      </c>
      <c r="B60" s="4">
        <v>2.5488092606017299E-6</v>
      </c>
      <c r="C60" s="4">
        <v>2.4289095519362702E-6</v>
      </c>
      <c r="D60" s="4">
        <v>2.2770461190720102E-6</v>
      </c>
    </row>
    <row r="61" spans="1:4" x14ac:dyDescent="0.25">
      <c r="A61" s="5">
        <v>715.319898989899</v>
      </c>
      <c r="B61" s="4">
        <v>2.4591674755642302E-6</v>
      </c>
      <c r="C61" s="4">
        <v>2.3384288967197401E-6</v>
      </c>
      <c r="D61" s="4">
        <v>2.1890836850307201E-6</v>
      </c>
    </row>
    <row r="62" spans="1:4" x14ac:dyDescent="0.25">
      <c r="A62" s="5">
        <v>724.53282828282795</v>
      </c>
      <c r="B62" s="4">
        <v>2.3732558917775601E-6</v>
      </c>
      <c r="C62" s="4">
        <v>2.2521644890999101E-6</v>
      </c>
      <c r="D62" s="4">
        <v>2.1055173933683499E-6</v>
      </c>
    </row>
    <row r="63" spans="1:4" x14ac:dyDescent="0.25">
      <c r="A63" s="5">
        <v>733.74575757575803</v>
      </c>
      <c r="B63" s="4">
        <v>2.29087242291473E-6</v>
      </c>
      <c r="C63" s="4">
        <v>2.1698497873895499E-6</v>
      </c>
      <c r="D63" s="4">
        <v>2.0260388799618498E-6</v>
      </c>
    </row>
    <row r="64" spans="1:4" x14ac:dyDescent="0.25">
      <c r="A64" s="5">
        <v>742.95868686868698</v>
      </c>
      <c r="B64" s="4">
        <v>2.2118368159789998E-6</v>
      </c>
      <c r="C64" s="4">
        <v>2.0912398048431598E-6</v>
      </c>
      <c r="D64" s="4">
        <v>1.95036814791081E-6</v>
      </c>
    </row>
    <row r="65" spans="1:4" x14ac:dyDescent="0.25">
      <c r="A65" s="5">
        <v>752.17161616161604</v>
      </c>
      <c r="B65" s="4">
        <v>2.1359666255460901E-6</v>
      </c>
      <c r="C65" s="4">
        <v>2.0161089664120902E-6</v>
      </c>
      <c r="D65" s="4">
        <v>1.8782503068197001E-6</v>
      </c>
    </row>
    <row r="66" spans="1:4" x14ac:dyDescent="0.25">
      <c r="A66" s="5">
        <v>761.38454545454601</v>
      </c>
      <c r="B66" s="4">
        <v>2.0631076449795699E-6</v>
      </c>
      <c r="C66" s="4">
        <v>1.9442492195717302E-6</v>
      </c>
      <c r="D66" s="4">
        <v>1.8094527626749899E-6</v>
      </c>
    </row>
    <row r="67" spans="1:4" x14ac:dyDescent="0.25">
      <c r="A67" s="5">
        <v>770.59747474747496</v>
      </c>
      <c r="B67" s="4">
        <v>1.9931021415890001E-6</v>
      </c>
      <c r="C67" s="4">
        <v>1.8754683641690799E-6</v>
      </c>
      <c r="D67" s="4">
        <v>1.74376278571779E-6</v>
      </c>
    </row>
    <row r="68" spans="1:4" x14ac:dyDescent="0.25">
      <c r="A68" s="5">
        <v>779.81040404040402</v>
      </c>
      <c r="B68" s="4">
        <v>1.9258080227691601E-6</v>
      </c>
      <c r="C68" s="4">
        <v>1.8095885718285301E-6</v>
      </c>
      <c r="D68" s="4">
        <v>1.68098539708919E-6</v>
      </c>
    </row>
    <row r="69" spans="1:4" x14ac:dyDescent="0.25">
      <c r="A69" s="5">
        <v>789.02333333333399</v>
      </c>
      <c r="B69" s="4">
        <v>1.8610876734711499E-6</v>
      </c>
      <c r="C69" s="4">
        <v>1.7464450699083101E-6</v>
      </c>
      <c r="D69" s="4">
        <v>1.6209415255276901E-6</v>
      </c>
    </row>
    <row r="70" spans="1:4" x14ac:dyDescent="0.25">
      <c r="A70" s="5">
        <v>798.23626262626306</v>
      </c>
      <c r="B70" s="4">
        <v>1.80360274332894E-6</v>
      </c>
      <c r="C70" s="4">
        <v>1.68588496879197E-6</v>
      </c>
      <c r="D70" s="4">
        <v>1.56346639390147E-6</v>
      </c>
    </row>
    <row r="71" spans="1:4" x14ac:dyDescent="0.25">
      <c r="A71" s="5">
        <v>807.449191919192</v>
      </c>
      <c r="B71" s="4">
        <v>1.73888400103248E-6</v>
      </c>
      <c r="C71" s="4">
        <v>1.6277662143211999E-6</v>
      </c>
      <c r="D71" s="4">
        <v>1.5084081021240101E-6</v>
      </c>
    </row>
    <row r="72" spans="1:4" x14ac:dyDescent="0.25">
      <c r="A72" s="5">
        <v>816.66212121212095</v>
      </c>
      <c r="B72" s="4">
        <v>1.6859999810240799E-6</v>
      </c>
      <c r="C72" s="4">
        <v>1.57195665008465E-6</v>
      </c>
      <c r="D72" s="4">
        <v>1.4556263786934501E-6</v>
      </c>
    </row>
    <row r="73" spans="1:4" x14ac:dyDescent="0.25">
      <c r="A73" s="5">
        <v>825.87505050505104</v>
      </c>
      <c r="B73" s="4">
        <v>1.6255654320739201E-6</v>
      </c>
      <c r="C73" s="4">
        <v>1.5183331758071901E-6</v>
      </c>
      <c r="D73" s="4">
        <v>1.4049914772572401E-6</v>
      </c>
    </row>
    <row r="74" spans="1:4" x14ac:dyDescent="0.25">
      <c r="A74" s="5">
        <v>835.08797979797998</v>
      </c>
      <c r="B74" s="4">
        <v>1.5768571844882601E-6</v>
      </c>
      <c r="C74" s="4">
        <v>1.46678099095212E-6</v>
      </c>
      <c r="D74" s="4">
        <v>1.3563831988419E-6</v>
      </c>
    </row>
    <row r="75" spans="1:4" x14ac:dyDescent="0.25">
      <c r="A75" s="5">
        <v>844.30090909090904</v>
      </c>
      <c r="B75" s="4">
        <v>1.5203085770293001E-6</v>
      </c>
      <c r="C75" s="4">
        <v>1.4171929129294701E-6</v>
      </c>
      <c r="D75" s="4">
        <v>1.3096900227378601E-6</v>
      </c>
    </row>
    <row r="76" spans="1:4" x14ac:dyDescent="0.25">
      <c r="A76" s="5">
        <v>853.51383838383902</v>
      </c>
      <c r="B76" s="4">
        <v>1.4754013361079E-6</v>
      </c>
      <c r="C76" s="4">
        <v>1.3694687620147099E-6</v>
      </c>
      <c r="D76" s="4">
        <v>1.2648083323104099E-6</v>
      </c>
    </row>
    <row r="77" spans="1:4" x14ac:dyDescent="0.25">
      <c r="A77" s="5">
        <v>862.72676767676796</v>
      </c>
      <c r="B77" s="4">
        <v>1.42238832856042E-6</v>
      </c>
      <c r="C77" s="4">
        <v>1.32351480478775E-6</v>
      </c>
      <c r="D77" s="4">
        <v>1.2216417233120001E-6</v>
      </c>
    </row>
    <row r="78" spans="1:4" x14ac:dyDescent="0.25">
      <c r="A78" s="5">
        <v>871.93969696969702</v>
      </c>
      <c r="B78" s="4">
        <v>1.38094648457582E-6</v>
      </c>
      <c r="C78" s="4">
        <v>1.2792432502435101E-6</v>
      </c>
      <c r="D78" s="4">
        <v>1.180100384762E-6</v>
      </c>
    </row>
    <row r="79" spans="1:4" x14ac:dyDescent="0.25">
      <c r="A79" s="5">
        <v>881.15262626262597</v>
      </c>
      <c r="B79" s="4">
        <v>1.3311511215742399E-6</v>
      </c>
      <c r="C79" s="4">
        <v>1.23657179224158E-6</v>
      </c>
      <c r="D79" s="4">
        <v>1.1401005432481699E-6</v>
      </c>
    </row>
    <row r="80" spans="1:4" x14ac:dyDescent="0.25">
      <c r="A80" s="5">
        <v>890.36555555555606</v>
      </c>
      <c r="B80" s="4">
        <v>1.29287847792269E-6</v>
      </c>
      <c r="C80" s="4">
        <v>1.19542319390421E-6</v>
      </c>
      <c r="D80" s="4">
        <v>1.10156396333608E-6</v>
      </c>
    </row>
    <row r="81" spans="1:4" x14ac:dyDescent="0.25">
      <c r="A81" s="5">
        <v>899.578484848485</v>
      </c>
      <c r="B81" s="4">
        <v>1.2460171977942601E-6</v>
      </c>
      <c r="C81" s="4">
        <v>1.1557249089716299E-6</v>
      </c>
      <c r="D81" s="4">
        <v>1.06441749723463E-6</v>
      </c>
    </row>
    <row r="82" spans="1:4" x14ac:dyDescent="0.25">
      <c r="A82" s="5">
        <v>908.79141414141395</v>
      </c>
      <c r="B82" s="4">
        <v>1.2106510135507601E-6</v>
      </c>
      <c r="C82" s="4">
        <v>1.11740873687434E-6</v>
      </c>
      <c r="D82" s="4">
        <v>1.0285926783328099E-6</v>
      </c>
    </row>
    <row r="83" spans="1:4" x14ac:dyDescent="0.25">
      <c r="A83" s="5">
        <v>918.00434343434404</v>
      </c>
      <c r="B83" s="4">
        <v>1.1664704734053501E-6</v>
      </c>
      <c r="C83" s="4">
        <v>1.08041050746327E-6</v>
      </c>
      <c r="D83" s="4">
        <v>9.9402535333802892E-7</v>
      </c>
    </row>
    <row r="84" spans="1:4" x14ac:dyDescent="0.25">
      <c r="A84" s="5">
        <v>927.21727272727298</v>
      </c>
      <c r="B84" s="4">
        <v>1.13376469637008E-6</v>
      </c>
      <c r="C84" s="4">
        <v>1.0446697930654E-6</v>
      </c>
      <c r="D84" s="4">
        <v>9.6065534906717299E-7</v>
      </c>
    </row>
    <row r="85" spans="1:4" x14ac:dyDescent="0.25">
      <c r="A85" s="5">
        <v>936.43020202020205</v>
      </c>
      <c r="B85" s="4">
        <v>1.09203723250366E-6</v>
      </c>
      <c r="C85" s="4">
        <v>1.01012964450509E-6</v>
      </c>
      <c r="D85" s="4">
        <v>9.2842616976763296E-7</v>
      </c>
    </row>
    <row r="86" spans="1:4" x14ac:dyDescent="0.25">
      <c r="A86" s="5">
        <v>945.64313131313099</v>
      </c>
      <c r="B86" s="4">
        <v>1.0617825656291099E-6</v>
      </c>
      <c r="C86" s="4">
        <v>9.767363494035349E-7</v>
      </c>
      <c r="D86" s="4">
        <v>8.9728472203058003E-7</v>
      </c>
    </row>
    <row r="87" spans="1:4" x14ac:dyDescent="0.25">
      <c r="A87" s="5">
        <v>954.85606060606096</v>
      </c>
      <c r="B87" s="4">
        <v>1.0223014610080699E-6</v>
      </c>
      <c r="C87" s="4">
        <v>9.4443920998375703E-7</v>
      </c>
      <c r="D87" s="4">
        <v>8.6718106406983496E-7</v>
      </c>
    </row>
    <row r="88" spans="1:4" x14ac:dyDescent="0.25">
      <c r="A88" s="5">
        <v>964.06898989899003</v>
      </c>
      <c r="B88" s="4">
        <v>9.8907559552676394E-7</v>
      </c>
      <c r="C88" s="4">
        <v>9.1319033914454395E-7</v>
      </c>
      <c r="D88" s="4">
        <v>8.3806817714135195E-7</v>
      </c>
    </row>
    <row r="89" spans="1:4" x14ac:dyDescent="0.25">
      <c r="A89" s="5">
        <v>973.28191919191897</v>
      </c>
      <c r="B89" s="4">
        <v>9.5688690219494191E-7</v>
      </c>
      <c r="C89" s="4">
        <v>8.8294447255593198E-7</v>
      </c>
      <c r="D89" s="4">
        <v>8.0990175658319699E-7</v>
      </c>
    </row>
    <row r="90" spans="1:4" x14ac:dyDescent="0.25">
      <c r="A90" s="5">
        <v>982.49484848484894</v>
      </c>
      <c r="B90" s="4">
        <v>9.2569148761033501E-7</v>
      </c>
      <c r="C90" s="4">
        <v>8.5365879569496502E-7</v>
      </c>
      <c r="D90" s="4">
        <v>7.8264002069541102E-7</v>
      </c>
    </row>
    <row r="91" spans="1:4" x14ac:dyDescent="0.25">
      <c r="A91" s="5">
        <v>991.70777777777801</v>
      </c>
      <c r="B91" s="4">
        <v>8.95446568031378E-7</v>
      </c>
      <c r="C91" s="4">
        <v>8.2529278427336902E-7</v>
      </c>
      <c r="D91" s="4">
        <v>7.5624353561140798E-7</v>
      </c>
    </row>
    <row r="92" spans="1:4" x14ac:dyDescent="0.25">
      <c r="A92" s="5">
        <v>1000.92070707071</v>
      </c>
      <c r="B92" s="4">
        <v>8.6612349264373598E-7</v>
      </c>
      <c r="C92" s="4">
        <v>7.9780805689130801E-7</v>
      </c>
      <c r="D92" s="4">
        <v>7.3067505460729497E-7</v>
      </c>
    </row>
    <row r="93" spans="1:4" x14ac:dyDescent="0.25">
      <c r="A93" s="5">
        <v>1010.13363636364</v>
      </c>
      <c r="B93" s="4">
        <v>8.3767983355238899E-7</v>
      </c>
      <c r="C93" s="4">
        <v>7.7116823886441904E-7</v>
      </c>
      <c r="D93" s="4">
        <v>7.0589937049628405E-7</v>
      </c>
    </row>
    <row r="94" spans="1:4" x14ac:dyDescent="0.25">
      <c r="A94" s="5">
        <v>1019.34656565657</v>
      </c>
      <c r="B94" s="4">
        <v>8.1008309366953704E-7</v>
      </c>
      <c r="C94" s="4">
        <v>7.4533883623180702E-7</v>
      </c>
      <c r="D94" s="4">
        <v>6.8188317985670602E-7</v>
      </c>
    </row>
    <row r="95" spans="1:4" x14ac:dyDescent="0.25">
      <c r="A95" s="5">
        <v>1028.5594949495</v>
      </c>
      <c r="B95" s="4">
        <v>7.8372376322655497E-7</v>
      </c>
      <c r="C95" s="4">
        <v>7.2028711905470602E-7</v>
      </c>
      <c r="D95" s="4">
        <v>6.5859495797957598E-7</v>
      </c>
    </row>
    <row r="96" spans="1:4" x14ac:dyDescent="0.25">
      <c r="A96" s="5">
        <v>1037.7724242424199</v>
      </c>
      <c r="B96" s="4">
        <v>7.5772666483609904E-7</v>
      </c>
      <c r="C96" s="4">
        <v>6.9598201324225403E-7</v>
      </c>
      <c r="D96" s="4">
        <v>6.3600484358029202E-7</v>
      </c>
    </row>
    <row r="97" spans="1:4" x14ac:dyDescent="0.25">
      <c r="A97" s="5">
        <v>1046.98535353535</v>
      </c>
      <c r="B97" s="4">
        <v>7.3248311548874302E-7</v>
      </c>
      <c r="C97" s="4">
        <v>6.72394000175873E-7</v>
      </c>
      <c r="D97" s="4">
        <v>6.1408453237455096E-7</v>
      </c>
    </row>
    <row r="98" spans="1:4" x14ac:dyDescent="0.25">
      <c r="A98" s="5">
        <v>1056.1982828282801</v>
      </c>
      <c r="B98" s="4">
        <v>7.1894123674629499E-7</v>
      </c>
      <c r="C98" s="4">
        <v>6.4949502349641005E-7</v>
      </c>
      <c r="D98" s="4">
        <v>5.9280717873617799E-7</v>
      </c>
    </row>
    <row r="99" spans="1:4" x14ac:dyDescent="0.25">
      <c r="A99" s="5">
        <v>1065.4112121212099</v>
      </c>
      <c r="B99" s="4">
        <v>6.8414254666519404E-7</v>
      </c>
      <c r="C99" s="4">
        <v>6.2725840233829002E-7</v>
      </c>
      <c r="D99" s="4">
        <v>5.7214730466690404E-7</v>
      </c>
    </row>
    <row r="100" spans="1:4" x14ac:dyDescent="0.25">
      <c r="A100" s="5">
        <v>1074.62414141414</v>
      </c>
      <c r="B100" s="4">
        <v>6.6099685936990399E-7</v>
      </c>
      <c r="C100" s="4">
        <v>6.05658750915663E-7</v>
      </c>
      <c r="D100" s="4">
        <v>5.5208071564840298E-7</v>
      </c>
    </row>
    <row r="101" spans="1:4" x14ac:dyDescent="0.25">
      <c r="A101" s="5">
        <v>1083.8370707070701</v>
      </c>
      <c r="B101" s="4">
        <v>6.3849852347979E-7</v>
      </c>
      <c r="C101" s="4">
        <v>5.8467190321842801E-7</v>
      </c>
      <c r="D101" s="4">
        <v>5.3258442242509695E-7</v>
      </c>
    </row>
    <row r="102" spans="1:4" x14ac:dyDescent="0.25">
      <c r="A102" s="5">
        <v>1093.05</v>
      </c>
      <c r="B102" s="4">
        <v>6.2781581495140501E-7</v>
      </c>
      <c r="C102" s="4">
        <v>5.6427484318510195E-7</v>
      </c>
      <c r="D102" s="4">
        <v>5.1363656860731196E-7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0BB83-D5AD-4253-83C4-BE4D311E1226}">
  <dimension ref="A1:AA101"/>
  <sheetViews>
    <sheetView zoomScaleNormal="100" workbookViewId="0">
      <selection activeCell="W1" sqref="W1:AA32"/>
    </sheetView>
  </sheetViews>
  <sheetFormatPr defaultRowHeight="15" x14ac:dyDescent="0.25"/>
  <cols>
    <col min="1" max="1" width="16.5703125" customWidth="1"/>
    <col min="2" max="7" width="12.5703125" bestFit="1" customWidth="1"/>
    <col min="9" max="9" width="17.28515625" customWidth="1"/>
    <col min="10" max="11" width="12.5703125" bestFit="1" customWidth="1"/>
    <col min="12" max="12" width="16.85546875" style="14" customWidth="1"/>
    <col min="13" max="13" width="18" style="14" customWidth="1"/>
  </cols>
  <sheetData>
    <row r="1" spans="1:27" x14ac:dyDescent="0.25">
      <c r="A1" s="31" t="s">
        <v>80</v>
      </c>
      <c r="B1" s="31"/>
      <c r="C1" s="31"/>
      <c r="D1" s="31"/>
      <c r="E1" s="31"/>
      <c r="F1" s="31"/>
      <c r="G1" s="31"/>
      <c r="I1" s="31" t="s">
        <v>81</v>
      </c>
      <c r="J1" s="31"/>
      <c r="K1" s="31"/>
      <c r="L1" s="31"/>
      <c r="M1" s="31"/>
      <c r="O1" s="31" t="s">
        <v>80</v>
      </c>
      <c r="P1" s="31"/>
      <c r="Q1" s="31"/>
      <c r="R1" s="31"/>
      <c r="S1" s="31"/>
      <c r="T1" s="31"/>
      <c r="U1" s="31"/>
      <c r="W1" s="31" t="s">
        <v>81</v>
      </c>
      <c r="X1" s="31"/>
      <c r="Y1" s="31"/>
      <c r="Z1" s="31"/>
      <c r="AA1" s="31"/>
    </row>
    <row r="2" spans="1:27" x14ac:dyDescent="0.25">
      <c r="A2" s="3" t="s">
        <v>46</v>
      </c>
      <c r="B2" s="3" t="s">
        <v>47</v>
      </c>
      <c r="C2" s="3" t="s">
        <v>48</v>
      </c>
      <c r="D2" s="3" t="s">
        <v>49</v>
      </c>
      <c r="E2" s="3" t="s">
        <v>50</v>
      </c>
      <c r="F2" s="3" t="s">
        <v>51</v>
      </c>
      <c r="G2" s="3" t="s">
        <v>52</v>
      </c>
      <c r="I2" s="3" t="s">
        <v>46</v>
      </c>
      <c r="J2" s="3" t="s">
        <v>53</v>
      </c>
      <c r="K2" s="3" t="s">
        <v>54</v>
      </c>
      <c r="L2" s="3" t="s">
        <v>46</v>
      </c>
      <c r="M2" s="3" t="s">
        <v>55</v>
      </c>
      <c r="O2" s="3" t="s">
        <v>46</v>
      </c>
      <c r="P2" s="3" t="s">
        <v>47</v>
      </c>
      <c r="Q2" s="3" t="s">
        <v>48</v>
      </c>
      <c r="R2" s="3" t="s">
        <v>49</v>
      </c>
      <c r="S2" s="3" t="s">
        <v>50</v>
      </c>
      <c r="T2" s="3" t="s">
        <v>51</v>
      </c>
      <c r="U2" s="3" t="s">
        <v>52</v>
      </c>
      <c r="W2" s="3" t="s">
        <v>46</v>
      </c>
      <c r="X2" s="3" t="s">
        <v>53</v>
      </c>
      <c r="Y2" s="3" t="s">
        <v>54</v>
      </c>
      <c r="Z2" s="3" t="s">
        <v>46</v>
      </c>
      <c r="AA2" s="3" t="s">
        <v>55</v>
      </c>
    </row>
    <row r="3" spans="1:27" x14ac:dyDescent="0.25">
      <c r="A3" s="13">
        <v>8.0808080808080801E-2</v>
      </c>
      <c r="B3" s="13">
        <v>0.96888280736495302</v>
      </c>
      <c r="C3" s="13">
        <v>0.97735862563433296</v>
      </c>
      <c r="D3" s="13">
        <v>0.98564405896777496</v>
      </c>
      <c r="E3" s="13">
        <v>0.99319749899288001</v>
      </c>
      <c r="F3" s="13">
        <v>0.99699712128402396</v>
      </c>
      <c r="G3" s="13">
        <v>0.99904005344219804</v>
      </c>
      <c r="I3" s="13">
        <v>8.0808080808080801E-2</v>
      </c>
      <c r="J3" s="13">
        <v>0.96888280736495302</v>
      </c>
      <c r="K3" s="13">
        <v>0.97551633674752403</v>
      </c>
      <c r="L3" s="13">
        <v>0.1</v>
      </c>
      <c r="M3" s="13">
        <v>0.95499999999999996</v>
      </c>
      <c r="O3" s="13">
        <v>8.0808080808080801E-2</v>
      </c>
      <c r="P3" s="13">
        <v>0.96888280736495302</v>
      </c>
      <c r="Q3" s="13">
        <v>0.97735862563433296</v>
      </c>
      <c r="R3" s="13">
        <v>0.98564405896777496</v>
      </c>
      <c r="S3" s="13">
        <v>0.99319749899288001</v>
      </c>
      <c r="T3" s="13">
        <v>0.99699712128402396</v>
      </c>
      <c r="U3" s="13">
        <v>0.99904005344219804</v>
      </c>
      <c r="W3" s="13">
        <v>8.0808080808080801E-2</v>
      </c>
      <c r="X3" s="13">
        <v>0.96888280736495302</v>
      </c>
      <c r="Y3" s="13">
        <v>0.97551633674752403</v>
      </c>
      <c r="Z3" s="13">
        <v>0.1</v>
      </c>
      <c r="AA3" s="13">
        <v>0.95499999999999996</v>
      </c>
    </row>
    <row r="4" spans="1:27" x14ac:dyDescent="0.25">
      <c r="A4" s="13">
        <v>0.16161616161616199</v>
      </c>
      <c r="B4" s="13">
        <v>0.93676848409358704</v>
      </c>
      <c r="C4" s="13">
        <v>0.95439570968638499</v>
      </c>
      <c r="D4" s="13">
        <v>0.97132401131219903</v>
      </c>
      <c r="E4" s="13">
        <v>0.98652559924504102</v>
      </c>
      <c r="F4" s="13">
        <v>0.99409756757925605</v>
      </c>
      <c r="G4" s="13">
        <v>0.99814949590603996</v>
      </c>
      <c r="I4" s="13">
        <v>0.16161616161616199</v>
      </c>
      <c r="J4" s="13">
        <v>0.93676848409358704</v>
      </c>
      <c r="K4" s="13">
        <v>0.94995461909470402</v>
      </c>
      <c r="L4" s="13">
        <v>0.15</v>
      </c>
      <c r="M4" s="13">
        <v>0.94199999999999995</v>
      </c>
      <c r="O4" s="13">
        <v>0.16161616161616199</v>
      </c>
      <c r="P4" s="13">
        <v>0.93676848409358704</v>
      </c>
      <c r="Q4" s="13">
        <v>0.95439570968638499</v>
      </c>
      <c r="R4" s="13">
        <v>0.97132401131219903</v>
      </c>
      <c r="S4" s="13">
        <v>0.98652559924504102</v>
      </c>
      <c r="T4" s="13">
        <v>0.99409756757925605</v>
      </c>
      <c r="U4" s="13">
        <v>0.99814949590603996</v>
      </c>
      <c r="W4" s="13">
        <v>0.16161616161616199</v>
      </c>
      <c r="X4" s="13">
        <v>0.93676848409358704</v>
      </c>
      <c r="Y4" s="13">
        <v>0.94995461909470402</v>
      </c>
      <c r="Z4" s="13">
        <v>0.15</v>
      </c>
      <c r="AA4" s="13">
        <v>0.94199999999999995</v>
      </c>
    </row>
    <row r="5" spans="1:27" x14ac:dyDescent="0.25">
      <c r="A5" s="13">
        <v>0.24242424242424199</v>
      </c>
      <c r="B5" s="13">
        <v>0.90350276141469699</v>
      </c>
      <c r="C5" s="13">
        <v>0.93108937852469897</v>
      </c>
      <c r="D5" s="13">
        <v>0.95704895696485803</v>
      </c>
      <c r="E5" s="13">
        <v>0.97998871150477596</v>
      </c>
      <c r="F5" s="13">
        <v>0.99130192764484804</v>
      </c>
      <c r="G5" s="13">
        <v>0.99732787318833604</v>
      </c>
      <c r="I5" s="13">
        <v>0.24242424242424199</v>
      </c>
      <c r="J5" s="13">
        <v>0.90350276141469699</v>
      </c>
      <c r="K5" s="13">
        <v>0.92315337331279701</v>
      </c>
      <c r="L5" s="13">
        <v>0.2</v>
      </c>
      <c r="M5" s="13">
        <v>0.92500000000000004</v>
      </c>
      <c r="O5" s="13">
        <v>1.0505050505050499</v>
      </c>
      <c r="P5" s="13">
        <v>0.23529145706496399</v>
      </c>
      <c r="Q5" s="13">
        <v>0.67354679492629499</v>
      </c>
      <c r="R5" s="13">
        <v>0.81989617414070404</v>
      </c>
      <c r="S5" s="13">
        <v>0.92300476965341904</v>
      </c>
      <c r="T5" s="13">
        <v>0.969134254829911</v>
      </c>
      <c r="U5" s="13">
        <v>0.99278393676224597</v>
      </c>
      <c r="W5" s="13">
        <v>0.24242424242424199</v>
      </c>
      <c r="X5" s="13">
        <v>0.90350276141469699</v>
      </c>
      <c r="Y5" s="13">
        <v>0.92315337331279701</v>
      </c>
      <c r="Z5" s="13">
        <v>0.2</v>
      </c>
      <c r="AA5" s="13">
        <v>0.92500000000000004</v>
      </c>
    </row>
    <row r="6" spans="1:27" x14ac:dyDescent="0.25">
      <c r="A6" s="13">
        <v>0.32323232323232298</v>
      </c>
      <c r="B6" s="13">
        <v>0.86888808354642999</v>
      </c>
      <c r="C6" s="13">
        <v>0.90741592457620901</v>
      </c>
      <c r="D6" s="13">
        <v>0.94282926113593002</v>
      </c>
      <c r="E6" s="13">
        <v>0.97359126474666302</v>
      </c>
      <c r="F6" s="13">
        <v>0.98861071481205298</v>
      </c>
      <c r="G6" s="13">
        <v>0.99657470231547596</v>
      </c>
      <c r="I6" s="13">
        <v>0.32323232323232298</v>
      </c>
      <c r="J6" s="13">
        <v>0.86888808354642999</v>
      </c>
      <c r="K6" s="13">
        <v>0.89490613757201598</v>
      </c>
      <c r="L6" s="13">
        <v>0.25</v>
      </c>
      <c r="M6" s="13">
        <v>0.90500000000000003</v>
      </c>
      <c r="O6" s="13">
        <v>1.1313131313131299</v>
      </c>
      <c r="P6" s="13">
        <v>0.23062007139663701</v>
      </c>
      <c r="Q6" s="13">
        <v>0.64505560178193799</v>
      </c>
      <c r="R6" s="13">
        <v>0.80719969166124395</v>
      </c>
      <c r="S6" s="13">
        <v>0.91823551720329599</v>
      </c>
      <c r="T6" s="13">
        <v>0.96749786876977195</v>
      </c>
      <c r="U6" s="13">
        <v>0.99268316469917794</v>
      </c>
      <c r="W6" s="13">
        <v>0.32323232323232298</v>
      </c>
      <c r="X6" s="13">
        <v>0.86888808354642999</v>
      </c>
      <c r="Y6" s="13">
        <v>0.89490613757201598</v>
      </c>
      <c r="Z6" s="13">
        <v>0.25</v>
      </c>
      <c r="AA6" s="13">
        <v>0.90500000000000003</v>
      </c>
    </row>
    <row r="7" spans="1:27" x14ac:dyDescent="0.25">
      <c r="A7" s="13">
        <v>0.40404040404040398</v>
      </c>
      <c r="B7" s="13">
        <v>0.83266453113385397</v>
      </c>
      <c r="C7" s="13">
        <v>0.88334979923744095</v>
      </c>
      <c r="D7" s="13">
        <v>0.928676709865914</v>
      </c>
      <c r="E7" s="13">
        <v>0.96733768932280895</v>
      </c>
      <c r="F7" s="13">
        <v>0.98602436495802603</v>
      </c>
      <c r="G7" s="13">
        <v>0.99588947255395499</v>
      </c>
      <c r="I7" s="13">
        <v>0.40404040404040398</v>
      </c>
      <c r="J7" s="13">
        <v>0.83266453113385397</v>
      </c>
      <c r="K7" s="13">
        <v>0.86494168985433595</v>
      </c>
      <c r="L7" s="13">
        <v>0.3</v>
      </c>
      <c r="M7" s="13">
        <v>0.88</v>
      </c>
      <c r="O7" s="13">
        <v>2.4242424242424199</v>
      </c>
      <c r="P7" s="13">
        <v>0.36104847547484398</v>
      </c>
      <c r="Q7" s="13">
        <v>0.45197660646348098</v>
      </c>
      <c r="R7" s="13">
        <v>0.67003414980543397</v>
      </c>
      <c r="S7" s="13">
        <v>0.86818138709529002</v>
      </c>
      <c r="T7" s="13">
        <v>0.95506934698649504</v>
      </c>
      <c r="U7" s="13">
        <v>0.99891464754720705</v>
      </c>
      <c r="W7" s="13">
        <v>1.1313131313131299</v>
      </c>
      <c r="X7" s="13">
        <v>0.23062007139663701</v>
      </c>
      <c r="Y7" s="13">
        <v>0.30061930824810301</v>
      </c>
      <c r="Z7" s="13">
        <v>0.3</v>
      </c>
      <c r="AA7" s="13">
        <v>0.88</v>
      </c>
    </row>
    <row r="8" spans="1:27" x14ac:dyDescent="0.25">
      <c r="A8" s="13">
        <v>0.48484848484848497</v>
      </c>
      <c r="B8" s="13">
        <v>0.79447838934771697</v>
      </c>
      <c r="C8" s="13">
        <v>0.85886373656140202</v>
      </c>
      <c r="D8" s="13">
        <v>0.91460467816358904</v>
      </c>
      <c r="E8" s="13">
        <v>0.96123239860125198</v>
      </c>
      <c r="F8" s="13">
        <v>0.98354323474615402</v>
      </c>
      <c r="G8" s="13">
        <v>0.99527164646718103</v>
      </c>
      <c r="I8" s="13">
        <v>0.48484848484848497</v>
      </c>
      <c r="J8" s="13">
        <v>0.79447838934771697</v>
      </c>
      <c r="K8" s="13">
        <v>0.83289148703821503</v>
      </c>
      <c r="L8" s="13">
        <v>0.35</v>
      </c>
      <c r="M8" s="13">
        <v>0.86</v>
      </c>
      <c r="O8" s="13">
        <v>2.5050505050505101</v>
      </c>
      <c r="P8" s="13">
        <v>0.36998499731135998</v>
      </c>
      <c r="Q8" s="13">
        <v>0.45625942545430598</v>
      </c>
      <c r="R8" s="13">
        <v>0.66685797622152898</v>
      </c>
      <c r="S8" s="13">
        <v>0.86671940559648397</v>
      </c>
      <c r="T8" s="13">
        <v>0.95510251780337196</v>
      </c>
      <c r="U8" s="13">
        <v>0.99975334434478602</v>
      </c>
      <c r="W8" s="13">
        <v>1.2121212121212099</v>
      </c>
      <c r="X8" s="13">
        <v>0.234002377200865</v>
      </c>
      <c r="Y8" s="13">
        <v>0.30798337886684302</v>
      </c>
      <c r="Z8" s="13">
        <v>0.35</v>
      </c>
      <c r="AA8" s="13">
        <v>0.86</v>
      </c>
    </row>
    <row r="9" spans="1:27" x14ac:dyDescent="0.25">
      <c r="A9" s="13">
        <v>0.56565656565656597</v>
      </c>
      <c r="B9" s="13">
        <v>0.75382692826682396</v>
      </c>
      <c r="C9" s="13">
        <v>0.83392911013353399</v>
      </c>
      <c r="D9" s="13">
        <v>0.90062830891478596</v>
      </c>
      <c r="E9" s="13">
        <v>0.95527976915727797</v>
      </c>
      <c r="F9" s="13">
        <v>0.98116760014834703</v>
      </c>
      <c r="G9" s="13">
        <v>0.99472066101354295</v>
      </c>
      <c r="I9" s="13">
        <v>0.56565656565656597</v>
      </c>
      <c r="J9" s="13">
        <v>0.75382692826682396</v>
      </c>
      <c r="K9" s="13">
        <v>0.79823248977576999</v>
      </c>
      <c r="L9" s="13">
        <v>0.4</v>
      </c>
      <c r="M9" s="13">
        <v>0.84</v>
      </c>
      <c r="O9" s="13">
        <v>3.4747474747474798</v>
      </c>
      <c r="P9" s="13">
        <v>0.47550497695567101</v>
      </c>
      <c r="Q9" s="13">
        <v>0.52928136000942505</v>
      </c>
      <c r="R9" s="13">
        <v>0.66903472676445397</v>
      </c>
      <c r="S9" s="13">
        <v>0.86298591306788097</v>
      </c>
      <c r="T9" s="13">
        <v>0.96194322996179404</v>
      </c>
      <c r="U9" s="13">
        <v>1.01332523020609</v>
      </c>
      <c r="W9" s="13">
        <v>1.6161616161616199</v>
      </c>
      <c r="X9" s="13">
        <v>0.27188079650070102</v>
      </c>
      <c r="Y9" s="13">
        <v>0.366910663613913</v>
      </c>
      <c r="Z9" s="13">
        <v>0.4</v>
      </c>
      <c r="AA9" s="13">
        <v>0.84</v>
      </c>
    </row>
    <row r="10" spans="1:27" x14ac:dyDescent="0.25">
      <c r="A10" s="13">
        <v>0.64646464646464596</v>
      </c>
      <c r="B10" s="13">
        <v>0.70995289868651701</v>
      </c>
      <c r="C10" s="13">
        <v>0.80851669710853802</v>
      </c>
      <c r="D10" s="13">
        <v>0.88676469931379198</v>
      </c>
      <c r="E10" s="13">
        <v>0.94948411961824897</v>
      </c>
      <c r="F10" s="13">
        <v>0.97889765526245698</v>
      </c>
      <c r="G10" s="13">
        <v>0.99423592868065702</v>
      </c>
      <c r="I10" s="13">
        <v>0.64646464646464596</v>
      </c>
      <c r="J10" s="13">
        <v>0.70995289868651701</v>
      </c>
      <c r="K10" s="13">
        <v>0.76017797046230096</v>
      </c>
      <c r="L10" s="13">
        <v>0.45</v>
      </c>
      <c r="M10" s="13">
        <v>0.82</v>
      </c>
      <c r="O10" s="13">
        <v>3.5555555555555598</v>
      </c>
      <c r="P10" s="13">
        <v>0.48414553807007099</v>
      </c>
      <c r="Q10" s="13">
        <v>0.53618305252016796</v>
      </c>
      <c r="R10" s="13">
        <v>0.67164309334018202</v>
      </c>
      <c r="S10" s="13">
        <v>0.86371198447466702</v>
      </c>
      <c r="T10" s="13">
        <v>0.96300490035622899</v>
      </c>
      <c r="U10" s="13">
        <v>1.01472457342734</v>
      </c>
      <c r="W10" s="13">
        <v>1.6969696969696999</v>
      </c>
      <c r="X10" s="13">
        <v>0.28058968366356102</v>
      </c>
      <c r="Y10" s="13">
        <v>0.37987868939276898</v>
      </c>
      <c r="Z10" s="13">
        <v>0.45</v>
      </c>
      <c r="AA10" s="13">
        <v>0.82</v>
      </c>
    </row>
    <row r="11" spans="1:27" x14ac:dyDescent="0.25">
      <c r="A11" s="13">
        <v>0.72727272727272696</v>
      </c>
      <c r="B11" s="13">
        <v>0.66161831607282096</v>
      </c>
      <c r="C11" s="13">
        <v>0.78259814585697196</v>
      </c>
      <c r="D11" s="13">
        <v>0.87303308965277104</v>
      </c>
      <c r="E11" s="13">
        <v>0.94384968829970395</v>
      </c>
      <c r="F11" s="13">
        <v>0.97673351143556297</v>
      </c>
      <c r="G11" s="13">
        <v>0.99381683865066806</v>
      </c>
      <c r="I11" s="13">
        <v>0.72727272727272696</v>
      </c>
      <c r="J11" s="13">
        <v>0.66161831607282096</v>
      </c>
      <c r="K11" s="13">
        <v>0.717443477777581</v>
      </c>
      <c r="L11" s="13">
        <v>0.5</v>
      </c>
      <c r="M11" s="13">
        <v>0.8</v>
      </c>
      <c r="O11" s="13">
        <v>4.44444444444445</v>
      </c>
      <c r="P11" s="13">
        <v>0.57774228948131801</v>
      </c>
      <c r="Q11" s="13">
        <v>0.61438605531799295</v>
      </c>
      <c r="R11" s="13">
        <v>0.71312555416333601</v>
      </c>
      <c r="S11" s="13">
        <v>0.88003331936206797</v>
      </c>
      <c r="T11" s="13">
        <v>0.97888786778622605</v>
      </c>
      <c r="U11" s="13">
        <v>1.03245156785717</v>
      </c>
      <c r="W11" s="13">
        <v>2.5050505050505101</v>
      </c>
      <c r="X11" s="13">
        <v>0.36998499731135998</v>
      </c>
      <c r="Y11" s="13">
        <v>0.51168652661067104</v>
      </c>
      <c r="Z11" s="13">
        <v>0.5</v>
      </c>
      <c r="AA11" s="13">
        <v>0.8</v>
      </c>
    </row>
    <row r="12" spans="1:27" x14ac:dyDescent="0.25">
      <c r="A12" s="13">
        <v>0.80808080808080796</v>
      </c>
      <c r="B12" s="13">
        <v>0.60652926772479998</v>
      </c>
      <c r="C12" s="13">
        <v>0.75614865382021201</v>
      </c>
      <c r="D12" s="13">
        <v>0.85945504682919904</v>
      </c>
      <c r="E12" s="13">
        <v>0.93838060980928895</v>
      </c>
      <c r="F12" s="13">
        <v>0.97467519670124703</v>
      </c>
      <c r="G12" s="13">
        <v>0.99346275799146</v>
      </c>
      <c r="I12" s="13">
        <v>0.80808080808080796</v>
      </c>
      <c r="J12" s="13">
        <v>0.60652926772479998</v>
      </c>
      <c r="K12" s="13">
        <v>0.66765191719220596</v>
      </c>
      <c r="L12" s="13">
        <v>0.63</v>
      </c>
      <c r="M12" s="13">
        <v>0.75</v>
      </c>
      <c r="O12" s="13">
        <v>4.5252525252525304</v>
      </c>
      <c r="P12" s="13">
        <v>0.58612797864737898</v>
      </c>
      <c r="Q12" s="13">
        <v>0.62160039480518503</v>
      </c>
      <c r="R12" s="13">
        <v>0.71771047870428495</v>
      </c>
      <c r="S12" s="13">
        <v>0.88216999707595101</v>
      </c>
      <c r="T12" s="13">
        <v>0.98067706705232705</v>
      </c>
      <c r="U12" s="13">
        <v>1.0342576220909601</v>
      </c>
      <c r="W12" s="13">
        <v>2.5858585858585901</v>
      </c>
      <c r="X12" s="13">
        <v>0.37890283707100098</v>
      </c>
      <c r="Y12" s="13">
        <v>0.52481563377397999</v>
      </c>
      <c r="Z12" s="13">
        <v>0.63</v>
      </c>
      <c r="AA12" s="13">
        <v>0.75</v>
      </c>
    </row>
    <row r="13" spans="1:27" x14ac:dyDescent="0.25">
      <c r="A13" s="13">
        <v>0.88888888888888895</v>
      </c>
      <c r="B13" s="13">
        <v>0.539387227574049</v>
      </c>
      <c r="C13" s="13">
        <v>0.72915172111575</v>
      </c>
      <c r="D13" s="13">
        <v>0.84605463185504004</v>
      </c>
      <c r="E13" s="13">
        <v>0.93308089083419099</v>
      </c>
      <c r="F13" s="13">
        <v>0.97272265553624404</v>
      </c>
      <c r="G13" s="13">
        <v>0.99317303286871095</v>
      </c>
      <c r="I13" s="13">
        <v>0.88888888888888895</v>
      </c>
      <c r="J13" s="13">
        <v>0.539387227574049</v>
      </c>
      <c r="K13" s="13">
        <v>0.60531808043337898</v>
      </c>
      <c r="L13" s="13">
        <v>0.74</v>
      </c>
      <c r="M13" s="13">
        <v>0.7</v>
      </c>
      <c r="O13" s="13">
        <v>5.4141414141414099</v>
      </c>
      <c r="P13" s="13">
        <v>0.677181575670597</v>
      </c>
      <c r="Q13" s="13">
        <v>0.70114178453437903</v>
      </c>
      <c r="R13" s="13">
        <v>0.77300047444118503</v>
      </c>
      <c r="S13" s="13">
        <v>0.91107768547689905</v>
      </c>
      <c r="T13" s="13">
        <v>1.0034993786845201</v>
      </c>
      <c r="U13" s="13">
        <v>1.05595132630743</v>
      </c>
      <c r="W13" s="13">
        <v>3.4747474747474798</v>
      </c>
      <c r="X13" s="13">
        <v>0.47550497695567101</v>
      </c>
      <c r="Y13" s="13">
        <v>0.66737107140343499</v>
      </c>
      <c r="Z13" s="13">
        <v>0.74</v>
      </c>
      <c r="AA13" s="13">
        <v>0.7</v>
      </c>
    </row>
    <row r="14" spans="1:27" x14ac:dyDescent="0.25">
      <c r="A14" s="13">
        <v>0.96969696969696995</v>
      </c>
      <c r="B14" s="13">
        <v>0.438873829629012</v>
      </c>
      <c r="C14" s="13">
        <v>0.70160744695579003</v>
      </c>
      <c r="D14" s="13">
        <v>0.83285853700191403</v>
      </c>
      <c r="E14" s="13">
        <v>0.927954385366071</v>
      </c>
      <c r="F14" s="13">
        <v>0.97087574893901296</v>
      </c>
      <c r="G14" s="13">
        <v>0.99294698977373796</v>
      </c>
      <c r="I14" s="13">
        <v>0.96969696969696995</v>
      </c>
      <c r="J14" s="13">
        <v>0.438873829629012</v>
      </c>
      <c r="K14" s="13">
        <v>0.50837414304189399</v>
      </c>
      <c r="L14" s="13">
        <v>0.88</v>
      </c>
      <c r="M14" s="13">
        <v>0.6</v>
      </c>
      <c r="O14" s="13">
        <v>5.4949494949495001</v>
      </c>
      <c r="P14" s="13">
        <v>0.68535881508637098</v>
      </c>
      <c r="Q14" s="13">
        <v>0.70836611733489896</v>
      </c>
      <c r="R14" s="13">
        <v>0.77834556414508604</v>
      </c>
      <c r="S14" s="13">
        <v>0.91412108970557604</v>
      </c>
      <c r="T14" s="13">
        <v>1.0058295605078</v>
      </c>
      <c r="U14" s="13">
        <v>1.05807517258186</v>
      </c>
      <c r="W14" s="13">
        <v>3.5555555555555598</v>
      </c>
      <c r="X14" s="13">
        <v>0.48414553807007099</v>
      </c>
      <c r="Y14" s="13">
        <v>0.68015796481758395</v>
      </c>
      <c r="Z14" s="13">
        <v>0.88</v>
      </c>
      <c r="AA14" s="13">
        <v>0.6</v>
      </c>
    </row>
    <row r="15" spans="1:27" x14ac:dyDescent="0.25">
      <c r="A15" s="13">
        <v>1.0505050505050499</v>
      </c>
      <c r="B15" s="13">
        <v>0.23529145706496399</v>
      </c>
      <c r="C15" s="13">
        <v>0.67354679492629499</v>
      </c>
      <c r="D15" s="13">
        <v>0.81989617414070404</v>
      </c>
      <c r="E15" s="13">
        <v>0.92300476965341904</v>
      </c>
      <c r="F15" s="13">
        <v>0.969134254829911</v>
      </c>
      <c r="G15" s="13">
        <v>0.99278393676224597</v>
      </c>
      <c r="I15" s="13">
        <v>1.0505050505050499</v>
      </c>
      <c r="J15" s="13">
        <v>0.23529145706496399</v>
      </c>
      <c r="K15" s="13">
        <v>0.30174232907639797</v>
      </c>
      <c r="L15" s="13">
        <v>0.96</v>
      </c>
      <c r="M15" s="13">
        <v>0.5</v>
      </c>
      <c r="O15" s="13">
        <v>6.2222222222222197</v>
      </c>
      <c r="P15" s="13">
        <v>0.75828454995939099</v>
      </c>
      <c r="Q15" s="13">
        <v>0.77317835233603105</v>
      </c>
      <c r="R15" s="13">
        <v>0.82787668911414103</v>
      </c>
      <c r="S15" s="13">
        <v>0.94387385662259404</v>
      </c>
      <c r="T15" s="13">
        <v>1.02839383933373</v>
      </c>
      <c r="U15" s="13">
        <v>1.0781705352592901</v>
      </c>
      <c r="W15" s="13">
        <v>4.0404040404040398</v>
      </c>
      <c r="X15" s="13">
        <v>0.53551624811843102</v>
      </c>
      <c r="Y15" s="13">
        <v>0.75630995180946103</v>
      </c>
      <c r="Z15" s="13">
        <v>0.96</v>
      </c>
      <c r="AA15" s="13">
        <v>0.5</v>
      </c>
    </row>
    <row r="16" spans="1:27" x14ac:dyDescent="0.25">
      <c r="A16" s="13">
        <v>1.1313131313131299</v>
      </c>
      <c r="B16" s="13">
        <v>0.23062007139663701</v>
      </c>
      <c r="C16" s="13">
        <v>0.64505560178193799</v>
      </c>
      <c r="D16" s="13">
        <v>0.80719969166124395</v>
      </c>
      <c r="E16" s="13">
        <v>0.91823551720329599</v>
      </c>
      <c r="F16" s="13">
        <v>0.96749786876977195</v>
      </c>
      <c r="G16" s="13">
        <v>0.99268316469917794</v>
      </c>
      <c r="I16" s="13">
        <v>1.1313131313131299</v>
      </c>
      <c r="J16" s="13">
        <v>0.23062007139663701</v>
      </c>
      <c r="K16" s="13">
        <v>0.30061930824810301</v>
      </c>
      <c r="L16" s="13">
        <v>0.98</v>
      </c>
      <c r="M16" s="13">
        <v>0.4</v>
      </c>
      <c r="O16" s="13">
        <v>6.3030303030303001</v>
      </c>
      <c r="P16" s="13">
        <v>0.766317298977644</v>
      </c>
      <c r="Q16" s="13">
        <v>0.78035204946521297</v>
      </c>
      <c r="R16" s="13">
        <v>0.83350238766552998</v>
      </c>
      <c r="S16" s="13">
        <v>0.94740693194928605</v>
      </c>
      <c r="T16" s="13">
        <v>1.0310615087887101</v>
      </c>
      <c r="U16" s="13">
        <v>1.0805041678077101</v>
      </c>
      <c r="W16" s="13">
        <v>4.1212121212121202</v>
      </c>
      <c r="X16" s="13">
        <v>0.54400226627331905</v>
      </c>
      <c r="Y16" s="13">
        <v>0.768910939372909</v>
      </c>
      <c r="Z16" s="13">
        <v>0.98</v>
      </c>
      <c r="AA16" s="13">
        <v>0.4</v>
      </c>
    </row>
    <row r="17" spans="1:27" x14ac:dyDescent="0.25">
      <c r="A17" s="13">
        <v>1.2121212121212099</v>
      </c>
      <c r="B17" s="13">
        <v>0.234002377200865</v>
      </c>
      <c r="C17" s="13">
        <v>0.61631337354780302</v>
      </c>
      <c r="D17" s="13">
        <v>0.79480389366600201</v>
      </c>
      <c r="E17" s="13">
        <v>0.91364987418087096</v>
      </c>
      <c r="F17" s="13">
        <v>0.96596620499086705</v>
      </c>
      <c r="G17" s="13">
        <v>0.99264394850505799</v>
      </c>
      <c r="I17" s="13">
        <v>1.2121212121212099</v>
      </c>
      <c r="J17" s="13">
        <v>0.234002377200865</v>
      </c>
      <c r="K17" s="13">
        <v>0.30798337886684302</v>
      </c>
      <c r="L17" s="13">
        <v>1</v>
      </c>
      <c r="M17" s="13">
        <v>0.35</v>
      </c>
      <c r="O17" s="13">
        <v>7.0303030303030303</v>
      </c>
      <c r="P17" s="13">
        <v>0.83804021763422798</v>
      </c>
      <c r="Q17" s="13">
        <v>0.84462574920123901</v>
      </c>
      <c r="R17" s="13">
        <v>0.88483743757400901</v>
      </c>
      <c r="S17" s="13">
        <v>0.98080081332939495</v>
      </c>
      <c r="T17" s="13">
        <v>1.0562905247505601</v>
      </c>
      <c r="U17" s="13">
        <v>1.10230001912791</v>
      </c>
      <c r="W17" s="13">
        <v>4.2020202020201998</v>
      </c>
      <c r="X17" s="13">
        <v>0.55246753804160498</v>
      </c>
      <c r="Y17" s="13">
        <v>0.78148706250914002</v>
      </c>
      <c r="Z17" s="13">
        <v>1</v>
      </c>
      <c r="AA17" s="13">
        <v>0.35</v>
      </c>
    </row>
    <row r="18" spans="1:27" x14ac:dyDescent="0.25">
      <c r="A18" s="13">
        <v>1.2929292929292899</v>
      </c>
      <c r="B18" s="13">
        <v>0.23997932404754799</v>
      </c>
      <c r="C18" s="13">
        <v>0.58765088686186595</v>
      </c>
      <c r="D18" s="13">
        <v>0.782746032797903</v>
      </c>
      <c r="E18" s="13">
        <v>0.90925083557450803</v>
      </c>
      <c r="F18" s="13">
        <v>0.96453879773150497</v>
      </c>
      <c r="G18" s="13">
        <v>0.99266554839938903</v>
      </c>
      <c r="I18" s="13">
        <v>1.2929292929292899</v>
      </c>
      <c r="J18" s="13">
        <v>0.23997932404754799</v>
      </c>
      <c r="K18" s="13">
        <v>0.31808694047382402</v>
      </c>
      <c r="L18" s="13">
        <v>1</v>
      </c>
      <c r="M18" s="13">
        <v>0.3</v>
      </c>
      <c r="O18" s="13">
        <v>7.1111111111111098</v>
      </c>
      <c r="P18" s="13">
        <v>0.84594928468907604</v>
      </c>
      <c r="Q18" s="13">
        <v>0.851733858894274</v>
      </c>
      <c r="R18" s="13">
        <v>0.89060161142538097</v>
      </c>
      <c r="S18" s="13">
        <v>0.98466516932580805</v>
      </c>
      <c r="T18" s="13">
        <v>1.0592166673443599</v>
      </c>
      <c r="U18" s="13">
        <v>1.1048033220579301</v>
      </c>
      <c r="W18" s="13">
        <v>4.8484848484848504</v>
      </c>
      <c r="X18" s="13">
        <v>0.61948337238649298</v>
      </c>
      <c r="Y18" s="13">
        <v>0.881251069864042</v>
      </c>
      <c r="Z18" s="13">
        <v>1</v>
      </c>
      <c r="AA18" s="13">
        <v>0.3</v>
      </c>
    </row>
    <row r="19" spans="1:27" x14ac:dyDescent="0.25">
      <c r="A19" s="13">
        <v>1.3737373737373699</v>
      </c>
      <c r="B19" s="13">
        <v>0.24717961210311301</v>
      </c>
      <c r="C19" s="13">
        <v>0.55962084744664997</v>
      </c>
      <c r="D19" s="13">
        <v>0.77106544826081103</v>
      </c>
      <c r="E19" s="13">
        <v>0.90504112250493496</v>
      </c>
      <c r="F19" s="13">
        <v>0.963215102862918</v>
      </c>
      <c r="G19" s="13">
        <v>0.99274721113688602</v>
      </c>
      <c r="I19" s="13">
        <v>1.3737373737373699</v>
      </c>
      <c r="J19" s="13">
        <v>0.24717961210311301</v>
      </c>
      <c r="K19" s="13">
        <v>0.32948052528243899</v>
      </c>
      <c r="L19" s="13">
        <v>1.02</v>
      </c>
      <c r="M19" s="13">
        <v>0.27800000000000002</v>
      </c>
      <c r="O19" s="13">
        <v>7.9191919191919196</v>
      </c>
      <c r="P19" s="13">
        <v>0.92443869956025904</v>
      </c>
      <c r="Q19" s="13">
        <v>0.92243896731342001</v>
      </c>
      <c r="R19" s="13">
        <v>0.94864890701581905</v>
      </c>
      <c r="S19" s="13">
        <v>1.02462251710819</v>
      </c>
      <c r="T19" s="13">
        <v>1.0896109163882399</v>
      </c>
      <c r="U19" s="13">
        <v>1.1306157868975899</v>
      </c>
      <c r="W19" s="13">
        <v>4.9292929292929299</v>
      </c>
      <c r="X19" s="13">
        <v>0.62777696947884498</v>
      </c>
      <c r="Y19" s="13">
        <v>0.89362197312698299</v>
      </c>
      <c r="Z19" s="13">
        <v>1.02</v>
      </c>
      <c r="AA19" s="13">
        <v>0.27800000000000002</v>
      </c>
    </row>
    <row r="20" spans="1:27" x14ac:dyDescent="0.25">
      <c r="A20" s="13">
        <v>1.4545454545454499</v>
      </c>
      <c r="B20" s="13">
        <v>0.255056002105291</v>
      </c>
      <c r="C20" s="13">
        <v>0.53304629330665199</v>
      </c>
      <c r="D20" s="13">
        <v>0.75980302469150196</v>
      </c>
      <c r="E20" s="13">
        <v>0.90102316105797098</v>
      </c>
      <c r="F20" s="13">
        <v>0.96199449979467</v>
      </c>
      <c r="G20" s="13">
        <v>0.99288817123254702</v>
      </c>
      <c r="I20" s="13">
        <v>1.4545454545454499</v>
      </c>
      <c r="J20" s="13">
        <v>0.255056002105291</v>
      </c>
      <c r="K20" s="13">
        <v>0.34158462031650499</v>
      </c>
      <c r="L20" s="13">
        <v>1.1000000000000001</v>
      </c>
      <c r="M20" s="13">
        <v>0.23499999999999999</v>
      </c>
      <c r="O20" s="13">
        <v>8</v>
      </c>
      <c r="P20" s="13">
        <v>0.93223074122759297</v>
      </c>
      <c r="Q20" s="13">
        <v>0.92947202081484104</v>
      </c>
      <c r="R20" s="13">
        <v>0.95448315083623803</v>
      </c>
      <c r="S20" s="13">
        <v>1.0287313082141101</v>
      </c>
      <c r="T20" s="13">
        <v>1.09275226437395</v>
      </c>
      <c r="U20" s="13">
        <v>1.1332687062537301</v>
      </c>
      <c r="W20" s="13">
        <v>5.2525252525252499</v>
      </c>
      <c r="X20" s="13">
        <v>0.66077945681164996</v>
      </c>
      <c r="Y20" s="13">
        <v>0.94290057219654699</v>
      </c>
      <c r="Z20" s="13">
        <v>1.1000000000000001</v>
      </c>
      <c r="AA20" s="13">
        <v>0.23499999999999999</v>
      </c>
    </row>
    <row r="21" spans="1:27" x14ac:dyDescent="0.25">
      <c r="A21" s="13">
        <v>1.5353535353535399</v>
      </c>
      <c r="B21" s="13">
        <v>0.26333954339868099</v>
      </c>
      <c r="C21" s="13">
        <v>0.50896470012268302</v>
      </c>
      <c r="D21" s="13">
        <v>0.74900045685763805</v>
      </c>
      <c r="E21" s="13">
        <v>0.89719906301066399</v>
      </c>
      <c r="F21" s="13">
        <v>0.96087629364261795</v>
      </c>
      <c r="G21" s="13">
        <v>0.99308765217181105</v>
      </c>
      <c r="I21" s="13">
        <v>1.5353535353535399</v>
      </c>
      <c r="J21" s="13">
        <v>0.26333954339868099</v>
      </c>
      <c r="K21" s="13">
        <v>0.35411414776140199</v>
      </c>
      <c r="L21" s="13">
        <v>1.2</v>
      </c>
      <c r="M21" s="13">
        <v>0.23300000000000001</v>
      </c>
      <c r="W21" s="13">
        <v>5.3333333333333304</v>
      </c>
      <c r="X21" s="13">
        <v>0.66898854525575802</v>
      </c>
      <c r="Y21" s="13">
        <v>0.95517071593963598</v>
      </c>
      <c r="Z21" s="13">
        <v>1.2</v>
      </c>
      <c r="AA21" s="13">
        <v>0.23300000000000001</v>
      </c>
    </row>
    <row r="22" spans="1:27" x14ac:dyDescent="0.25">
      <c r="A22" s="13">
        <v>1.6161616161616199</v>
      </c>
      <c r="B22" s="13">
        <v>0.27188079650070102</v>
      </c>
      <c r="C22" s="13">
        <v>0.48838833452741098</v>
      </c>
      <c r="D22" s="13">
        <v>0.73869932051907095</v>
      </c>
      <c r="E22" s="13">
        <v>0.89357060879994199</v>
      </c>
      <c r="F22" s="13">
        <v>0.95985971764147204</v>
      </c>
      <c r="G22" s="13">
        <v>0.99334486760229002</v>
      </c>
      <c r="I22" s="13">
        <v>1.6161616161616199</v>
      </c>
      <c r="J22" s="13">
        <v>0.27188079650070102</v>
      </c>
      <c r="K22" s="13">
        <v>0.366910663613913</v>
      </c>
      <c r="L22" s="13">
        <v>1.25</v>
      </c>
      <c r="M22" s="13">
        <v>0.23</v>
      </c>
      <c r="W22" s="13">
        <v>5.4141414141414099</v>
      </c>
      <c r="X22" s="13">
        <v>0.677181575670597</v>
      </c>
      <c r="Y22" s="13">
        <v>0.96742172911759206</v>
      </c>
      <c r="Z22" s="13">
        <v>1.25</v>
      </c>
      <c r="AA22" s="13">
        <v>0.23</v>
      </c>
    </row>
    <row r="23" spans="1:27" x14ac:dyDescent="0.25">
      <c r="A23" s="13">
        <v>1.6969696969696999</v>
      </c>
      <c r="B23" s="13">
        <v>0.28058968366356102</v>
      </c>
      <c r="C23" s="13">
        <v>0.47195550943446701</v>
      </c>
      <c r="D23" s="13">
        <v>0.72893997099218399</v>
      </c>
      <c r="E23" s="13">
        <v>0.89013923305110898</v>
      </c>
      <c r="F23" s="13">
        <v>0.95894393578230597</v>
      </c>
      <c r="G23" s="13">
        <v>0.99365902250386695</v>
      </c>
      <c r="I23" s="13">
        <v>1.6969696969696999</v>
      </c>
      <c r="J23" s="13">
        <v>0.28058968366356102</v>
      </c>
      <c r="K23" s="13">
        <v>0.37987868939276898</v>
      </c>
      <c r="L23" s="13">
        <v>1.5</v>
      </c>
      <c r="M23" s="13">
        <v>0.24</v>
      </c>
      <c r="W23" s="13">
        <v>5.5757575757575797</v>
      </c>
      <c r="X23" s="13">
        <v>0.693520524553491</v>
      </c>
      <c r="Y23" s="13">
        <v>0.99186764662973204</v>
      </c>
      <c r="Z23" s="13">
        <v>1.5</v>
      </c>
      <c r="AA23" s="13">
        <v>0.24</v>
      </c>
    </row>
    <row r="24" spans="1:27" x14ac:dyDescent="0.25">
      <c r="A24" s="13">
        <v>1.7777777777777799</v>
      </c>
      <c r="B24" s="13">
        <v>0.28940867649043001</v>
      </c>
      <c r="C24" s="13">
        <v>0.45973140919502198</v>
      </c>
      <c r="D24" s="13">
        <v>0.71976031621432801</v>
      </c>
      <c r="E24" s="13">
        <v>0.886906012941307</v>
      </c>
      <c r="F24" s="13">
        <v>0.95812804565394305</v>
      </c>
      <c r="G24" s="13">
        <v>0.99402931433416797</v>
      </c>
      <c r="I24" s="13">
        <v>1.7777777777777799</v>
      </c>
      <c r="J24" s="13">
        <v>0.28940867649043001</v>
      </c>
      <c r="K24" s="13">
        <v>0.39295729681730801</v>
      </c>
      <c r="L24" s="13">
        <v>2</v>
      </c>
      <c r="M24" s="13">
        <v>0.3</v>
      </c>
      <c r="W24" s="13">
        <v>5.6565656565656601</v>
      </c>
      <c r="X24" s="13">
        <v>0.70166695922642197</v>
      </c>
      <c r="Y24" s="13">
        <v>1.00406317389795</v>
      </c>
      <c r="Z24" s="13">
        <v>2</v>
      </c>
      <c r="AA24" s="13">
        <v>0.3</v>
      </c>
    </row>
    <row r="25" spans="1:27" x14ac:dyDescent="0.25">
      <c r="A25" s="13">
        <v>1.8585858585858599</v>
      </c>
      <c r="B25" s="13">
        <v>0.29829942496103401</v>
      </c>
      <c r="C25" s="13">
        <v>0.45130670204770801</v>
      </c>
      <c r="D25" s="13">
        <v>0.71119453679516997</v>
      </c>
      <c r="E25" s="13">
        <v>0.88387165962149505</v>
      </c>
      <c r="F25" s="13">
        <v>0.95741108146601295</v>
      </c>
      <c r="G25" s="13">
        <v>0.99445493414673203</v>
      </c>
      <c r="I25" s="13">
        <v>1.8585858585858599</v>
      </c>
      <c r="J25" s="13">
        <v>0.29829942496103401</v>
      </c>
      <c r="K25" s="13">
        <v>0.406105923972572</v>
      </c>
      <c r="L25" s="13">
        <v>2.5</v>
      </c>
      <c r="M25" s="13">
        <v>0.35</v>
      </c>
      <c r="W25" s="13">
        <v>6.3030303030303001</v>
      </c>
      <c r="X25" s="13">
        <v>0.766317298977644</v>
      </c>
      <c r="Y25" s="13">
        <v>1.10100737026454</v>
      </c>
      <c r="Z25" s="13">
        <v>2.5</v>
      </c>
      <c r="AA25" s="13">
        <v>0.35</v>
      </c>
    </row>
    <row r="26" spans="1:27" x14ac:dyDescent="0.25">
      <c r="A26" s="13">
        <v>1.9393939393939399</v>
      </c>
      <c r="B26" s="13">
        <v>0.30723551500257301</v>
      </c>
      <c r="C26" s="13">
        <v>0.446051925457081</v>
      </c>
      <c r="D26" s="13">
        <v>0.70327184651825303</v>
      </c>
      <c r="E26" s="13">
        <v>0.88103651286118101</v>
      </c>
      <c r="F26" s="13">
        <v>0.95679201723065399</v>
      </c>
      <c r="G26" s="13">
        <v>0.99493506767946505</v>
      </c>
      <c r="I26" s="13">
        <v>1.9393939393939399</v>
      </c>
      <c r="J26" s="13">
        <v>0.30723551500257301</v>
      </c>
      <c r="K26" s="13">
        <v>0.41929668682293397</v>
      </c>
      <c r="L26" s="13">
        <v>3</v>
      </c>
      <c r="M26" s="13">
        <v>0.42</v>
      </c>
      <c r="W26" s="13">
        <v>6.3838383838383796</v>
      </c>
      <c r="X26" s="13">
        <v>0.77433682209081101</v>
      </c>
      <c r="Y26" s="13">
        <v>1.11305195060736</v>
      </c>
      <c r="Z26" s="13">
        <v>3</v>
      </c>
      <c r="AA26" s="13">
        <v>0.42</v>
      </c>
    </row>
    <row r="27" spans="1:27" x14ac:dyDescent="0.25">
      <c r="A27" s="13">
        <v>2.0202020202020199</v>
      </c>
      <c r="B27" s="13">
        <v>0.31619828782258402</v>
      </c>
      <c r="C27" s="13">
        <v>0.44332643186950799</v>
      </c>
      <c r="D27" s="13">
        <v>0.69601539741061502</v>
      </c>
      <c r="E27" s="13">
        <v>0.87840053901508297</v>
      </c>
      <c r="F27" s="13">
        <v>0.95626977007929104</v>
      </c>
      <c r="G27" s="13">
        <v>0.99546889641123104</v>
      </c>
      <c r="I27" s="13">
        <v>2.0202020202020199</v>
      </c>
      <c r="J27" s="13">
        <v>0.31619828782258402</v>
      </c>
      <c r="K27" s="13">
        <v>0.43250993847518399</v>
      </c>
      <c r="L27" s="13">
        <v>3.5</v>
      </c>
      <c r="M27" s="13">
        <v>0.48499999999999999</v>
      </c>
      <c r="W27" s="13">
        <v>6.7878787878787898</v>
      </c>
      <c r="X27" s="13">
        <v>0.81424297233293697</v>
      </c>
      <c r="Y27" s="13">
        <v>1.17304738444274</v>
      </c>
      <c r="Z27" s="13">
        <v>3.5</v>
      </c>
      <c r="AA27" s="13">
        <v>0.48499999999999999</v>
      </c>
    </row>
    <row r="28" spans="1:27" x14ac:dyDescent="0.25">
      <c r="A28" s="13">
        <v>2.1010101010100999</v>
      </c>
      <c r="B28" s="13">
        <v>0.32517430136719999</v>
      </c>
      <c r="C28" s="13">
        <v>0.44257852918789697</v>
      </c>
      <c r="D28" s="13">
        <v>0.68944142942402997</v>
      </c>
      <c r="E28" s="13">
        <v>0.87596333234243096</v>
      </c>
      <c r="F28" s="13">
        <v>0.95584320369070996</v>
      </c>
      <c r="G28" s="13">
        <v>0.99605559858470105</v>
      </c>
      <c r="I28" s="13">
        <v>2.1010101010100999</v>
      </c>
      <c r="J28" s="13">
        <v>0.32517430136719999</v>
      </c>
      <c r="K28" s="13">
        <v>0.44573157154840098</v>
      </c>
      <c r="L28" s="13">
        <v>4</v>
      </c>
      <c r="M28" s="13">
        <v>0.54</v>
      </c>
      <c r="W28" s="13">
        <v>6.8686868686868703</v>
      </c>
      <c r="X28" s="13">
        <v>0.82218723208215605</v>
      </c>
      <c r="Y28" s="13">
        <v>1.1850025660114301</v>
      </c>
      <c r="Z28" s="13">
        <v>4</v>
      </c>
      <c r="AA28" s="13">
        <v>0.54</v>
      </c>
    </row>
    <row r="29" spans="1:27" x14ac:dyDescent="0.25">
      <c r="A29" s="13">
        <v>2.1818181818181799</v>
      </c>
      <c r="B29" s="13">
        <v>0.33415372401695298</v>
      </c>
      <c r="C29" s="13">
        <v>0.44336883963288698</v>
      </c>
      <c r="D29" s="13">
        <v>0.68355874449569298</v>
      </c>
      <c r="E29" s="13">
        <v>0.87372411964028995</v>
      </c>
      <c r="F29" s="13">
        <v>0.95551113180668701</v>
      </c>
      <c r="G29" s="13">
        <v>0.99669435019387198</v>
      </c>
      <c r="I29" s="13">
        <v>2.1818181818181799</v>
      </c>
      <c r="J29" s="13">
        <v>0.33415372401695298</v>
      </c>
      <c r="K29" s="13">
        <v>0.458951310692501</v>
      </c>
      <c r="L29" s="13">
        <v>4.5</v>
      </c>
      <c r="M29" s="13">
        <v>0.59</v>
      </c>
      <c r="W29" s="13">
        <v>7.0303030303030303</v>
      </c>
      <c r="X29" s="13">
        <v>0.83804021763422798</v>
      </c>
      <c r="Y29" s="13">
        <v>1.2088707480688701</v>
      </c>
      <c r="Z29" s="13">
        <v>4.5</v>
      </c>
      <c r="AA29" s="13">
        <v>0.59</v>
      </c>
    </row>
    <row r="30" spans="1:27" x14ac:dyDescent="0.25">
      <c r="A30" s="13">
        <v>2.2626262626262599</v>
      </c>
      <c r="B30" s="13">
        <v>0.34312928277240601</v>
      </c>
      <c r="C30" s="13">
        <v>0.44535944901836699</v>
      </c>
      <c r="D30" s="13">
        <v>0.67836855076735003</v>
      </c>
      <c r="E30" s="13">
        <v>0.87168176808461195</v>
      </c>
      <c r="F30" s="13">
        <v>0.95527232181175303</v>
      </c>
      <c r="G30" s="13">
        <v>0.99738432593488602</v>
      </c>
      <c r="I30" s="13">
        <v>2.2626262626262599</v>
      </c>
      <c r="J30" s="13">
        <v>0.34312928277240601</v>
      </c>
      <c r="K30" s="13">
        <v>0.47216159432911903</v>
      </c>
      <c r="L30" s="13">
        <v>5</v>
      </c>
      <c r="M30" s="13">
        <v>0.65</v>
      </c>
      <c r="W30" s="13">
        <v>7.1111111111111098</v>
      </c>
      <c r="X30" s="13">
        <v>0.84594928468907604</v>
      </c>
      <c r="Y30" s="13">
        <v>1.2207841580474099</v>
      </c>
      <c r="Z30" s="13">
        <v>5</v>
      </c>
      <c r="AA30" s="13">
        <v>0.65</v>
      </c>
    </row>
    <row r="31" spans="1:27" x14ac:dyDescent="0.25">
      <c r="A31" s="13">
        <v>2.3434343434343399</v>
      </c>
      <c r="B31" s="13">
        <v>0.35209555435067502</v>
      </c>
      <c r="C31" s="13">
        <v>0.44829367042069701</v>
      </c>
      <c r="D31" s="13">
        <v>0.67386468119358101</v>
      </c>
      <c r="E31" s="13">
        <v>0.86983479610916303</v>
      </c>
      <c r="F31" s="13">
        <v>0.955125498354231</v>
      </c>
      <c r="G31" s="13">
        <v>0.99812470011904997</v>
      </c>
      <c r="I31" s="13">
        <v>2.3434343434343399</v>
      </c>
      <c r="J31" s="13">
        <v>0.35209555435067502</v>
      </c>
      <c r="K31" s="13">
        <v>0.48535682092691801</v>
      </c>
      <c r="L31" s="13">
        <v>7.7</v>
      </c>
      <c r="M31" s="13">
        <v>0.88</v>
      </c>
      <c r="W31" s="13">
        <v>7.9191919191919196</v>
      </c>
      <c r="X31" s="13">
        <v>0.92443869956025904</v>
      </c>
      <c r="Y31" s="13">
        <v>1.3392051610609601</v>
      </c>
      <c r="Z31" s="13">
        <v>7.7</v>
      </c>
      <c r="AA31" s="13">
        <v>0.88</v>
      </c>
    </row>
    <row r="32" spans="1:27" x14ac:dyDescent="0.25">
      <c r="A32" s="13">
        <v>2.4242424242424199</v>
      </c>
      <c r="B32" s="13">
        <v>0.36104847547484398</v>
      </c>
      <c r="C32" s="13">
        <v>0.45197660646348098</v>
      </c>
      <c r="D32" s="13">
        <v>0.67003414980543397</v>
      </c>
      <c r="E32" s="13">
        <v>0.86818138709529002</v>
      </c>
      <c r="F32" s="13">
        <v>0.95506934698649504</v>
      </c>
      <c r="G32" s="13">
        <v>0.99891464754720705</v>
      </c>
      <c r="I32" s="13">
        <v>2.4242424242424199</v>
      </c>
      <c r="J32" s="13">
        <v>0.36104847547484398</v>
      </c>
      <c r="K32" s="13">
        <v>0.49853282836400797</v>
      </c>
      <c r="L32" s="13">
        <v>8</v>
      </c>
      <c r="M32" s="13">
        <v>0.92500000000000004</v>
      </c>
      <c r="W32" s="13">
        <v>8</v>
      </c>
      <c r="X32" s="13">
        <v>0.93223074122759297</v>
      </c>
      <c r="Y32" s="13">
        <v>1.3509798201777199</v>
      </c>
      <c r="Z32" s="13">
        <v>8</v>
      </c>
      <c r="AA32" s="13">
        <v>0.92500000000000004</v>
      </c>
    </row>
    <row r="33" spans="1:11" x14ac:dyDescent="0.25">
      <c r="A33" s="13">
        <v>2.5050505050505101</v>
      </c>
      <c r="B33" s="13">
        <v>0.36998499731135998</v>
      </c>
      <c r="C33" s="13">
        <v>0.45625942545430598</v>
      </c>
      <c r="D33" s="13">
        <v>0.66685797622152898</v>
      </c>
      <c r="E33" s="13">
        <v>0.86671940559648397</v>
      </c>
      <c r="F33" s="13">
        <v>0.95510251780337196</v>
      </c>
      <c r="G33" s="13">
        <v>0.99975334434478602</v>
      </c>
      <c r="I33" s="13">
        <v>2.5050505050505101</v>
      </c>
      <c r="J33" s="13">
        <v>0.36998499731135998</v>
      </c>
      <c r="K33" s="13">
        <v>0.51168652661067104</v>
      </c>
    </row>
    <row r="34" spans="1:11" x14ac:dyDescent="0.25">
      <c r="A34" s="13">
        <v>2.5858585858585901</v>
      </c>
      <c r="B34" s="13">
        <v>0.37890283707100098</v>
      </c>
      <c r="C34" s="13">
        <v>0.46102747365490299</v>
      </c>
      <c r="D34" s="13">
        <v>0.66431218971320705</v>
      </c>
      <c r="E34" s="13">
        <v>0.86544641578222403</v>
      </c>
      <c r="F34" s="13">
        <v>0.95522362905876201</v>
      </c>
      <c r="G34" s="13">
        <v>1.0006399687571499</v>
      </c>
      <c r="I34" s="13">
        <v>2.5858585858585901</v>
      </c>
      <c r="J34" s="13">
        <v>0.37890283707100098</v>
      </c>
      <c r="K34" s="13">
        <v>0.52481563377397999</v>
      </c>
    </row>
    <row r="35" spans="1:11" x14ac:dyDescent="0.25">
      <c r="A35" s="13">
        <v>2.6666666666666701</v>
      </c>
      <c r="B35" s="13">
        <v>0.38780029653435499</v>
      </c>
      <c r="C35" s="13">
        <v>0.46619153397873297</v>
      </c>
      <c r="D35" s="13">
        <v>0.662368919646522</v>
      </c>
      <c r="E35" s="13">
        <v>0.86435970175669796</v>
      </c>
      <c r="F35" s="13">
        <v>0.95543127074187595</v>
      </c>
      <c r="G35" s="13">
        <v>1.00157370190496</v>
      </c>
      <c r="I35" s="13">
        <v>2.6666666666666701</v>
      </c>
      <c r="J35" s="13">
        <v>0.38780029653435499</v>
      </c>
      <c r="K35" s="13">
        <v>0.53791848334158598</v>
      </c>
    </row>
    <row r="36" spans="1:11" x14ac:dyDescent="0.25">
      <c r="A36" s="13">
        <v>2.7474747474747501</v>
      </c>
      <c r="B36" s="13">
        <v>0.39667612756182902</v>
      </c>
      <c r="C36" s="13">
        <v>0.47168145681662099</v>
      </c>
      <c r="D36" s="13">
        <v>0.66099748744081999</v>
      </c>
      <c r="E36" s="13">
        <v>0.86345628938985497</v>
      </c>
      <c r="F36" s="13">
        <v>0.95572400809588098</v>
      </c>
      <c r="G36" s="13">
        <v>1.00255372849959</v>
      </c>
      <c r="I36" s="13">
        <v>2.7474747474747501</v>
      </c>
      <c r="J36" s="13">
        <v>0.39667612756182902</v>
      </c>
      <c r="K36" s="13">
        <v>0.55099388141114503</v>
      </c>
    </row>
    <row r="37" spans="1:11" x14ac:dyDescent="0.25">
      <c r="A37" s="13">
        <v>2.8282828282828301</v>
      </c>
      <c r="B37" s="13">
        <v>0.40552943115357698</v>
      </c>
      <c r="C37" s="13">
        <v>0.47744151757505099</v>
      </c>
      <c r="D37" s="13">
        <v>0.66016543213941903</v>
      </c>
      <c r="E37" s="13">
        <v>0.86273296929090904</v>
      </c>
      <c r="F37" s="13">
        <v>0.956100385063264</v>
      </c>
      <c r="G37" s="13">
        <v>1.0035792375186701</v>
      </c>
      <c r="I37" s="13">
        <v>2.8282828282828301</v>
      </c>
      <c r="J37" s="13">
        <v>0.40552943115357698</v>
      </c>
      <c r="K37" s="13">
        <v>0.56404099961005605</v>
      </c>
    </row>
    <row r="38" spans="1:11" x14ac:dyDescent="0.25">
      <c r="A38" s="13">
        <v>2.9090909090909101</v>
      </c>
      <c r="B38" s="13">
        <v>0.41435958083225</v>
      </c>
      <c r="C38" s="13">
        <v>0.483427014566157</v>
      </c>
      <c r="D38" s="13">
        <v>0.65983942251818495</v>
      </c>
      <c r="E38" s="13">
        <v>0.86218632055717404</v>
      </c>
      <c r="F38" s="13">
        <v>0.95655892764376504</v>
      </c>
      <c r="G38" s="13">
        <v>1.0046494228420699</v>
      </c>
      <c r="I38" s="13">
        <v>2.9090909090909101</v>
      </c>
      <c r="J38" s="13">
        <v>0.41435958083225</v>
      </c>
      <c r="K38" s="13">
        <v>0.57705929388591504</v>
      </c>
    </row>
    <row r="39" spans="1:11" x14ac:dyDescent="0.25">
      <c r="A39" s="13">
        <v>2.9898989898989901</v>
      </c>
      <c r="B39" s="13">
        <v>0.42316616390105399</v>
      </c>
      <c r="C39" s="13">
        <v>0.48960175584494298</v>
      </c>
      <c r="D39" s="13">
        <v>0.65998602925837802</v>
      </c>
      <c r="E39" s="13">
        <v>0.86181273494309196</v>
      </c>
      <c r="F39" s="13">
        <v>0.95709814715233299</v>
      </c>
      <c r="G39" s="13">
        <v>1.0057634838487799</v>
      </c>
      <c r="I39" s="13">
        <v>2.9898989898989901</v>
      </c>
      <c r="J39" s="13">
        <v>0.42316616390105399</v>
      </c>
      <c r="K39" s="13">
        <v>0.59004844230561104</v>
      </c>
    </row>
    <row r="40" spans="1:11" x14ac:dyDescent="0.25">
      <c r="A40" s="13">
        <v>3.0707070707070701</v>
      </c>
      <c r="B40" s="13">
        <v>0.43194893600122702</v>
      </c>
      <c r="C40" s="13">
        <v>0.49593618541247397</v>
      </c>
      <c r="D40" s="13">
        <v>0.66057234830886002</v>
      </c>
      <c r="E40" s="13">
        <v>0.86160844111419099</v>
      </c>
      <c r="F40" s="13">
        <v>0.95771654336615397</v>
      </c>
      <c r="G40" s="13">
        <v>1.0069206259752399</v>
      </c>
      <c r="I40" s="13">
        <v>3.0707070707070701</v>
      </c>
      <c r="J40" s="13">
        <v>0.43194893600122702</v>
      </c>
      <c r="K40" s="13">
        <v>0.60300829699280301</v>
      </c>
    </row>
    <row r="41" spans="1:11" x14ac:dyDescent="0.25">
      <c r="A41" s="13">
        <v>3.15151515151515</v>
      </c>
      <c r="B41" s="13">
        <v>0.440707785675231</v>
      </c>
      <c r="C41" s="13">
        <v>0.502405972372862</v>
      </c>
      <c r="D41" s="13">
        <v>0.66156647981933403</v>
      </c>
      <c r="E41" s="13">
        <v>0.861569528677122</v>
      </c>
      <c r="F41" s="13">
        <v>0.95841260755137403</v>
      </c>
      <c r="G41" s="13">
        <v>1.00812006123589</v>
      </c>
      <c r="I41" s="13">
        <v>3.15151515151515</v>
      </c>
      <c r="J41" s="13">
        <v>0.440707785675231</v>
      </c>
      <c r="K41" s="13">
        <v>0.61593884669823096</v>
      </c>
    </row>
    <row r="42" spans="1:11" x14ac:dyDescent="0.25">
      <c r="A42" s="13">
        <v>3.23232323232323</v>
      </c>
      <c r="B42" s="13">
        <v>0.44944270653423402</v>
      </c>
      <c r="C42" s="13">
        <v>0.50899093812795804</v>
      </c>
      <c r="D42" s="13">
        <v>0.66293787575771801</v>
      </c>
      <c r="E42" s="13">
        <v>0.86169197170822698</v>
      </c>
      <c r="F42" s="13">
        <v>0.95918482536169103</v>
      </c>
      <c r="G42" s="13">
        <v>1.0093610087065299</v>
      </c>
      <c r="I42" s="13">
        <v>3.23232323232323</v>
      </c>
      <c r="J42" s="13">
        <v>0.44944270653423402</v>
      </c>
      <c r="K42" s="13">
        <v>0.62884018744718095</v>
      </c>
    </row>
    <row r="43" spans="1:11" x14ac:dyDescent="0.25">
      <c r="A43" s="13">
        <v>3.31313131313131</v>
      </c>
      <c r="B43" s="13">
        <v>0.458153775258336</v>
      </c>
      <c r="C43" s="13">
        <v>0.51567423267666901</v>
      </c>
      <c r="D43" s="13">
        <v>0.66465757408600701</v>
      </c>
      <c r="E43" s="13">
        <v>0.86197165153784505</v>
      </c>
      <c r="F43" s="13">
        <v>0.96003167960251301</v>
      </c>
      <c r="G43" s="13">
        <v>1.01064269497173</v>
      </c>
      <c r="I43" s="13">
        <v>3.31313131313131</v>
      </c>
      <c r="J43" s="13">
        <v>0.458153775258336</v>
      </c>
      <c r="K43" s="13">
        <v>0.64171249937897701</v>
      </c>
    </row>
    <row r="44" spans="1:11" x14ac:dyDescent="0.25">
      <c r="A44" s="13">
        <v>3.39393939393939</v>
      </c>
      <c r="B44" s="13">
        <v>0.466841134108545</v>
      </c>
      <c r="C44" s="13">
        <v>0.52244169623139103</v>
      </c>
      <c r="D44" s="13">
        <v>0.66669833905755504</v>
      </c>
      <c r="E44" s="13">
        <v>0.86240437858419405</v>
      </c>
      <c r="F44" s="13">
        <v>0.96095165285575801</v>
      </c>
      <c r="G44" s="13">
        <v>1.01196435453686</v>
      </c>
      <c r="I44" s="13">
        <v>3.39393939393939</v>
      </c>
      <c r="J44" s="13">
        <v>0.466841134108545</v>
      </c>
      <c r="K44" s="13">
        <v>0.65455602837305504</v>
      </c>
    </row>
    <row r="45" spans="1:11" x14ac:dyDescent="0.25">
      <c r="A45" s="13">
        <v>3.4747474747474798</v>
      </c>
      <c r="B45" s="13">
        <v>0.47550497695567101</v>
      </c>
      <c r="C45" s="13">
        <v>0.52928136000942505</v>
      </c>
      <c r="D45" s="13">
        <v>0.66903472676445397</v>
      </c>
      <c r="E45" s="13">
        <v>0.86298591306788097</v>
      </c>
      <c r="F45" s="13">
        <v>0.96194322996179404</v>
      </c>
      <c r="G45" s="13">
        <v>1.01332523020609</v>
      </c>
      <c r="I45" s="13">
        <v>3.4747474747474798</v>
      </c>
      <c r="J45" s="13">
        <v>0.47550497695567101</v>
      </c>
      <c r="K45" s="13">
        <v>0.66737107140343499</v>
      </c>
    </row>
    <row r="46" spans="1:11" x14ac:dyDescent="0.25">
      <c r="A46" s="13">
        <v>3.5555555555555598</v>
      </c>
      <c r="B46" s="13">
        <v>0.48414553807007099</v>
      </c>
      <c r="C46" s="13">
        <v>0.53618305252016796</v>
      </c>
      <c r="D46" s="13">
        <v>0.67164309334018202</v>
      </c>
      <c r="E46" s="13">
        <v>0.86371198447466702</v>
      </c>
      <c r="F46" s="13">
        <v>0.96300490035622899</v>
      </c>
      <c r="G46" s="13">
        <v>1.01472457342734</v>
      </c>
      <c r="I46" s="13">
        <v>3.5555555555555598</v>
      </c>
      <c r="J46" s="13">
        <v>0.48414553807007099</v>
      </c>
      <c r="K46" s="13">
        <v>0.68015796481758395</v>
      </c>
    </row>
    <row r="47" spans="1:11" x14ac:dyDescent="0.25">
      <c r="A47" s="13">
        <v>3.6363636363636398</v>
      </c>
      <c r="B47" s="13">
        <v>0.49276308309279498</v>
      </c>
      <c r="C47" s="13">
        <v>0.54313808654000895</v>
      </c>
      <c r="D47" s="13">
        <v>0.67450156085583202</v>
      </c>
      <c r="E47" s="13">
        <v>0.86457830966911997</v>
      </c>
      <c r="F47" s="13">
        <v>0.96413516026046997</v>
      </c>
      <c r="G47" s="13">
        <v>1.0161616446052599</v>
      </c>
      <c r="I47" s="13">
        <v>3.6363636363636398</v>
      </c>
      <c r="J47" s="13">
        <v>0.49276308309279498</v>
      </c>
      <c r="K47" s="13">
        <v>0.69291707492371402</v>
      </c>
    </row>
    <row r="48" spans="1:11" x14ac:dyDescent="0.25">
      <c r="A48" s="13">
        <v>3.7171717171717198</v>
      </c>
      <c r="B48" s="13">
        <v>0.50135790174055195</v>
      </c>
      <c r="C48" s="13">
        <v>0.550139008334943</v>
      </c>
      <c r="D48" s="13">
        <v>0.67758995339031702</v>
      </c>
      <c r="E48" s="13">
        <v>0.86558060959439398</v>
      </c>
      <c r="F48" s="13">
        <v>0.96533251472603698</v>
      </c>
      <c r="G48" s="13">
        <v>1.0176357133835301</v>
      </c>
      <c r="I48" s="13">
        <v>3.7171717171717198</v>
      </c>
      <c r="J48" s="13">
        <v>0.50135790174055195</v>
      </c>
      <c r="K48" s="13">
        <v>0.70564879041088702</v>
      </c>
    </row>
    <row r="49" spans="1:11" x14ac:dyDescent="0.25">
      <c r="A49" s="13">
        <v>3.7979797979797998</v>
      </c>
      <c r="B49" s="13">
        <v>0.50993030189624899</v>
      </c>
      <c r="C49" s="13">
        <v>0.557179395302284</v>
      </c>
      <c r="D49" s="13">
        <v>0.68088971329105896</v>
      </c>
      <c r="E49" s="13">
        <v>0.86671462452302495</v>
      </c>
      <c r="F49" s="13">
        <v>0.96659547953359803</v>
      </c>
      <c r="G49" s="13">
        <v>1.0191460588976899</v>
      </c>
      <c r="I49" s="13">
        <v>3.7979797979797998</v>
      </c>
      <c r="J49" s="13">
        <v>0.50993030189624899</v>
      </c>
      <c r="K49" s="13">
        <v>0.718353516232065</v>
      </c>
    </row>
    <row r="50" spans="1:11" x14ac:dyDescent="0.25">
      <c r="A50" s="13">
        <v>3.8787878787878798</v>
      </c>
      <c r="B50" s="13">
        <v>0.51848060481237401</v>
      </c>
      <c r="C50" s="13">
        <v>0.56425369157153504</v>
      </c>
      <c r="D50" s="13">
        <v>0.68438380542950605</v>
      </c>
      <c r="E50" s="13">
        <v>0.86797612785003297</v>
      </c>
      <c r="F50" s="13">
        <v>0.96792258294856703</v>
      </c>
      <c r="G50" s="13">
        <v>1.02069196999957</v>
      </c>
      <c r="I50" s="13">
        <v>3.8787878787878798</v>
      </c>
      <c r="J50" s="13">
        <v>0.51848060481237401</v>
      </c>
      <c r="K50" s="13">
        <v>0.73103166866055402</v>
      </c>
    </row>
    <row r="51" spans="1:11" x14ac:dyDescent="0.25">
      <c r="A51" s="13">
        <v>3.9595959595959598</v>
      </c>
      <c r="B51" s="13">
        <v>0.52700914121220499</v>
      </c>
      <c r="C51" s="13">
        <v>0.57135707358684895</v>
      </c>
      <c r="D51" s="13">
        <v>0.68805661536386298</v>
      </c>
      <c r="E51" s="13">
        <v>0.869360938442442</v>
      </c>
      <c r="F51" s="13">
        <v>0.96931236733586601</v>
      </c>
      <c r="G51" s="13">
        <v>1.02227274545479</v>
      </c>
      <c r="I51" s="13">
        <v>3.9595959595959598</v>
      </c>
      <c r="J51" s="13">
        <v>0.52700914121220499</v>
      </c>
      <c r="K51" s="13">
        <v>0.74368367129174895</v>
      </c>
    </row>
    <row r="52" spans="1:11" x14ac:dyDescent="0.25">
      <c r="A52" s="13">
        <v>4.0404040404040398</v>
      </c>
      <c r="B52" s="13">
        <v>0.53551624811843102</v>
      </c>
      <c r="C52" s="13">
        <v>0.57848533953824899</v>
      </c>
      <c r="D52" s="13">
        <v>0.69189384576118595</v>
      </c>
      <c r="E52" s="13">
        <v>0.87086493157866995</v>
      </c>
      <c r="F52" s="13">
        <v>0.97076339063716</v>
      </c>
      <c r="G52" s="13">
        <v>1.02388769411436</v>
      </c>
      <c r="I52" s="13">
        <v>4.0404040404040398</v>
      </c>
      <c r="J52" s="13">
        <v>0.53551624811843102</v>
      </c>
      <c r="K52" s="13">
        <v>0.75630995180946103</v>
      </c>
    </row>
    <row r="53" spans="1:11" x14ac:dyDescent="0.25">
      <c r="A53" s="13">
        <v>4.1212121212121202</v>
      </c>
      <c r="B53" s="13">
        <v>0.54400226627331905</v>
      </c>
      <c r="C53" s="13">
        <v>0.58563481789107696</v>
      </c>
      <c r="D53" s="13">
        <v>0.69588241418129104</v>
      </c>
      <c r="E53" s="13">
        <v>0.87248404852706296</v>
      </c>
      <c r="F53" s="13">
        <v>0.97227422771442995</v>
      </c>
      <c r="G53" s="13">
        <v>1.02553613506177</v>
      </c>
      <c r="I53" s="13">
        <v>4.1212121212121202</v>
      </c>
      <c r="J53" s="13">
        <v>0.54400226627331905</v>
      </c>
      <c r="K53" s="13">
        <v>0.768910939372909</v>
      </c>
    </row>
    <row r="54" spans="1:11" x14ac:dyDescent="0.25">
      <c r="A54" s="13">
        <v>4.2020202020201998</v>
      </c>
      <c r="B54" s="13">
        <v>0.55246753804160498</v>
      </c>
      <c r="C54" s="13">
        <v>0.59280229130711404</v>
      </c>
      <c r="D54" s="13">
        <v>0.70001035434828895</v>
      </c>
      <c r="E54" s="13">
        <v>0.87421430482540097</v>
      </c>
      <c r="F54" s="13">
        <v>0.97384347156422801</v>
      </c>
      <c r="G54" s="13">
        <v>1.02721739773675</v>
      </c>
      <c r="I54" s="13">
        <v>4.2020202020201998</v>
      </c>
      <c r="J54" s="13">
        <v>0.55246753804160498</v>
      </c>
      <c r="K54" s="13">
        <v>0.78148706250914002</v>
      </c>
    </row>
    <row r="55" spans="1:11" x14ac:dyDescent="0.25">
      <c r="A55" s="13">
        <v>4.2828282828282802</v>
      </c>
      <c r="B55" s="13">
        <v>0.56091240570847001</v>
      </c>
      <c r="C55" s="13">
        <v>0.59998493304530298</v>
      </c>
      <c r="D55" s="13">
        <v>0.70426672228894005</v>
      </c>
      <c r="E55" s="13">
        <v>0.876051797332698</v>
      </c>
      <c r="F55" s="13">
        <v>0.97546973440740303</v>
      </c>
      <c r="G55" s="13">
        <v>1.02893082203691</v>
      </c>
      <c r="I55" s="13">
        <v>4.2828282828282802</v>
      </c>
      <c r="J55" s="13">
        <v>0.56091240570847001</v>
      </c>
      <c r="K55" s="13">
        <v>0.79403874741821201</v>
      </c>
    </row>
    <row r="56" spans="1:11" x14ac:dyDescent="0.25">
      <c r="A56" s="13">
        <v>4.3636363636363598</v>
      </c>
      <c r="B56" s="13">
        <v>0.56933721010181804</v>
      </c>
      <c r="C56" s="13">
        <v>0.60718025353913696</v>
      </c>
      <c r="D56" s="13">
        <v>0.70864150815823701</v>
      </c>
      <c r="E56" s="13">
        <v>0.87799271013135904</v>
      </c>
      <c r="F56" s="13">
        <v>0.97715164865936499</v>
      </c>
      <c r="G56" s="13">
        <v>1.03067575839845</v>
      </c>
      <c r="I56" s="13">
        <v>4.3636363636363598</v>
      </c>
      <c r="J56" s="13">
        <v>0.56933721010181804</v>
      </c>
      <c r="K56" s="13">
        <v>0.806566416616322</v>
      </c>
    </row>
    <row r="57" spans="1:11" x14ac:dyDescent="0.25">
      <c r="A57" s="13">
        <v>4.44444444444445</v>
      </c>
      <c r="B57" s="13">
        <v>0.57774228948131801</v>
      </c>
      <c r="C57" s="13">
        <v>0.61438605531799295</v>
      </c>
      <c r="D57" s="13">
        <v>0.71312555416333601</v>
      </c>
      <c r="E57" s="13">
        <v>0.88003331936206797</v>
      </c>
      <c r="F57" s="13">
        <v>0.97888786778622605</v>
      </c>
      <c r="G57" s="13">
        <v>1.03245156785717</v>
      </c>
      <c r="I57" s="13">
        <v>4.44444444444445</v>
      </c>
      <c r="J57" s="13">
        <v>0.57774228948131801</v>
      </c>
      <c r="K57" s="13">
        <v>0.81907048785615599</v>
      </c>
    </row>
    <row r="58" spans="1:11" x14ac:dyDescent="0.25">
      <c r="A58" s="13">
        <v>4.5252525252525304</v>
      </c>
      <c r="B58" s="13">
        <v>0.58612797864737898</v>
      </c>
      <c r="C58" s="13">
        <v>0.62160039480518503</v>
      </c>
      <c r="D58" s="13">
        <v>0.71771047870428495</v>
      </c>
      <c r="E58" s="13">
        <v>0.88216999707595101</v>
      </c>
      <c r="F58" s="13">
        <v>0.98067706705232705</v>
      </c>
      <c r="G58" s="13">
        <v>1.0342576220909601</v>
      </c>
      <c r="I58" s="13">
        <v>4.5252525252525304</v>
      </c>
      <c r="J58" s="13">
        <v>0.58612797864737898</v>
      </c>
      <c r="K58" s="13">
        <v>0.83155137327509199</v>
      </c>
    </row>
    <row r="59" spans="1:11" x14ac:dyDescent="0.25">
      <c r="A59" s="13">
        <v>4.60606060606061</v>
      </c>
      <c r="B59" s="13">
        <v>0.59449460823174105</v>
      </c>
      <c r="C59" s="13">
        <v>0.62882154981140703</v>
      </c>
      <c r="D59" s="13">
        <v>0.722388606646716</v>
      </c>
      <c r="E59" s="13">
        <v>0.88439921418899903</v>
      </c>
      <c r="F59" s="13">
        <v>0.982517944164783</v>
      </c>
      <c r="G59" s="13">
        <v>1.0360933034447399</v>
      </c>
      <c r="I59" s="13">
        <v>4.60606060606061</v>
      </c>
      <c r="J59" s="13">
        <v>0.59449460823174105</v>
      </c>
      <c r="K59" s="13">
        <v>0.84400947873089305</v>
      </c>
    </row>
    <row r="60" spans="1:11" x14ac:dyDescent="0.25">
      <c r="A60" s="13">
        <v>4.6868686868686904</v>
      </c>
      <c r="B60" s="13">
        <v>0.60284250413822105</v>
      </c>
      <c r="C60" s="13">
        <v>0.63604799176723503</v>
      </c>
      <c r="D60" s="13">
        <v>0.727152905505703</v>
      </c>
      <c r="E60" s="13">
        <v>0.88671754262261804</v>
      </c>
      <c r="F60" s="13">
        <v>0.98440921982073404</v>
      </c>
      <c r="G60" s="13">
        <v>1.0379580049391699</v>
      </c>
      <c r="I60" s="13">
        <v>4.6868686868686904</v>
      </c>
      <c r="J60" s="13">
        <v>0.60284250413822105</v>
      </c>
      <c r="K60" s="13">
        <v>0.85644520329182905</v>
      </c>
    </row>
    <row r="61" spans="1:11" x14ac:dyDescent="0.25">
      <c r="A61" s="13">
        <v>4.76767676767677</v>
      </c>
      <c r="B61" s="13">
        <v>0.61117198710777798</v>
      </c>
      <c r="C61" s="13">
        <v>0.643278361916513</v>
      </c>
      <c r="D61" s="13">
        <v>0.731996927234004</v>
      </c>
      <c r="E61" s="13">
        <v>0.88912165671196397</v>
      </c>
      <c r="F61" s="13">
        <v>0.98634963816299803</v>
      </c>
      <c r="G61" s="13">
        <v>1.0398511302639899</v>
      </c>
      <c r="I61" s="13">
        <v>4.76767676767677</v>
      </c>
      <c r="J61" s="13">
        <v>0.61117198710777798</v>
      </c>
      <c r="K61" s="13">
        <v>0.86885893885408305</v>
      </c>
    </row>
    <row r="62" spans="1:11" x14ac:dyDescent="0.25">
      <c r="A62" s="13">
        <v>4.8484848484848504</v>
      </c>
      <c r="B62" s="13">
        <v>0.61948337238649298</v>
      </c>
      <c r="C62" s="13">
        <v>0.65051145083424</v>
      </c>
      <c r="D62" s="13">
        <v>0.73691475525836103</v>
      </c>
      <c r="E62" s="13">
        <v>0.89160833396049999</v>
      </c>
      <c r="F62" s="13">
        <v>0.98833796714979305</v>
      </c>
      <c r="G62" s="13">
        <v>1.0417720937572199</v>
      </c>
      <c r="I62" s="13">
        <v>4.8484848484848504</v>
      </c>
      <c r="J62" s="13">
        <v>0.61948337238649298</v>
      </c>
      <c r="K62" s="13">
        <v>0.881251069864042</v>
      </c>
    </row>
    <row r="63" spans="1:11" x14ac:dyDescent="0.25">
      <c r="A63" s="13">
        <v>4.9292929292929299</v>
      </c>
      <c r="B63" s="13">
        <v>0.62777696947884498</v>
      </c>
      <c r="C63" s="13">
        <v>0.65774618074612901</v>
      </c>
      <c r="D63" s="13">
        <v>0.74190095638408005</v>
      </c>
      <c r="E63" s="13">
        <v>0.89417445521535399</v>
      </c>
      <c r="F63" s="13">
        <v>0.990372998844119</v>
      </c>
      <c r="G63" s="13">
        <v>1.0437203203709799</v>
      </c>
      <c r="I63" s="13">
        <v>4.9292929292929299</v>
      </c>
      <c r="J63" s="13">
        <v>0.62777696947884498</v>
      </c>
      <c r="K63" s="13">
        <v>0.89362197312698299</v>
      </c>
    </row>
    <row r="64" spans="1:11" x14ac:dyDescent="0.25">
      <c r="A64" s="13">
        <v>5.0101010101010104</v>
      </c>
      <c r="B64" s="13">
        <v>0.63605308197157995</v>
      </c>
      <c r="C64" s="13">
        <v>0.66498159021829695</v>
      </c>
      <c r="D64" s="13">
        <v>0.74695053718290005</v>
      </c>
      <c r="E64" s="13">
        <v>0.89681700433368705</v>
      </c>
      <c r="F64" s="13">
        <v>0.99245354962830201</v>
      </c>
      <c r="G64" s="13">
        <v>1.04569524562515</v>
      </c>
      <c r="I64" s="13">
        <v>5.0101010101010104</v>
      </c>
      <c r="J64" s="13">
        <v>0.63605308197157995</v>
      </c>
      <c r="K64" s="13">
        <v>0.90597201768686997</v>
      </c>
    </row>
    <row r="65" spans="1:11" x14ac:dyDescent="0.25">
      <c r="A65" s="13">
        <v>5.0909090909090899</v>
      </c>
      <c r="B65" s="13">
        <v>0.64431200741602701</v>
      </c>
      <c r="C65" s="13">
        <v>0.67221682085941403</v>
      </c>
      <c r="D65" s="13">
        <v>0.75205890448646395</v>
      </c>
      <c r="E65" s="13">
        <v>0.89953306740559202</v>
      </c>
      <c r="F65" s="13">
        <v>0.99457846034902697</v>
      </c>
      <c r="G65" s="13">
        <v>1.04769631554955</v>
      </c>
      <c r="I65" s="13">
        <v>5.0909090909090899</v>
      </c>
      <c r="J65" s="13">
        <v>0.64431200741602701</v>
      </c>
      <c r="K65" s="13">
        <v>0.91830156476455105</v>
      </c>
    </row>
    <row r="66" spans="1:11" x14ac:dyDescent="0.25">
      <c r="A66" s="13">
        <v>5.1717171717171704</v>
      </c>
      <c r="B66" s="13">
        <v>0.65255403725868699</v>
      </c>
      <c r="C66" s="13">
        <v>0.67945110573760303</v>
      </c>
      <c r="D66" s="13">
        <v>0.75722182962300899</v>
      </c>
      <c r="E66" s="13">
        <v>0.90231983159421902</v>
      </c>
      <c r="F66" s="13">
        <v>0.99674659639809204</v>
      </c>
      <c r="G66" s="13">
        <v>1.0497229866156801</v>
      </c>
      <c r="I66" s="13">
        <v>5.1717171717171704</v>
      </c>
      <c r="J66" s="13">
        <v>0.65255403725868699</v>
      </c>
      <c r="K66" s="13">
        <v>0.93061096774381702</v>
      </c>
    </row>
    <row r="67" spans="1:11" x14ac:dyDescent="0.25">
      <c r="A67" s="13">
        <v>5.2525252525252499</v>
      </c>
      <c r="B67" s="13">
        <v>0.66077945681164996</v>
      </c>
      <c r="C67" s="13">
        <v>0.68668375926334202</v>
      </c>
      <c r="D67" s="13">
        <v>0.76243541605533205</v>
      </c>
      <c r="E67" s="13">
        <v>0.90517458364888403</v>
      </c>
      <c r="F67" s="13">
        <v>0.99895684773388105</v>
      </c>
      <c r="G67" s="13">
        <v>1.0517747256588199</v>
      </c>
      <c r="I67" s="13">
        <v>5.2525252525252499</v>
      </c>
      <c r="J67" s="13">
        <v>0.66077945681164996</v>
      </c>
      <c r="K67" s="13">
        <v>0.94290057219654699</v>
      </c>
    </row>
    <row r="68" spans="1:11" x14ac:dyDescent="0.25">
      <c r="A68" s="13">
        <v>5.3333333333333304</v>
      </c>
      <c r="B68" s="13">
        <v>0.66898854525575802</v>
      </c>
      <c r="C68" s="13">
        <v>0.69391416832971398</v>
      </c>
      <c r="D68" s="13">
        <v>0.76769607010113305</v>
      </c>
      <c r="E68" s="13">
        <v>0.90809470814212701</v>
      </c>
      <c r="F68" s="13">
        <v>1.0012081288484</v>
      </c>
      <c r="G68" s="13">
        <v>1.0538510097912399</v>
      </c>
      <c r="I68" s="13">
        <v>5.3333333333333304</v>
      </c>
      <c r="J68" s="13">
        <v>0.66898854525575802</v>
      </c>
      <c r="K68" s="13">
        <v>0.95517071593963598</v>
      </c>
    </row>
    <row r="69" spans="1:11" x14ac:dyDescent="0.25">
      <c r="A69" s="13">
        <v>5.4141414141414099</v>
      </c>
      <c r="B69" s="13">
        <v>0.677181575670597</v>
      </c>
      <c r="C69" s="13">
        <v>0.70114178453437903</v>
      </c>
      <c r="D69" s="13">
        <v>0.77300047444118503</v>
      </c>
      <c r="E69" s="13">
        <v>0.91107768547689905</v>
      </c>
      <c r="F69" s="13">
        <v>1.0034993786845201</v>
      </c>
      <c r="G69" s="13">
        <v>1.05595132630743</v>
      </c>
      <c r="I69" s="13">
        <v>5.4141414141414099</v>
      </c>
      <c r="J69" s="13">
        <v>0.677181575670597</v>
      </c>
      <c r="K69" s="13">
        <v>0.96742172911759206</v>
      </c>
    </row>
    <row r="70" spans="1:11" x14ac:dyDescent="0.25">
      <c r="A70" s="13">
        <v>5.4949494949495001</v>
      </c>
      <c r="B70" s="13">
        <v>0.68535881508637098</v>
      </c>
      <c r="C70" s="13">
        <v>0.70836611733489896</v>
      </c>
      <c r="D70" s="13">
        <v>0.77834556414508604</v>
      </c>
      <c r="E70" s="13">
        <v>0.91412108970557604</v>
      </c>
      <c r="F70" s="13">
        <v>1.0058295605078</v>
      </c>
      <c r="G70" s="13">
        <v>1.05807517258186</v>
      </c>
      <c r="I70" s="13">
        <v>5.4949494949495001</v>
      </c>
      <c r="J70" s="13">
        <v>0.68535881508637098</v>
      </c>
      <c r="K70" s="13">
        <v>0.979653934305734</v>
      </c>
    </row>
    <row r="71" spans="1:11" x14ac:dyDescent="0.25">
      <c r="A71" s="13">
        <v>5.5757575757575797</v>
      </c>
      <c r="B71" s="13">
        <v>0.693520524553491</v>
      </c>
      <c r="C71" s="13">
        <v>0.71558672801168499</v>
      </c>
      <c r="D71" s="13">
        <v>0.78372850496809798</v>
      </c>
      <c r="E71" s="13">
        <v>0.91722258619813801</v>
      </c>
      <c r="F71" s="13">
        <v>1.00819766173718</v>
      </c>
      <c r="G71" s="13">
        <v>1.0602220559602</v>
      </c>
      <c r="I71" s="13">
        <v>5.5757575757575797</v>
      </c>
      <c r="J71" s="13">
        <v>0.693520524553491</v>
      </c>
      <c r="K71" s="13">
        <v>0.99186764662973204</v>
      </c>
    </row>
    <row r="72" spans="1:11" x14ac:dyDescent="0.25">
      <c r="A72" s="13">
        <v>5.6565656565656601</v>
      </c>
      <c r="B72" s="13">
        <v>0.70166695922642197</v>
      </c>
      <c r="C72" s="13">
        <v>0.72280322433164401</v>
      </c>
      <c r="D72" s="13">
        <v>0.78914667369513503</v>
      </c>
      <c r="E72" s="13">
        <v>0.92037992919279599</v>
      </c>
      <c r="F72" s="13">
        <v>1.01060269373844</v>
      </c>
      <c r="G72" s="13">
        <v>1.0623914936445</v>
      </c>
      <c r="I72" s="13">
        <v>5.6565656565656601</v>
      </c>
      <c r="J72" s="13">
        <v>0.70166695922642197</v>
      </c>
      <c r="K72" s="13">
        <v>1.00406317389795</v>
      </c>
    </row>
    <row r="73" spans="1:11" x14ac:dyDescent="0.25">
      <c r="A73" s="13">
        <v>5.7373737373737397</v>
      </c>
      <c r="B73" s="13">
        <v>0.70979836845882904</v>
      </c>
      <c r="C73" s="13">
        <v>0.73001525582136895</v>
      </c>
      <c r="D73" s="13">
        <v>0.79459764032921398</v>
      </c>
      <c r="E73" s="13">
        <v>0.92359095925858303</v>
      </c>
      <c r="F73" s="13">
        <v>1.01304369158428</v>
      </c>
      <c r="G73" s="13">
        <v>1.06458301257303</v>
      </c>
      <c r="I73" s="13">
        <v>5.7373737373737397</v>
      </c>
      <c r="J73" s="13">
        <v>0.70979836845882904</v>
      </c>
      <c r="K73" s="13">
        <v>1.0162408167435999</v>
      </c>
    </row>
    <row r="74" spans="1:11" x14ac:dyDescent="0.25">
      <c r="A74" s="13">
        <v>5.8181818181818201</v>
      </c>
      <c r="B74" s="13">
        <v>0.71791499590761298</v>
      </c>
      <c r="C74" s="13">
        <v>0.73722250957184998</v>
      </c>
      <c r="D74" s="13">
        <v>0.80007915194132095</v>
      </c>
      <c r="E74" s="13">
        <v>0.92685360069585998</v>
      </c>
      <c r="F74" s="13">
        <v>1.01551971378446</v>
      </c>
      <c r="G74" s="13">
        <v>1.06679614929527</v>
      </c>
      <c r="I74" s="13">
        <v>5.8181818181818201</v>
      </c>
      <c r="J74" s="13">
        <v>0.71791499590761298</v>
      </c>
      <c r="K74" s="13">
        <v>1.02840086877433</v>
      </c>
    </row>
    <row r="75" spans="1:11" x14ac:dyDescent="0.25">
      <c r="A75" s="13">
        <v>5.8989898989898997</v>
      </c>
      <c r="B75" s="13">
        <v>0.72601707964375095</v>
      </c>
      <c r="C75" s="13">
        <v>0.74442470650784098</v>
      </c>
      <c r="D75" s="13">
        <v>0.80558911801676203</v>
      </c>
      <c r="E75" s="13">
        <v>0.93016585889750902</v>
      </c>
      <c r="F75" s="13">
        <v>1.01802984198947</v>
      </c>
      <c r="G75" s="13">
        <v>1.0690304498427601</v>
      </c>
      <c r="I75" s="13">
        <v>5.8989898989898997</v>
      </c>
      <c r="J75" s="13">
        <v>0.72601707964375095</v>
      </c>
      <c r="K75" s="13">
        <v>1.0405436167270301</v>
      </c>
    </row>
    <row r="76" spans="1:11" x14ac:dyDescent="0.25">
      <c r="A76" s="13">
        <v>5.9797979797979801</v>
      </c>
      <c r="B76" s="13">
        <v>0.73410485226823396</v>
      </c>
      <c r="C76" s="13">
        <v>0.75162159806429896</v>
      </c>
      <c r="D76" s="13">
        <v>0.81112559714960497</v>
      </c>
      <c r="E76" s="13">
        <v>0.93352581769057996</v>
      </c>
      <c r="F76" s="13">
        <v>1.0205731806707601</v>
      </c>
      <c r="G76" s="13">
        <v>1.07128546959621</v>
      </c>
      <c r="I76" s="13">
        <v>5.9797979797979801</v>
      </c>
      <c r="J76" s="13">
        <v>0.73410485226823396</v>
      </c>
      <c r="K76" s="13">
        <v>1.0526693406262699</v>
      </c>
    </row>
    <row r="77" spans="1:11" x14ac:dyDescent="0.25">
      <c r="A77" s="13">
        <v>6.0606060606060597</v>
      </c>
      <c r="B77" s="13">
        <v>0.74217854103165604</v>
      </c>
      <c r="C77" s="13">
        <v>0.758812963220304</v>
      </c>
      <c r="D77" s="13">
        <v>0.81668678495184099</v>
      </c>
      <c r="E77" s="13">
        <v>0.93693163667548995</v>
      </c>
      <c r="F77" s="13">
        <v>1.0231488567804801</v>
      </c>
      <c r="G77" s="13">
        <v>1.07356077314934</v>
      </c>
      <c r="I77" s="13">
        <v>6.0606060606060597</v>
      </c>
      <c r="J77" s="13">
        <v>0.74217854103165604</v>
      </c>
      <c r="K77" s="13">
        <v>1.06477831394498</v>
      </c>
    </row>
    <row r="78" spans="1:11" x14ac:dyDescent="0.25">
      <c r="A78" s="13">
        <v>6.1414141414141401</v>
      </c>
      <c r="B78" s="13">
        <v>0.75023836795625398</v>
      </c>
      <c r="C78" s="13">
        <v>0.765998605847521</v>
      </c>
      <c r="D78" s="13">
        <v>0.82227100305748602</v>
      </c>
      <c r="E78" s="13">
        <v>0.94038154857745204</v>
      </c>
      <c r="F78" s="13">
        <v>1.0257560193934201</v>
      </c>
      <c r="G78" s="13">
        <v>1.07585593417008</v>
      </c>
      <c r="I78" s="13">
        <v>6.1414141414141401</v>
      </c>
      <c r="J78" s="13">
        <v>0.75023836795625398</v>
      </c>
      <c r="K78" s="13">
        <v>1.07687080376596</v>
      </c>
    </row>
    <row r="79" spans="1:11" x14ac:dyDescent="0.25">
      <c r="A79" s="13">
        <v>6.2222222222222197</v>
      </c>
      <c r="B79" s="13">
        <v>0.75828454995939099</v>
      </c>
      <c r="C79" s="13">
        <v>0.77317835233603105</v>
      </c>
      <c r="D79" s="13">
        <v>0.82787668911414103</v>
      </c>
      <c r="E79" s="13">
        <v>0.94387385662259404</v>
      </c>
      <c r="F79" s="13">
        <v>1.02839383933373</v>
      </c>
      <c r="G79" s="13">
        <v>1.0781705352592901</v>
      </c>
      <c r="I79" s="13">
        <v>6.2222222222222197</v>
      </c>
      <c r="J79" s="13">
        <v>0.75828454995939099</v>
      </c>
      <c r="K79" s="13">
        <v>1.08894707094357</v>
      </c>
    </row>
    <row r="80" spans="1:11" x14ac:dyDescent="0.25">
      <c r="A80" s="13">
        <v>6.3030303030303001</v>
      </c>
      <c r="B80" s="13">
        <v>0.766317298977644</v>
      </c>
      <c r="C80" s="13">
        <v>0.78035204946521297</v>
      </c>
      <c r="D80" s="13">
        <v>0.83350238766552998</v>
      </c>
      <c r="E80" s="13">
        <v>0.94740693194928605</v>
      </c>
      <c r="F80" s="13">
        <v>1.0310615087887101</v>
      </c>
      <c r="G80" s="13">
        <v>1.0805041678077101</v>
      </c>
      <c r="I80" s="13">
        <v>6.3030303030303001</v>
      </c>
      <c r="J80" s="13">
        <v>0.766317298977644</v>
      </c>
      <c r="K80" s="13">
        <v>1.10100737026454</v>
      </c>
    </row>
    <row r="81" spans="1:11" x14ac:dyDescent="0.25">
      <c r="A81" s="13">
        <v>6.3838383838383796</v>
      </c>
      <c r="B81" s="13">
        <v>0.77433682209081101</v>
      </c>
      <c r="C81" s="13">
        <v>0.78751956249155197</v>
      </c>
      <c r="D81" s="13">
        <v>0.83914674183848403</v>
      </c>
      <c r="E81" s="13">
        <v>0.95097921106344097</v>
      </c>
      <c r="F81" s="13">
        <v>1.03375824091185</v>
      </c>
      <c r="G81" s="13">
        <v>1.0828564318512399</v>
      </c>
      <c r="I81" s="13">
        <v>6.3838383838383796</v>
      </c>
      <c r="J81" s="13">
        <v>0.77433682209081101</v>
      </c>
      <c r="K81" s="13">
        <v>1.11305195060736</v>
      </c>
    </row>
    <row r="82" spans="1:11" x14ac:dyDescent="0.25">
      <c r="A82" s="13">
        <v>6.4646464646464699</v>
      </c>
      <c r="B82" s="13">
        <v>0.78234332164525799</v>
      </c>
      <c r="C82" s="13">
        <v>0.79468077342881105</v>
      </c>
      <c r="D82" s="13">
        <v>0.84480848575671097</v>
      </c>
      <c r="E82" s="13">
        <v>0.95458919334500403</v>
      </c>
      <c r="F82" s="13">
        <v>1.03648326941714</v>
      </c>
      <c r="G82" s="13">
        <v>1.0852269359250999</v>
      </c>
      <c r="I82" s="13">
        <v>6.4646464646464699</v>
      </c>
      <c r="J82" s="13">
        <v>0.78234332164525799</v>
      </c>
      <c r="K82" s="13">
        <v>1.1250810550997199</v>
      </c>
    </row>
    <row r="83" spans="1:11" x14ac:dyDescent="0.25">
      <c r="A83" s="13">
        <v>6.5454545454545503</v>
      </c>
      <c r="B83" s="13">
        <v>0.79033699537614399</v>
      </c>
      <c r="C83" s="13">
        <v>0.801835579499104</v>
      </c>
      <c r="D83" s="13">
        <v>0.85048643761166898</v>
      </c>
      <c r="E83" s="13">
        <v>0.95823543861145799</v>
      </c>
      <c r="F83" s="13">
        <v>1.0392358481663999</v>
      </c>
      <c r="G83" s="13">
        <v>1.0876152969170501</v>
      </c>
      <c r="I83" s="13">
        <v>6.5454545454545503</v>
      </c>
      <c r="J83" s="13">
        <v>0.79033699537614399</v>
      </c>
      <c r="K83" s="13">
        <v>1.13709492127351</v>
      </c>
    </row>
    <row r="84" spans="1:11" x14ac:dyDescent="0.25">
      <c r="A84" s="13">
        <v>6.6262626262626299</v>
      </c>
      <c r="B84" s="13">
        <v>0.79831803652813504</v>
      </c>
      <c r="C84" s="13">
        <v>0.808983891736056</v>
      </c>
      <c r="D84" s="13">
        <v>0.85617949332797205</v>
      </c>
      <c r="E84" s="13">
        <v>0.96191656474300202</v>
      </c>
      <c r="F84" s="13">
        <v>1.04201525075139</v>
      </c>
      <c r="G84" s="13">
        <v>1.0900211399200901</v>
      </c>
      <c r="I84" s="13">
        <v>6.6262626262626299</v>
      </c>
      <c r="J84" s="13">
        <v>0.79831803652813504</v>
      </c>
      <c r="K84" s="13">
        <v>1.14909378121716</v>
      </c>
    </row>
    <row r="85" spans="1:11" x14ac:dyDescent="0.25">
      <c r="A85" s="13">
        <v>6.7070707070707103</v>
      </c>
      <c r="B85" s="13">
        <v>0.80628663397429901</v>
      </c>
      <c r="C85" s="13">
        <v>0.81612563372352398</v>
      </c>
      <c r="D85" s="13">
        <v>0.86188662076715195</v>
      </c>
      <c r="E85" s="13">
        <v>0.96563124537295797</v>
      </c>
      <c r="F85" s="13">
        <v>1.04482077007227</v>
      </c>
      <c r="G85" s="13">
        <v>1.09244409808482</v>
      </c>
      <c r="I85" s="13">
        <v>6.7070707070707103</v>
      </c>
      <c r="J85" s="13">
        <v>0.80628663397429901</v>
      </c>
      <c r="K85" s="13">
        <v>1.16107786172488</v>
      </c>
    </row>
    <row r="86" spans="1:11" x14ac:dyDescent="0.25">
      <c r="A86" s="13">
        <v>6.7878787878787898</v>
      </c>
      <c r="B86" s="13">
        <v>0.81424297233293697</v>
      </c>
      <c r="C86" s="13">
        <v>0.82326074045535502</v>
      </c>
      <c r="D86" s="13">
        <v>0.86760685441929297</v>
      </c>
      <c r="E86" s="13">
        <v>0.96937820764607596</v>
      </c>
      <c r="F86" s="13">
        <v>1.0476517179136</v>
      </c>
      <c r="G86" s="13">
        <v>1.0948838124718201</v>
      </c>
      <c r="I86" s="13">
        <v>6.7878787878787898</v>
      </c>
      <c r="J86" s="13">
        <v>0.81424297233293697</v>
      </c>
      <c r="K86" s="13">
        <v>1.17304738444274</v>
      </c>
    </row>
    <row r="87" spans="1:11" x14ac:dyDescent="0.25">
      <c r="A87" s="13">
        <v>6.8686868686868703</v>
      </c>
      <c r="B87" s="13">
        <v>0.82218723208215605</v>
      </c>
      <c r="C87" s="13">
        <v>0.83038915730336105</v>
      </c>
      <c r="D87" s="13">
        <v>0.87333929053715098</v>
      </c>
      <c r="E87" s="13">
        <v>0.97315623004658403</v>
      </c>
      <c r="F87" s="13">
        <v>1.0505074245194701</v>
      </c>
      <c r="G87" s="13">
        <v>1.0973399319041399</v>
      </c>
      <c r="I87" s="13">
        <v>6.8686868686868703</v>
      </c>
      <c r="J87" s="13">
        <v>0.82218723208215605</v>
      </c>
      <c r="K87" s="13">
        <v>1.1850025660114301</v>
      </c>
    </row>
    <row r="88" spans="1:11" x14ac:dyDescent="0.25">
      <c r="A88" s="13">
        <v>6.9494949494949498</v>
      </c>
      <c r="B88" s="13">
        <v>0.83011958967202704</v>
      </c>
      <c r="C88" s="13">
        <v>0.83751083908221302</v>
      </c>
      <c r="D88" s="13">
        <v>0.87908308267193702</v>
      </c>
      <c r="E88" s="13">
        <v>0.97696414029716105</v>
      </c>
      <c r="F88" s="13">
        <v>1.05338723816858</v>
      </c>
      <c r="G88" s="13">
        <v>1.09981211282031</v>
      </c>
      <c r="I88" s="13">
        <v>6.9494949494949498</v>
      </c>
      <c r="J88" s="13">
        <v>0.83011958967202704</v>
      </c>
      <c r="K88" s="13">
        <v>1.19694361820545</v>
      </c>
    </row>
    <row r="89" spans="1:11" x14ac:dyDescent="0.25">
      <c r="A89" s="13">
        <v>7.0303030303030303</v>
      </c>
      <c r="B89" s="13">
        <v>0.83804021763422798</v>
      </c>
      <c r="C89" s="13">
        <v>0.84462574920123901</v>
      </c>
      <c r="D89" s="13">
        <v>0.88483743757400901</v>
      </c>
      <c r="E89" s="13">
        <v>0.98080081332939495</v>
      </c>
      <c r="F89" s="13">
        <v>1.0562905247505601</v>
      </c>
      <c r="G89" s="13">
        <v>1.10230001912791</v>
      </c>
      <c r="I89" s="13">
        <v>7.0303030303030303</v>
      </c>
      <c r="J89" s="13">
        <v>0.83804021763422798</v>
      </c>
      <c r="K89" s="13">
        <v>1.2088707480688701</v>
      </c>
    </row>
    <row r="90" spans="1:11" x14ac:dyDescent="0.25">
      <c r="A90" s="13">
        <v>7.1111111111111098</v>
      </c>
      <c r="B90" s="13">
        <v>0.84594928468907604</v>
      </c>
      <c r="C90" s="13">
        <v>0.851733858894274</v>
      </c>
      <c r="D90" s="13">
        <v>0.89060161142538097</v>
      </c>
      <c r="E90" s="13">
        <v>0.98466516932580805</v>
      </c>
      <c r="F90" s="13">
        <v>1.0592166673443599</v>
      </c>
      <c r="G90" s="13">
        <v>1.1048033220579301</v>
      </c>
      <c r="I90" s="13">
        <v>7.1111111111111098</v>
      </c>
      <c r="J90" s="13">
        <v>0.84594928468907604</v>
      </c>
      <c r="K90" s="13">
        <v>1.2207841580474099</v>
      </c>
    </row>
    <row r="91" spans="1:11" x14ac:dyDescent="0.25">
      <c r="A91" s="13">
        <v>7.1919191919191903</v>
      </c>
      <c r="B91" s="13">
        <v>0.853846955849905</v>
      </c>
      <c r="C91" s="13">
        <v>0.85883514651969295</v>
      </c>
      <c r="D91" s="13">
        <v>0.89637490637420103</v>
      </c>
      <c r="E91" s="13">
        <v>0.98855617183307798</v>
      </c>
      <c r="F91" s="13">
        <v>1.0621650657994599</v>
      </c>
      <c r="G91" s="13">
        <v>1.10732170002018</v>
      </c>
      <c r="I91" s="13">
        <v>7.1919191919191903</v>
      </c>
      <c r="J91" s="13">
        <v>0.853846955849905</v>
      </c>
      <c r="K91" s="13">
        <v>1.2326840461169799</v>
      </c>
    </row>
    <row r="92" spans="1:11" x14ac:dyDescent="0.25">
      <c r="A92" s="13">
        <v>7.2727272727272698</v>
      </c>
      <c r="B92" s="13">
        <v>0.861733392524754</v>
      </c>
      <c r="C92" s="13">
        <v>0.86592959692363702</v>
      </c>
      <c r="D92" s="13">
        <v>0.90215666734428102</v>
      </c>
      <c r="E92" s="13">
        <v>0.99247282594575803</v>
      </c>
      <c r="F92" s="13">
        <v>1.0651351363208901</v>
      </c>
      <c r="G92" s="13">
        <v>1.10985483845969</v>
      </c>
      <c r="I92" s="13">
        <v>7.2727272727272698</v>
      </c>
      <c r="J92" s="13">
        <v>0.861733392524754</v>
      </c>
      <c r="K92" s="13">
        <v>1.2445706059086601</v>
      </c>
    </row>
    <row r="93" spans="1:11" x14ac:dyDescent="0.25">
      <c r="A93" s="13">
        <v>7.3535353535353503</v>
      </c>
      <c r="B93" s="13">
        <v>0.86960875261534598</v>
      </c>
      <c r="C93" s="13">
        <v>0.87301720086020296</v>
      </c>
      <c r="D93" s="13">
        <v>0.90794627909538494</v>
      </c>
      <c r="E93" s="13">
        <v>0.99641417655945896</v>
      </c>
      <c r="F93" s="13">
        <v>1.06812631105842</v>
      </c>
      <c r="G93" s="13">
        <v>1.1124024297145401</v>
      </c>
      <c r="I93" s="13">
        <v>7.3535353535353503</v>
      </c>
      <c r="J93" s="13">
        <v>0.86960875261534598</v>
      </c>
      <c r="K93" s="13">
        <v>1.2564440268299799</v>
      </c>
    </row>
    <row r="94" spans="1:11" x14ac:dyDescent="0.25">
      <c r="A94" s="13">
        <v>7.4343434343434298</v>
      </c>
      <c r="B94" s="13">
        <v>0.87747319061337603</v>
      </c>
      <c r="C94" s="13">
        <v>0.88009795446306405</v>
      </c>
      <c r="D94" s="13">
        <v>0.913743163512303</v>
      </c>
      <c r="E94" s="13">
        <v>1.0003793066922499</v>
      </c>
      <c r="F94" s="13">
        <v>1.07113803770075</v>
      </c>
      <c r="G94" s="13">
        <v>1.11496417287493</v>
      </c>
      <c r="I94" s="13">
        <v>7.4343434343434298</v>
      </c>
      <c r="J94" s="13">
        <v>0.87747319061337603</v>
      </c>
      <c r="K94" s="13">
        <v>1.2683044941828401</v>
      </c>
    </row>
    <row r="95" spans="1:11" x14ac:dyDescent="0.25">
      <c r="A95" s="13">
        <v>7.51515151515152</v>
      </c>
      <c r="B95" s="13">
        <v>0.88532685769410102</v>
      </c>
      <c r="C95" s="13">
        <v>0.88717185876355598</v>
      </c>
      <c r="D95" s="13">
        <v>0.91954677710286903</v>
      </c>
      <c r="E95" s="13">
        <v>1.00436733587279</v>
      </c>
      <c r="F95" s="13">
        <v>1.07416977907504</v>
      </c>
      <c r="G95" s="13">
        <v>1.11753977364381</v>
      </c>
      <c r="I95" s="13">
        <v>7.51515151515152</v>
      </c>
      <c r="J95" s="13">
        <v>0.88532685769410102</v>
      </c>
      <c r="K95" s="13">
        <v>1.28015218927783</v>
      </c>
    </row>
    <row r="96" spans="1:11" x14ac:dyDescent="0.25">
      <c r="A96" s="13">
        <v>7.5959595959595996</v>
      </c>
      <c r="B96" s="13">
        <v>0.89316990180727596</v>
      </c>
      <c r="C96" s="13">
        <v>0.89423891925080401</v>
      </c>
      <c r="D96" s="13">
        <v>0.92535660868695302</v>
      </c>
      <c r="E96" s="13">
        <v>1.00837741859365</v>
      </c>
      <c r="F96" s="13">
        <v>1.07722101275236</v>
      </c>
      <c r="G96" s="13">
        <v>1.12012894419914</v>
      </c>
      <c r="I96" s="13">
        <v>7.5959595959595996</v>
      </c>
      <c r="J96" s="13">
        <v>0.89316990180727596</v>
      </c>
      <c r="K96" s="13">
        <v>1.2919872895451501</v>
      </c>
    </row>
    <row r="97" spans="1:11" x14ac:dyDescent="0.25">
      <c r="A97" s="13">
        <v>7.67676767676768</v>
      </c>
      <c r="B97" s="13">
        <v>0.901002467765463</v>
      </c>
      <c r="C97" s="13">
        <v>0.90129914546992596</v>
      </c>
      <c r="D97" s="13">
        <v>0.93117217726014101</v>
      </c>
      <c r="E97" s="13">
        <v>1.0124087428279001</v>
      </c>
      <c r="F97" s="13">
        <v>1.08029123065932</v>
      </c>
      <c r="G97" s="13">
        <v>1.12273140305776</v>
      </c>
      <c r="I97" s="13">
        <v>7.67676767676768</v>
      </c>
      <c r="J97" s="13">
        <v>0.901002467765463</v>
      </c>
      <c r="K97" s="13">
        <v>1.30380996864218</v>
      </c>
    </row>
    <row r="98" spans="1:11" x14ac:dyDescent="0.25">
      <c r="A98" s="13">
        <v>7.7575757575757596</v>
      </c>
      <c r="B98" s="13">
        <v>0.90882469732975102</v>
      </c>
      <c r="C98" s="13">
        <v>0.90835255065476606</v>
      </c>
      <c r="D98" s="13">
        <v>0.93699303001736001</v>
      </c>
      <c r="E98" s="13">
        <v>1.01646052860741</v>
      </c>
      <c r="F98" s="13">
        <v>1.0833799386963101</v>
      </c>
      <c r="G98" s="13">
        <v>1.1253468749411</v>
      </c>
      <c r="I98" s="13">
        <v>7.7575757575757596</v>
      </c>
      <c r="J98" s="13">
        <v>0.90882469732975102</v>
      </c>
      <c r="K98" s="13">
        <v>1.3156203965577999</v>
      </c>
    </row>
    <row r="99" spans="1:11" x14ac:dyDescent="0.25">
      <c r="A99" s="13">
        <v>7.83838383838384</v>
      </c>
      <c r="B99" s="13">
        <v>0.91663672929294404</v>
      </c>
      <c r="C99" s="13">
        <v>0.91539915139195105</v>
      </c>
      <c r="D99" s="13">
        <v>0.94281874052306502</v>
      </c>
      <c r="E99" s="13">
        <v>1.0205320266606399</v>
      </c>
      <c r="F99" s="13">
        <v>1.0864866563625499</v>
      </c>
      <c r="G99" s="13">
        <v>1.1279750906427</v>
      </c>
      <c r="I99" s="13">
        <v>7.83838383838384</v>
      </c>
      <c r="J99" s="13">
        <v>0.91663672929294404</v>
      </c>
      <c r="K99" s="13">
        <v>1.3274187397134201</v>
      </c>
    </row>
    <row r="100" spans="1:11" x14ac:dyDescent="0.25">
      <c r="A100" s="13">
        <v>7.9191919191919196</v>
      </c>
      <c r="B100" s="13">
        <v>0.92443869956025904</v>
      </c>
      <c r="C100" s="13">
        <v>0.92243896731342001</v>
      </c>
      <c r="D100" s="13">
        <v>0.94864890701581905</v>
      </c>
      <c r="E100" s="13">
        <v>1.02462251710819</v>
      </c>
      <c r="F100" s="13">
        <v>1.0896109163882399</v>
      </c>
      <c r="G100" s="13">
        <v>1.1306157868975899</v>
      </c>
      <c r="I100" s="13">
        <v>7.9191919191919196</v>
      </c>
      <c r="J100" s="13">
        <v>0.92443869956025904</v>
      </c>
      <c r="K100" s="13">
        <v>1.3392051610609601</v>
      </c>
    </row>
    <row r="101" spans="1:11" x14ac:dyDescent="0.25">
      <c r="A101" s="13">
        <v>8</v>
      </c>
      <c r="B101" s="13">
        <v>0.93223074122759297</v>
      </c>
      <c r="C101" s="13">
        <v>0.92947202081484104</v>
      </c>
      <c r="D101" s="13">
        <v>0.95448315083623803</v>
      </c>
      <c r="E101" s="13">
        <v>1.0287313082141101</v>
      </c>
      <c r="F101" s="13">
        <v>1.09275226437395</v>
      </c>
      <c r="G101" s="13">
        <v>1.1332687062537301</v>
      </c>
      <c r="I101" s="13">
        <v>8</v>
      </c>
      <c r="J101" s="13">
        <v>0.93223074122759297</v>
      </c>
      <c r="K101" s="13">
        <v>1.3509798201777199</v>
      </c>
    </row>
  </sheetData>
  <mergeCells count="4">
    <mergeCell ref="I1:M1"/>
    <mergeCell ref="A1:G1"/>
    <mergeCell ref="O1:U1"/>
    <mergeCell ref="W1:AA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TABLE A PRB</vt:lpstr>
      <vt:lpstr>TABLE CP-CV</vt:lpstr>
      <vt:lpstr>TABLE ALPHA VARY P</vt:lpstr>
      <vt:lpstr>TABLE CP</vt:lpstr>
      <vt:lpstr>TABLE UJT</vt:lpstr>
      <vt:lpstr>TABLE Z</vt:lpstr>
    </vt:vector>
  </TitlesOfParts>
  <Company>University of Delaware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Kadir, Abdul Fayeed</dc:creator>
  <cp:lastModifiedBy>Abdul Kadir, Abdul Fayeed</cp:lastModifiedBy>
  <dcterms:created xsi:type="dcterms:W3CDTF">2019-12-02T19:59:04Z</dcterms:created>
  <dcterms:modified xsi:type="dcterms:W3CDTF">2019-12-06T04:04:17Z</dcterms:modified>
</cp:coreProperties>
</file>