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ccion" sheetId="1" r:id="rId4"/>
    <sheet state="visible" name="Analisis Elemental 1" sheetId="2" r:id="rId5"/>
    <sheet state="visible" name="Analisis Elemental" sheetId="3" r:id="rId6"/>
    <sheet state="visible" name="Samples colected" sheetId="4" r:id="rId7"/>
    <sheet state="visible" name="Samples to dfrc" sheetId="5" r:id="rId8"/>
    <sheet state="visible" name="Ark2" sheetId="6" r:id="rId9"/>
    <sheet state="visible" name="Ark1" sheetId="7" r:id="rId10"/>
  </sheets>
  <definedNames/>
  <calcPr/>
  <extLst>
    <ext uri="GoogleSheetsCustomDataVersion1">
      <go:sheetsCustomData xmlns:go="http://customooxmlschemas.google.com/" r:id="rId11" roundtripDataSignature="AMtx7miOjnQlj5XcS+9PpRADt7Bk1nbZaA=="/>
    </ext>
  </extLst>
</workbook>
</file>

<file path=xl/sharedStrings.xml><?xml version="1.0" encoding="utf-8"?>
<sst xmlns="http://schemas.openxmlformats.org/spreadsheetml/2006/main" count="1498" uniqueCount="447">
  <si>
    <t>W S -</t>
  </si>
  <si>
    <t>Wheat straw sin silica</t>
  </si>
  <si>
    <t>W S +</t>
  </si>
  <si>
    <t>wheat straw con un montón de silica al final</t>
  </si>
  <si>
    <t>W S ++</t>
  </si>
  <si>
    <t>wheat straw con silica durnte toda la vida de la planta</t>
  </si>
  <si>
    <t>Day Number</t>
  </si>
  <si>
    <t>Sample Id</t>
  </si>
  <si>
    <t>Dry Pan (g)</t>
  </si>
  <si>
    <t>Sample (g)</t>
  </si>
  <si>
    <t>Pan with dry solids (g)</t>
  </si>
  <si>
    <t>Dry sample (g)</t>
  </si>
  <si>
    <t>MC%</t>
  </si>
  <si>
    <t>EtOH extractves</t>
  </si>
  <si>
    <t>% Ash</t>
  </si>
  <si>
    <t>Lignin</t>
  </si>
  <si>
    <t>N %</t>
  </si>
  <si>
    <t>C %</t>
  </si>
  <si>
    <t>ID</t>
  </si>
  <si>
    <t>Si</t>
  </si>
  <si>
    <t>Original</t>
  </si>
  <si>
    <t>Extracted</t>
  </si>
  <si>
    <t>Amilase</t>
  </si>
  <si>
    <t>ODW</t>
  </si>
  <si>
    <t>ODW flask + extractves (g) BEFORE EXTRACTON</t>
  </si>
  <si>
    <t>ODW flask (g) (thmble+bomass) AFTER</t>
  </si>
  <si>
    <t>Wt. Extractves (g)</t>
  </si>
  <si>
    <t xml:space="preserve">Wt % </t>
  </si>
  <si>
    <t>Before Ext.</t>
  </si>
  <si>
    <t>After</t>
  </si>
  <si>
    <t xml:space="preserve"> Oct. 11. th + 26. th combined</t>
  </si>
  <si>
    <t>W L -</t>
  </si>
  <si>
    <t>W L +</t>
  </si>
  <si>
    <t>W L ++</t>
  </si>
  <si>
    <t>Now. 21st</t>
  </si>
  <si>
    <t>W R -</t>
  </si>
  <si>
    <t>W R +</t>
  </si>
  <si>
    <t>W R ++</t>
  </si>
  <si>
    <t>Dec. 14th</t>
  </si>
  <si>
    <t>W I -</t>
  </si>
  <si>
    <t>W I +</t>
  </si>
  <si>
    <t>WI ++</t>
  </si>
  <si>
    <t>W S - pods</t>
  </si>
  <si>
    <t>W S + pods</t>
  </si>
  <si>
    <t>W S ++ pods</t>
  </si>
  <si>
    <t>W L - Flag</t>
  </si>
  <si>
    <t xml:space="preserve">WL - </t>
  </si>
  <si>
    <t>W L + Flag</t>
  </si>
  <si>
    <t>W L ++ Flag</t>
  </si>
  <si>
    <t>29 Steam 1</t>
  </si>
  <si>
    <t>29 pods 2</t>
  </si>
  <si>
    <t>29 Flag leaves 3</t>
  </si>
  <si>
    <t>29 Other leaves 4</t>
  </si>
  <si>
    <t>29 Inflorecense 5</t>
  </si>
  <si>
    <t>29 roots 6</t>
  </si>
  <si>
    <t>29 grain 7</t>
  </si>
  <si>
    <t>Congelar los numeros de 220 a 245, pues ya habia marcado esas las muestras</t>
  </si>
  <si>
    <t>Al</t>
  </si>
  <si>
    <t>B</t>
  </si>
  <si>
    <t>Ca</t>
  </si>
  <si>
    <t>Co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</si>
  <si>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</si>
  <si>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</si>
  <si>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</si>
  <si>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</si>
  <si>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</si>
  <si>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</si>
  <si>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</si>
  <si>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</si>
  <si>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</si>
  <si>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</si>
  <si>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Rb</t>
  </si>
  <si>
    <t>S</t>
  </si>
  <si>
    <t>V</t>
  </si>
  <si>
    <t>Zn</t>
  </si>
  <si>
    <t>Number</t>
  </si>
  <si>
    <t>µg /g</t>
  </si>
  <si>
    <t>-1.07 u</t>
  </si>
  <si>
    <t>-11.40 u</t>
  </si>
  <si>
    <t>-0.02 u</t>
  </si>
  <si>
    <t>-15.42 u</t>
  </si>
  <si>
    <t>-1.72 u</t>
  </si>
  <si>
    <t>52.33 u</t>
  </si>
  <si>
    <t>-0.68 u</t>
  </si>
  <si>
    <t>-17.12 u</t>
  </si>
  <si>
    <t>-1.80 u</t>
  </si>
  <si>
    <t>-30.10 u</t>
  </si>
  <si>
    <t>-0.86 u</t>
  </si>
  <si>
    <t>0.00 u</t>
  </si>
  <si>
    <t>-18.37 u</t>
  </si>
  <si>
    <t>0.01 u</t>
  </si>
  <si>
    <t>-1.90 u</t>
  </si>
  <si>
    <t>5.80 u</t>
  </si>
  <si>
    <t>0.94 u</t>
  </si>
  <si>
    <t>-1.36 u</t>
  </si>
  <si>
    <t>-19.14 u</t>
  </si>
  <si>
    <t>-1.44 u</t>
  </si>
  <si>
    <t>-13.11 u</t>
  </si>
  <si>
    <t>0.65 u</t>
  </si>
  <si>
    <t>0.26 u</t>
  </si>
  <si>
    <t>0.39 u</t>
  </si>
  <si>
    <t>-18.44 u</t>
  </si>
  <si>
    <t>-2.41 u</t>
  </si>
  <si>
    <t>0.91 u</t>
  </si>
  <si>
    <t>-16.63 u</t>
  </si>
  <si>
    <t>-1.97 u</t>
  </si>
  <si>
    <t>-0.60 u</t>
  </si>
  <si>
    <t>-0.64 u</t>
  </si>
  <si>
    <t>-1.39 u</t>
  </si>
  <si>
    <t>-14.64 u</t>
  </si>
  <si>
    <t>0.18 u</t>
  </si>
  <si>
    <t>-2.26 u</t>
  </si>
  <si>
    <t>1.22 u</t>
  </si>
  <si>
    <t>-18.76 u</t>
  </si>
  <si>
    <t>-1.61 u</t>
  </si>
  <si>
    <t>-0.74 u</t>
  </si>
  <si>
    <t>-0.21 u</t>
  </si>
  <si>
    <t>-14.57 u</t>
  </si>
  <si>
    <t>-1.54 u</t>
  </si>
  <si>
    <t>0.23 u</t>
  </si>
  <si>
    <t>-1.43 u</t>
  </si>
  <si>
    <t>-8.03 u</t>
  </si>
  <si>
    <t>-19.31 u</t>
  </si>
  <si>
    <t>0.06 u</t>
  </si>
  <si>
    <t>-1.93 u</t>
  </si>
  <si>
    <t>-0.18 u</t>
  </si>
  <si>
    <t>-17.25 u</t>
  </si>
  <si>
    <t>-1.73 u</t>
  </si>
  <si>
    <t>0.79 u</t>
  </si>
  <si>
    <t>-19.23 u</t>
  </si>
  <si>
    <t>-1.68 u</t>
  </si>
  <si>
    <t>1.00 u</t>
  </si>
  <si>
    <t>-0.12 u</t>
  </si>
  <si>
    <t>-17.84 u</t>
  </si>
  <si>
    <t>-2.57 u</t>
  </si>
  <si>
    <t>2545.67 o</t>
  </si>
  <si>
    <t>-1.05 u</t>
  </si>
  <si>
    <t>-18.63 u</t>
  </si>
  <si>
    <t>-1.47 u</t>
  </si>
  <si>
    <t>-0.05 u</t>
  </si>
  <si>
    <t>-0.22 u</t>
  </si>
  <si>
    <t>-16.11 u</t>
  </si>
  <si>
    <t>-3.02 u</t>
  </si>
  <si>
    <t>1294.05 o</t>
  </si>
  <si>
    <t>-19.46 u</t>
  </si>
  <si>
    <t>-0.03 u</t>
  </si>
  <si>
    <t>-1.27 u</t>
  </si>
  <si>
    <t>191.76 o</t>
  </si>
  <si>
    <t>-22.64 u</t>
  </si>
  <si>
    <t>-1.22 u</t>
  </si>
  <si>
    <t>0.25 u</t>
  </si>
  <si>
    <t>-18.04 u</t>
  </si>
  <si>
    <t>-1.81 u</t>
  </si>
  <si>
    <t>-0.44 u</t>
  </si>
  <si>
    <t>-21.90 u</t>
  </si>
  <si>
    <t>-2.96 u</t>
  </si>
  <si>
    <t>116.27 o</t>
  </si>
  <si>
    <t>-25.58 u</t>
  </si>
  <si>
    <t>-1.92 u</t>
  </si>
  <si>
    <t>-1.30 u</t>
  </si>
  <si>
    <t>-17.35 u</t>
  </si>
  <si>
    <t>-1.46 u</t>
  </si>
  <si>
    <t>-17.72 u</t>
  </si>
  <si>
    <t>-2.81 u</t>
  </si>
  <si>
    <t>61.38 o</t>
  </si>
  <si>
    <t>1281.79 o</t>
  </si>
  <si>
    <t>3458.04 o</t>
  </si>
  <si>
    <t>-1.37 u</t>
  </si>
  <si>
    <t>-17.26 u</t>
  </si>
  <si>
    <t>-1.77 u</t>
  </si>
  <si>
    <t>794.43 o</t>
  </si>
  <si>
    <t>2.05 u</t>
  </si>
  <si>
    <t>-2.25 u</t>
  </si>
  <si>
    <t>672.38 o</t>
  </si>
  <si>
    <t>-2.07 u</t>
  </si>
  <si>
    <t>-1.24 u</t>
  </si>
  <si>
    <t>-0.96 u</t>
  </si>
  <si>
    <t>0.47 u</t>
  </si>
  <si>
    <t>-17.69 u</t>
  </si>
  <si>
    <t>-0.89 u</t>
  </si>
  <si>
    <t>-1.94 u</t>
  </si>
  <si>
    <t>0.30 u</t>
  </si>
  <si>
    <t>-17.74 u</t>
  </si>
  <si>
    <t>-0.01 u</t>
  </si>
  <si>
    <t>-1.96 u</t>
  </si>
  <si>
    <t>-1.14 u</t>
  </si>
  <si>
    <t>-20.45 u</t>
  </si>
  <si>
    <t>-2.04 u</t>
  </si>
  <si>
    <t>-17.34 u</t>
  </si>
  <si>
    <t>-2.14 u</t>
  </si>
  <si>
    <t>1.57 u</t>
  </si>
  <si>
    <t>-19.94 u</t>
  </si>
  <si>
    <t>-1.99 u</t>
  </si>
  <si>
    <t>4406.11 o</t>
  </si>
  <si>
    <t>1.36 u</t>
  </si>
  <si>
    <t>-17.60 u</t>
  </si>
  <si>
    <t>-3.83 u</t>
  </si>
  <si>
    <t>4805.25 o</t>
  </si>
  <si>
    <t>6857.97 o</t>
  </si>
  <si>
    <t>0.72 u</t>
  </si>
  <si>
    <t>-19.93 u</t>
  </si>
  <si>
    <t>-2.56 u</t>
  </si>
  <si>
    <t>-18.31 u</t>
  </si>
  <si>
    <t>-1.79 u</t>
  </si>
  <si>
    <t>0.42 u</t>
  </si>
  <si>
    <t>-1.76 u</t>
  </si>
  <si>
    <t>-0.04 u</t>
  </si>
  <si>
    <t>-18.91 u</t>
  </si>
  <si>
    <t>-2.36 u</t>
  </si>
  <si>
    <t>-0.29 u</t>
  </si>
  <si>
    <t>-10.85 u</t>
  </si>
  <si>
    <t>-1.06 u</t>
  </si>
  <si>
    <t>1.96 u</t>
  </si>
  <si>
    <t>0.29 u</t>
  </si>
  <si>
    <t>-14.62 u</t>
  </si>
  <si>
    <t>-2.19 u</t>
  </si>
  <si>
    <t>-1.41 u</t>
  </si>
  <si>
    <t>-24.93 u</t>
  </si>
  <si>
    <t>-1.35 u</t>
  </si>
  <si>
    <t>-0.13 u</t>
  </si>
  <si>
    <t>-23.23 u</t>
  </si>
  <si>
    <t>0.11 u</t>
  </si>
  <si>
    <t>-2.32 u</t>
  </si>
  <si>
    <t>0.32 u</t>
  </si>
  <si>
    <t>-19.38 u</t>
  </si>
  <si>
    <t>3109.79 o</t>
  </si>
  <si>
    <t>3324.90 o</t>
  </si>
  <si>
    <t>1.66 u</t>
  </si>
  <si>
    <t>1.51 u</t>
  </si>
  <si>
    <t>-18.35 u</t>
  </si>
  <si>
    <t>-3.29 u</t>
  </si>
  <si>
    <t>3495.66 o</t>
  </si>
  <si>
    <t>0.63 u</t>
  </si>
  <si>
    <t>-21.12 u</t>
  </si>
  <si>
    <t>3092.60 o</t>
  </si>
  <si>
    <t>0.05 u</t>
  </si>
  <si>
    <t>-19.45 u</t>
  </si>
  <si>
    <t>-2.28 u</t>
  </si>
  <si>
    <t>-1.87 u</t>
  </si>
  <si>
    <t>-0.20 u</t>
  </si>
  <si>
    <t>-1.13 u</t>
  </si>
  <si>
    <t>-17.42 u</t>
  </si>
  <si>
    <t>0.07 u</t>
  </si>
  <si>
    <t>-1.34 u</t>
  </si>
  <si>
    <t>-1.04 u</t>
  </si>
  <si>
    <t>-0.30 u</t>
  </si>
  <si>
    <t>-17.47 u</t>
  </si>
  <si>
    <t>-1.86 u</t>
  </si>
  <si>
    <t>-0.08 u</t>
  </si>
  <si>
    <t>-0.85 u</t>
  </si>
  <si>
    <t>-20.25 u</t>
  </si>
  <si>
    <t>0.66 u</t>
  </si>
  <si>
    <t>-2.06 u</t>
  </si>
  <si>
    <t>-19.22 u</t>
  </si>
  <si>
    <t>-2.08 u</t>
  </si>
  <si>
    <t>-0.80 u</t>
  </si>
  <si>
    <t>-19.64 u</t>
  </si>
  <si>
    <t>-2.39 u</t>
  </si>
  <si>
    <t xml:space="preserve"> </t>
  </si>
  <si>
    <t>-0.11 u</t>
  </si>
  <si>
    <t>-0.65 u</t>
  </si>
  <si>
    <t>-21.81 u</t>
  </si>
  <si>
    <t>1.19 u</t>
  </si>
  <si>
    <t>-22.80 u</t>
  </si>
  <si>
    <t>-1.67 u</t>
  </si>
  <si>
    <t>-15.86 u</t>
  </si>
  <si>
    <t>-1.78 u</t>
  </si>
  <si>
    <t>-20.98 u</t>
  </si>
  <si>
    <t>-3.12 u</t>
  </si>
  <si>
    <t>3284.79 o</t>
  </si>
  <si>
    <t>-22.84 u</t>
  </si>
  <si>
    <t>-2.91 u</t>
  </si>
  <si>
    <t>3193.05 o</t>
  </si>
  <si>
    <t>2.52 u</t>
  </si>
  <si>
    <t>-3.05 u</t>
  </si>
  <si>
    <t>-2.13 u</t>
  </si>
  <si>
    <t>-20.89 u</t>
  </si>
  <si>
    <t>-1.55 u</t>
  </si>
  <si>
    <t>0.21 u</t>
  </si>
  <si>
    <t>-19.73 u</t>
  </si>
  <si>
    <t>0.03 u</t>
  </si>
  <si>
    <t>-2.12 u</t>
  </si>
  <si>
    <t>-23.16 u</t>
  </si>
  <si>
    <t>-27.59 u</t>
  </si>
  <si>
    <t>-8.99 u</t>
  </si>
  <si>
    <t>-10.48 u</t>
  </si>
  <si>
    <t>47.23 u</t>
  </si>
  <si>
    <t>-1.26 u</t>
  </si>
  <si>
    <t>-0.56 u</t>
  </si>
  <si>
    <t>-2.95 u</t>
  </si>
  <si>
    <t>-52.32 u</t>
  </si>
  <si>
    <t>-41.97 u</t>
  </si>
  <si>
    <t>-73.91 u</t>
  </si>
  <si>
    <t>-93.69 u</t>
  </si>
  <si>
    <t>508.95 uo</t>
  </si>
  <si>
    <t>-43.29 u</t>
  </si>
  <si>
    <t>-2.50 u</t>
  </si>
  <si>
    <t>-11.72 u</t>
  </si>
  <si>
    <t>-14.69 u</t>
  </si>
  <si>
    <t>23.18 u</t>
  </si>
  <si>
    <t>-1.11 u</t>
  </si>
  <si>
    <t>-3.15 u</t>
  </si>
  <si>
    <t>-8.27 u</t>
  </si>
  <si>
    <t>-1.52 u</t>
  </si>
  <si>
    <t>-59.03 u</t>
  </si>
  <si>
    <t>-58.58 u</t>
  </si>
  <si>
    <t>-104.82 u</t>
  </si>
  <si>
    <t>-131.90 u</t>
  </si>
  <si>
    <t>-7.17 u</t>
  </si>
  <si>
    <t>-8.40 u</t>
  </si>
  <si>
    <t>-0.99 u</t>
  </si>
  <si>
    <t>-0.83 u</t>
  </si>
  <si>
    <t>-11.05 u</t>
  </si>
  <si>
    <t>-13.59 u</t>
  </si>
  <si>
    <t>-32.94 u</t>
  </si>
  <si>
    <t>-0.61 u</t>
  </si>
  <si>
    <t>-0.90 u</t>
  </si>
  <si>
    <t>-5.42 u</t>
  </si>
  <si>
    <t>-68.33 u</t>
  </si>
  <si>
    <t>-36.67 u</t>
  </si>
  <si>
    <t>-86.42 u</t>
  </si>
  <si>
    <t>-104.97 u</t>
  </si>
  <si>
    <t>11.90 u</t>
  </si>
  <si>
    <t>6.67 u</t>
  </si>
  <si>
    <t>-1.18 u</t>
  </si>
  <si>
    <t>-2.54 u</t>
  </si>
  <si>
    <t>-9.03 u</t>
  </si>
  <si>
    <t>-12.72 u</t>
  </si>
  <si>
    <t>-15.90 u</t>
  </si>
  <si>
    <t>-0.23 u</t>
  </si>
  <si>
    <t>-4.66 u</t>
  </si>
  <si>
    <t>-0.73 u</t>
  </si>
  <si>
    <t>-63.74 u</t>
  </si>
  <si>
    <t>-34.42 u</t>
  </si>
  <si>
    <t>-67.69 u</t>
  </si>
  <si>
    <t>-85.31 u</t>
  </si>
  <si>
    <t>-0.94 u</t>
  </si>
  <si>
    <t>-0.69 u</t>
  </si>
  <si>
    <t>-5.37 u</t>
  </si>
  <si>
    <t>-11.96 u</t>
  </si>
  <si>
    <t>56.50 u</t>
  </si>
  <si>
    <t>-0.48 u</t>
  </si>
  <si>
    <t>-0.79 u</t>
  </si>
  <si>
    <t>-5.46 u</t>
  </si>
  <si>
    <t>-0.33 u</t>
  </si>
  <si>
    <t>-56.50 u</t>
  </si>
  <si>
    <t>-7.76 u</t>
  </si>
  <si>
    <t>-30.11 u</t>
  </si>
  <si>
    <t>-61.28 u</t>
  </si>
  <si>
    <t>0.13 u</t>
  </si>
  <si>
    <t>3.52 u</t>
  </si>
  <si>
    <t>-2.35 u</t>
  </si>
  <si>
    <t>-22.41 u</t>
  </si>
  <si>
    <t>-1.23 u</t>
  </si>
  <si>
    <t>-18.54 u</t>
  </si>
  <si>
    <t>-1.48 u</t>
  </si>
  <si>
    <t>-21.94 u</t>
  </si>
  <si>
    <t>-2.94 u</t>
  </si>
  <si>
    <t>-1.98 u</t>
  </si>
  <si>
    <t>-0.98 u</t>
  </si>
  <si>
    <t>-22.91 u</t>
  </si>
  <si>
    <t>0.02 u</t>
  </si>
  <si>
    <t>0.04 u</t>
  </si>
  <si>
    <t>-22.56 u</t>
  </si>
  <si>
    <t>0.08 u</t>
  </si>
  <si>
    <t>-1.89 u</t>
  </si>
  <si>
    <t>-0.53 u</t>
  </si>
  <si>
    <t>-1.29 u</t>
  </si>
  <si>
    <t>-20.34 u</t>
  </si>
  <si>
    <t>-2.22 u</t>
  </si>
  <si>
    <t>-23.52 u</t>
  </si>
  <si>
    <t>-1.08 u</t>
  </si>
  <si>
    <t>-2.64 u</t>
  </si>
  <si>
    <t>-23.24 u</t>
  </si>
  <si>
    <t>-2.01 u</t>
  </si>
  <si>
    <t>-20.64 u</t>
  </si>
  <si>
    <t>-1.17 u</t>
  </si>
  <si>
    <t>-1.09 u</t>
  </si>
  <si>
    <t>-1.95 u</t>
  </si>
  <si>
    <t>-20.95 u</t>
  </si>
  <si>
    <t>-18.29 u</t>
  </si>
  <si>
    <t>-2.30 u</t>
  </si>
  <si>
    <t>-21.74 u</t>
  </si>
  <si>
    <t>-2.00 u</t>
  </si>
  <si>
    <t>338.40 o</t>
  </si>
  <si>
    <t>-15.49 u</t>
  </si>
  <si>
    <t>4974.14 o</t>
  </si>
  <si>
    <t>-0.31 u</t>
  </si>
  <si>
    <t>-20.69 u</t>
  </si>
  <si>
    <t>-3.63 u</t>
  </si>
  <si>
    <t>90.18 o</t>
  </si>
  <si>
    <t>-0.42 u</t>
  </si>
  <si>
    <t>0.46 u</t>
  </si>
  <si>
    <t>-1.74 u</t>
  </si>
  <si>
    <t>-23.37 u</t>
  </si>
  <si>
    <t>-0.24 u</t>
  </si>
  <si>
    <t>-0.45 u</t>
  </si>
  <si>
    <t>-22.15 u</t>
  </si>
  <si>
    <t>-0.06 u</t>
  </si>
  <si>
    <t>-0.54 u</t>
  </si>
  <si>
    <t>-24.49 u</t>
  </si>
  <si>
    <t xml:space="preserve">                                                                                                                                                                          </t>
  </si>
  <si>
    <t>-1.60 u</t>
  </si>
  <si>
    <t>-0.36 u</t>
  </si>
  <si>
    <t>-1.65 u</t>
  </si>
  <si>
    <t>-18.93 u</t>
  </si>
  <si>
    <t>W I ++</t>
  </si>
  <si>
    <t xml:space="preserve">W L - </t>
  </si>
  <si>
    <t>x</t>
  </si>
  <si>
    <t>20Si</t>
  </si>
  <si>
    <t>Day</t>
  </si>
  <si>
    <t>Stem</t>
  </si>
  <si>
    <t>Pods</t>
  </si>
  <si>
    <t>Flag leaves</t>
  </si>
  <si>
    <t>Leaves</t>
  </si>
  <si>
    <t>Inflorecenses</t>
  </si>
  <si>
    <t>Roots</t>
  </si>
  <si>
    <t>Grain</t>
  </si>
  <si>
    <t>Empty tube</t>
  </si>
  <si>
    <t>Biomasa</t>
  </si>
  <si>
    <t>perdido</t>
  </si>
  <si>
    <t>Løbenummeroversigt</t>
  </si>
  <si>
    <t>Løbenr.</t>
  </si>
  <si>
    <t>Sample</t>
  </si>
  <si>
    <t>Harvestdate</t>
  </si>
  <si>
    <t>Extraccion para analisis de composicion</t>
  </si>
  <si>
    <t>Extraccion con amilasa</t>
  </si>
  <si>
    <t>B S -</t>
  </si>
  <si>
    <t>B S +</t>
  </si>
  <si>
    <t>B S ++</t>
  </si>
  <si>
    <t>B L -</t>
  </si>
  <si>
    <t>B L +</t>
  </si>
  <si>
    <t>B L ++</t>
  </si>
  <si>
    <t>Nist std.</t>
  </si>
  <si>
    <t>B R -</t>
  </si>
  <si>
    <t>B R +</t>
  </si>
  <si>
    <t>B R ++</t>
  </si>
  <si>
    <t>Bir W S -</t>
  </si>
  <si>
    <t>Bir W S ++</t>
  </si>
  <si>
    <t>Bir W L -</t>
  </si>
  <si>
    <t>Bir W L ++</t>
  </si>
  <si>
    <t>Bir W R -</t>
  </si>
  <si>
    <t>Bir W R ++</t>
  </si>
  <si>
    <t>Nist Wheat</t>
  </si>
  <si>
    <t>Doble cosecha</t>
  </si>
  <si>
    <t>La numeración no esta sistematica, pues añadi falg leaves y elimine una cosecha</t>
  </si>
  <si>
    <t>Day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</si>
</sst>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0.0000"/>
  </numFmts>
  <fonts count="20">
    <font>
      <sz val="11.0"/>
      <color theme="1"/>
      <name val="Arial"/>
    </font>
    <font>
      <sz val="16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2.0"/>
      <color theme="1"/>
      <name val="Arial"/>
    </font>
    <font>
      <b/>
      <sz val="10.0"/>
      <color theme="1"/>
      <name val="Arial"/>
    </font>
    <font>
      <sz val="11.0"/>
      <color rgb="FF006100"/>
      <name val="Calibri"/>
    </font>
    <font>
      <sz val="11.0"/>
      <color rgb="FF9C0006"/>
      <name val="Calibri"/>
    </font>
    <font>
      <b/>
      <sz val="16.0"/>
      <color theme="1"/>
      <name val="Calibri"/>
    </font>
    <font>
      <sz val="16.0"/>
      <color rgb="FFD8D8D8"/>
      <name val="Calibri"/>
    </font>
    <font>
      <b/>
      <sz val="14.0"/>
      <color theme="1"/>
      <name val="Calibri"/>
    </font>
    <font>
      <b/>
      <sz val="14.0"/>
      <color theme="1"/>
      <name val="Arial"/>
    </font>
    <font>
      <b/>
      <sz val="14.0"/>
      <color rgb="FF006100"/>
      <name val="Calibri"/>
    </font>
    <font>
      <b/>
      <sz val="14.0"/>
      <color rgb="FF9C0006"/>
      <name val="Calibri"/>
    </font>
    <font>
      <b/>
      <sz val="16.0"/>
      <color rgb="FF006100"/>
      <name val="Calibri"/>
    </font>
    <font>
      <sz val="14.0"/>
      <color theme="1"/>
      <name val="Calibri"/>
    </font>
    <font>
      <b/>
      <sz val="11.0"/>
      <color theme="1"/>
      <name val="Calibri"/>
    </font>
    <font>
      <b/>
      <sz val="16.0"/>
      <color rgb="FFD8D8D8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0000"/>
        <bgColor rgb="FFFF0000"/>
      </patternFill>
    </fill>
    <fill>
      <patternFill patternType="solid">
        <fgColor rgb="FFC4BD97"/>
        <bgColor rgb="FFC4BD97"/>
      </patternFill>
    </fill>
    <fill>
      <patternFill patternType="solid">
        <fgColor rgb="FFC6EFCE"/>
        <bgColor rgb="FFC6EFCE"/>
      </patternFill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938953"/>
        <bgColor rgb="FF938953"/>
      </patternFill>
    </fill>
    <fill>
      <patternFill patternType="solid">
        <fgColor rgb="FFFFC7CE"/>
        <bgColor rgb="FFFFC7CE"/>
      </patternFill>
    </fill>
    <fill>
      <patternFill patternType="solid">
        <fgColor rgb="FF494429"/>
        <bgColor rgb="FF494429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366092"/>
        <bgColor rgb="FF366092"/>
      </patternFill>
    </fill>
    <fill>
      <patternFill patternType="solid">
        <fgColor rgb="FF00B0F0"/>
        <bgColor rgb="FF00B0F0"/>
      </patternFill>
    </fill>
    <fill>
      <patternFill patternType="solid">
        <fgColor rgb="FF548DD4"/>
        <bgColor rgb="FF548DD4"/>
      </patternFill>
    </fill>
    <fill>
      <patternFill patternType="solid">
        <fgColor rgb="FF17365D"/>
        <bgColor rgb="FF17365D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</fills>
  <borders count="30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</border>
    <border>
      <left/>
      <right style="medium">
        <color rgb="FF000000"/>
      </right>
      <top/>
      <bottom/>
    </border>
    <border>
      <left/>
      <right style="medium">
        <color rgb="FF000000"/>
      </right>
    </border>
    <border>
      <left/>
      <right style="medium">
        <color rgb="FF000000"/>
      </right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2" numFmtId="0" xfId="0" applyFont="1"/>
    <xf borderId="0" fillId="0" fontId="3" numFmtId="1" xfId="0" applyFont="1" applyNumberFormat="1"/>
    <xf borderId="0" fillId="0" fontId="3" numFmtId="37" xfId="0" applyFont="1" applyNumberFormat="1"/>
    <xf borderId="2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textRotation="90" wrapText="1"/>
    </xf>
    <xf borderId="3" fillId="0" fontId="4" numFmtId="164" xfId="0" applyAlignment="1" applyBorder="1" applyFont="1" applyNumberFormat="1">
      <alignment shrinkToFit="0" wrapText="1"/>
    </xf>
    <xf borderId="2" fillId="0" fontId="4" numFmtId="1" xfId="0" applyAlignment="1" applyBorder="1" applyFont="1" applyNumberFormat="1">
      <alignment horizontal="center" shrinkToFit="0" wrapText="1"/>
    </xf>
    <xf borderId="3" fillId="0" fontId="5" numFmtId="0" xfId="0" applyBorder="1" applyFont="1"/>
    <xf borderId="4" fillId="0" fontId="5" numFmtId="0" xfId="0" applyBorder="1" applyFont="1"/>
    <xf borderId="2" fillId="0" fontId="4" numFmtId="2" xfId="0" applyAlignment="1" applyBorder="1" applyFont="1" applyNumberFormat="1">
      <alignment horizontal="center" shrinkToFit="0" textRotation="90" wrapText="1"/>
    </xf>
    <xf borderId="3" fillId="0" fontId="4" numFmtId="2" xfId="0" applyAlignment="1" applyBorder="1" applyFont="1" applyNumberFormat="1">
      <alignment horizontal="center" shrinkToFit="0" textRotation="90" wrapText="1"/>
    </xf>
    <xf borderId="4" fillId="0" fontId="4" numFmtId="1" xfId="0" applyAlignment="1" applyBorder="1" applyFont="1" applyNumberFormat="1">
      <alignment shrinkToFit="0" wrapText="1"/>
    </xf>
    <xf borderId="2" fillId="0" fontId="4" numFmtId="1" xfId="0" applyAlignment="1" applyBorder="1" applyFont="1" applyNumberFormat="1">
      <alignment shrinkToFit="0" wrapText="1"/>
    </xf>
    <xf borderId="3" fillId="0" fontId="4" numFmtId="1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4" numFmtId="37" xfId="0" applyAlignment="1" applyFont="1" applyNumberFormat="1">
      <alignment shrinkToFit="0" wrapText="1"/>
    </xf>
    <xf borderId="5" fillId="0" fontId="4" numFmtId="2" xfId="0" applyAlignment="1" applyBorder="1" applyFont="1" applyNumberFormat="1">
      <alignment shrinkToFit="0" textRotation="90" wrapText="1"/>
    </xf>
    <xf borderId="0" fillId="0" fontId="4" numFmtId="2" xfId="0" applyAlignment="1" applyFont="1" applyNumberFormat="1">
      <alignment shrinkToFit="0" textRotation="90" wrapText="1"/>
    </xf>
    <xf borderId="1" fillId="3" fontId="4" numFmtId="2" xfId="0" applyAlignment="1" applyBorder="1" applyFill="1" applyFont="1" applyNumberFormat="1">
      <alignment shrinkToFit="0" textRotation="90" wrapText="1"/>
    </xf>
    <xf borderId="6" fillId="0" fontId="4" numFmtId="2" xfId="0" applyAlignment="1" applyBorder="1" applyFont="1" applyNumberFormat="1">
      <alignment shrinkToFit="0" textRotation="90" wrapText="1"/>
    </xf>
    <xf borderId="5" fillId="0" fontId="5" numFmtId="0" xfId="0" applyBorder="1" applyFont="1"/>
    <xf borderId="0" fillId="0" fontId="4" numFmtId="2" xfId="0" applyAlignment="1" applyFont="1" applyNumberFormat="1">
      <alignment textRotation="90"/>
    </xf>
    <xf borderId="5" fillId="0" fontId="3" numFmtId="0" xfId="0" applyBorder="1" applyFont="1"/>
    <xf borderId="0" fillId="0" fontId="3" numFmtId="0" xfId="0" applyFont="1"/>
    <xf borderId="0" fillId="0" fontId="3" numFmtId="164" xfId="0" applyFont="1" applyNumberFormat="1"/>
    <xf borderId="5" fillId="0" fontId="3" numFmtId="1" xfId="0" applyBorder="1" applyFont="1" applyNumberFormat="1"/>
    <xf borderId="6" fillId="0" fontId="3" numFmtId="1" xfId="0" applyBorder="1" applyFont="1" applyNumberFormat="1"/>
    <xf borderId="7" fillId="2" fontId="1" numFmtId="0" xfId="0" applyAlignment="1" applyBorder="1" applyFont="1">
      <alignment horizontal="left"/>
    </xf>
    <xf borderId="8" fillId="2" fontId="1" numFmtId="164" xfId="0" applyAlignment="1" applyBorder="1" applyFont="1" applyNumberFormat="1">
      <alignment horizontal="center" shrinkToFit="0" textRotation="90" wrapText="1"/>
    </xf>
    <xf borderId="7" fillId="2" fontId="1" numFmtId="1" xfId="0" applyAlignment="1" applyBorder="1" applyFont="1" applyNumberFormat="1">
      <alignment horizontal="left"/>
    </xf>
    <xf borderId="1" fillId="2" fontId="1" numFmtId="1" xfId="0" applyAlignment="1" applyBorder="1" applyFont="1" applyNumberFormat="1">
      <alignment horizontal="left"/>
    </xf>
    <xf borderId="9" fillId="2" fontId="1" numFmtId="1" xfId="0" applyAlignment="1" applyBorder="1" applyFont="1" applyNumberFormat="1">
      <alignment horizontal="left"/>
    </xf>
    <xf borderId="0" fillId="0" fontId="7" numFmtId="0" xfId="0" applyFont="1"/>
    <xf borderId="10" fillId="0" fontId="5" numFmtId="0" xfId="0" applyBorder="1" applyFont="1"/>
    <xf borderId="7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/>
    </xf>
    <xf borderId="7" fillId="4" fontId="1" numFmtId="1" xfId="0" applyAlignment="1" applyBorder="1" applyFont="1" applyNumberFormat="1">
      <alignment horizontal="left"/>
    </xf>
    <xf borderId="1" fillId="4" fontId="1" numFmtId="1" xfId="0" applyAlignment="1" applyBorder="1" applyFont="1" applyNumberFormat="1">
      <alignment horizontal="left"/>
    </xf>
    <xf borderId="9" fillId="4" fontId="1" numFmtId="1" xfId="0" applyAlignment="1" applyBorder="1" applyFont="1" applyNumberFormat="1">
      <alignment horizontal="left"/>
    </xf>
    <xf borderId="11" fillId="0" fontId="5" numFmtId="0" xfId="0" applyBorder="1" applyFont="1"/>
    <xf borderId="1" fillId="5" fontId="8" numFmtId="37" xfId="0" applyBorder="1" applyFill="1" applyFont="1" applyNumberFormat="1"/>
    <xf borderId="1" fillId="2" fontId="1" numFmtId="164" xfId="0" applyAlignment="1" applyBorder="1" applyFont="1" applyNumberFormat="1">
      <alignment horizontal="left"/>
    </xf>
    <xf borderId="12" fillId="0" fontId="3" numFmtId="165" xfId="0" applyBorder="1" applyFont="1" applyNumberFormat="1"/>
    <xf borderId="7" fillId="6" fontId="1" numFmtId="0" xfId="0" applyAlignment="1" applyBorder="1" applyFill="1" applyFont="1">
      <alignment horizontal="left"/>
    </xf>
    <xf borderId="1" fillId="6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left"/>
    </xf>
    <xf borderId="7" fillId="6" fontId="1" numFmtId="1" xfId="0" applyAlignment="1" applyBorder="1" applyFont="1" applyNumberFormat="1">
      <alignment horizontal="left"/>
    </xf>
    <xf borderId="1" fillId="6" fontId="1" numFmtId="1" xfId="0" applyAlignment="1" applyBorder="1" applyFont="1" applyNumberFormat="1">
      <alignment horizontal="left"/>
    </xf>
    <xf borderId="9" fillId="6" fontId="1" numFmtId="1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 horizontal="left"/>
    </xf>
    <xf borderId="13" fillId="2" fontId="1" numFmtId="0" xfId="0" applyAlignment="1" applyBorder="1" applyFont="1">
      <alignment horizontal="left"/>
    </xf>
    <xf borderId="14" fillId="2" fontId="1" numFmtId="0" xfId="0" applyAlignment="1" applyBorder="1" applyFont="1">
      <alignment horizontal="left"/>
    </xf>
    <xf borderId="14" fillId="2" fontId="1" numFmtId="164" xfId="0" applyAlignment="1" applyBorder="1" applyFont="1" applyNumberFormat="1">
      <alignment horizontal="left"/>
    </xf>
    <xf borderId="13" fillId="2" fontId="1" numFmtId="1" xfId="0" applyAlignment="1" applyBorder="1" applyFont="1" applyNumberFormat="1">
      <alignment horizontal="left"/>
    </xf>
    <xf borderId="14" fillId="2" fontId="1" numFmtId="1" xfId="0" applyAlignment="1" applyBorder="1" applyFont="1" applyNumberFormat="1">
      <alignment horizontal="left"/>
    </xf>
    <xf borderId="15" fillId="2" fontId="1" numFmtId="1" xfId="0" applyAlignment="1" applyBorder="1" applyFont="1" applyNumberFormat="1">
      <alignment horizontal="left"/>
    </xf>
    <xf borderId="1" fillId="7" fontId="3" numFmtId="37" xfId="0" applyBorder="1" applyFill="1" applyFont="1" applyNumberFormat="1"/>
    <xf borderId="7" fillId="8" fontId="1" numFmtId="0" xfId="0" applyAlignment="1" applyBorder="1" applyFill="1" applyFont="1">
      <alignment horizontal="left"/>
    </xf>
    <xf borderId="1" fillId="8" fontId="1" numFmtId="0" xfId="0" applyAlignment="1" applyBorder="1" applyFont="1">
      <alignment horizontal="left"/>
    </xf>
    <xf borderId="1" fillId="8" fontId="1" numFmtId="164" xfId="0" applyAlignment="1" applyBorder="1" applyFont="1" applyNumberFormat="1">
      <alignment horizontal="left"/>
    </xf>
    <xf borderId="7" fillId="8" fontId="1" numFmtId="1" xfId="0" applyAlignment="1" applyBorder="1" applyFont="1" applyNumberFormat="1">
      <alignment horizontal="left"/>
    </xf>
    <xf borderId="1" fillId="8" fontId="1" numFmtId="1" xfId="0" applyAlignment="1" applyBorder="1" applyFont="1" applyNumberFormat="1">
      <alignment horizontal="left"/>
    </xf>
    <xf borderId="9" fillId="8" fontId="1" numFmtId="1" xfId="0" applyAlignment="1" applyBorder="1" applyFont="1" applyNumberFormat="1">
      <alignment horizontal="left"/>
    </xf>
    <xf borderId="1" fillId="9" fontId="9" numFmtId="37" xfId="0" applyBorder="1" applyFill="1" applyFont="1" applyNumberFormat="1"/>
    <xf borderId="7" fillId="10" fontId="1" numFmtId="0" xfId="0" applyAlignment="1" applyBorder="1" applyFill="1" applyFont="1">
      <alignment horizontal="left"/>
    </xf>
    <xf borderId="1" fillId="10" fontId="1" numFmtId="0" xfId="0" applyAlignment="1" applyBorder="1" applyFont="1">
      <alignment horizontal="left"/>
    </xf>
    <xf borderId="1" fillId="10" fontId="1" numFmtId="164" xfId="0" applyAlignment="1" applyBorder="1" applyFont="1" applyNumberFormat="1">
      <alignment horizontal="left"/>
    </xf>
    <xf borderId="7" fillId="10" fontId="1" numFmtId="1" xfId="0" applyAlignment="1" applyBorder="1" applyFont="1" applyNumberFormat="1">
      <alignment horizontal="left"/>
    </xf>
    <xf borderId="1" fillId="10" fontId="1" numFmtId="1" xfId="0" applyAlignment="1" applyBorder="1" applyFont="1" applyNumberFormat="1">
      <alignment horizontal="left"/>
    </xf>
    <xf borderId="9" fillId="10" fontId="1" numFmtId="1" xfId="0" applyAlignment="1" applyBorder="1" applyFont="1" applyNumberFormat="1">
      <alignment horizontal="left"/>
    </xf>
    <xf borderId="16" fillId="10" fontId="1" numFmtId="0" xfId="0" applyAlignment="1" applyBorder="1" applyFont="1">
      <alignment horizontal="left"/>
    </xf>
    <xf borderId="17" fillId="10" fontId="1" numFmtId="0" xfId="0" applyAlignment="1" applyBorder="1" applyFont="1">
      <alignment horizontal="left"/>
    </xf>
    <xf borderId="17" fillId="10" fontId="1" numFmtId="164" xfId="0" applyAlignment="1" applyBorder="1" applyFont="1" applyNumberFormat="1">
      <alignment horizontal="left"/>
    </xf>
    <xf borderId="16" fillId="10" fontId="1" numFmtId="1" xfId="0" applyAlignment="1" applyBorder="1" applyFont="1" applyNumberFormat="1">
      <alignment horizontal="left"/>
    </xf>
    <xf borderId="17" fillId="10" fontId="1" numFmtId="1" xfId="0" applyAlignment="1" applyBorder="1" applyFont="1" applyNumberFormat="1">
      <alignment horizontal="left"/>
    </xf>
    <xf borderId="18" fillId="10" fontId="1" numFmtId="1" xfId="0" applyAlignment="1" applyBorder="1" applyFont="1" applyNumberFormat="1">
      <alignment horizontal="left"/>
    </xf>
    <xf borderId="19" fillId="2" fontId="1" numFmtId="0" xfId="0" applyAlignment="1" applyBorder="1" applyFont="1">
      <alignment horizontal="left"/>
    </xf>
    <xf borderId="20" fillId="2" fontId="1" numFmtId="0" xfId="0" applyAlignment="1" applyBorder="1" applyFont="1">
      <alignment horizontal="left"/>
    </xf>
    <xf borderId="20" fillId="2" fontId="1" numFmtId="164" xfId="0" applyAlignment="1" applyBorder="1" applyFont="1" applyNumberFormat="1">
      <alignment horizontal="left"/>
    </xf>
    <xf borderId="19" fillId="2" fontId="1" numFmtId="1" xfId="0" applyAlignment="1" applyBorder="1" applyFont="1" applyNumberFormat="1">
      <alignment horizontal="left"/>
    </xf>
    <xf borderId="20" fillId="2" fontId="1" numFmtId="1" xfId="0" applyAlignment="1" applyBorder="1" applyFont="1" applyNumberFormat="1">
      <alignment horizontal="left"/>
    </xf>
    <xf borderId="21" fillId="2" fontId="1" numFmtId="1" xfId="0" applyAlignment="1" applyBorder="1" applyFont="1" applyNumberFormat="1">
      <alignment horizontal="left"/>
    </xf>
    <xf borderId="1" fillId="3" fontId="3" numFmtId="0" xfId="0" applyBorder="1" applyFont="1"/>
    <xf borderId="16" fillId="8" fontId="1" numFmtId="0" xfId="0" applyAlignment="1" applyBorder="1" applyFont="1">
      <alignment horizontal="left"/>
    </xf>
    <xf borderId="17" fillId="8" fontId="1" numFmtId="0" xfId="0" applyAlignment="1" applyBorder="1" applyFont="1">
      <alignment horizontal="left"/>
    </xf>
    <xf borderId="17" fillId="8" fontId="1" numFmtId="164" xfId="0" applyAlignment="1" applyBorder="1" applyFont="1" applyNumberFormat="1">
      <alignment horizontal="left"/>
    </xf>
    <xf borderId="16" fillId="8" fontId="1" numFmtId="1" xfId="0" applyAlignment="1" applyBorder="1" applyFont="1" applyNumberFormat="1">
      <alignment horizontal="left"/>
    </xf>
    <xf borderId="17" fillId="8" fontId="1" numFmtId="1" xfId="0" applyAlignment="1" applyBorder="1" applyFont="1" applyNumberFormat="1">
      <alignment horizontal="left"/>
    </xf>
    <xf borderId="18" fillId="8" fontId="1" numFmtId="1" xfId="0" applyAlignment="1" applyBorder="1" applyFont="1" applyNumberFormat="1">
      <alignment horizontal="left"/>
    </xf>
    <xf borderId="5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5" fillId="0" fontId="1" numFmtId="1" xfId="0" applyAlignment="1" applyBorder="1" applyFont="1" applyNumberFormat="1">
      <alignment horizontal="left"/>
    </xf>
    <xf borderId="0" fillId="0" fontId="1" numFmtId="1" xfId="0" applyAlignment="1" applyFont="1" applyNumberFormat="1">
      <alignment horizontal="left"/>
    </xf>
    <xf borderId="6" fillId="0" fontId="1" numFmtId="1" xfId="0" applyAlignment="1" applyBorder="1" applyFont="1" applyNumberFormat="1">
      <alignment horizontal="left"/>
    </xf>
    <xf borderId="5" fillId="0" fontId="10" numFmtId="0" xfId="0" applyAlignment="1" applyBorder="1" applyFont="1">
      <alignment horizontal="left"/>
    </xf>
    <xf borderId="0" fillId="0" fontId="11" numFmtId="0" xfId="0" applyAlignment="1" applyFont="1">
      <alignment horizontal="left"/>
    </xf>
    <xf borderId="22" fillId="0" fontId="1" numFmtId="1" xfId="0" applyAlignment="1" applyBorder="1" applyFont="1" applyNumberFormat="1">
      <alignment horizontal="left"/>
    </xf>
    <xf borderId="23" fillId="0" fontId="1" numFmtId="1" xfId="0" applyAlignment="1" applyBorder="1" applyFont="1" applyNumberFormat="1">
      <alignment horizontal="left"/>
    </xf>
    <xf borderId="12" fillId="0" fontId="1" numFmtId="1" xfId="0" applyAlignment="1" applyBorder="1" applyFont="1" applyNumberFormat="1">
      <alignment horizontal="left"/>
    </xf>
    <xf borderId="22" fillId="0" fontId="3" numFmtId="0" xfId="0" applyBorder="1" applyFont="1"/>
    <xf borderId="23" fillId="0" fontId="3" numFmtId="0" xfId="0" applyBorder="1" applyFont="1"/>
    <xf borderId="23" fillId="0" fontId="3" numFmtId="164" xfId="0" applyBorder="1" applyFont="1" applyNumberFormat="1"/>
    <xf borderId="23" fillId="0" fontId="3" numFmtId="1" xfId="0" applyBorder="1" applyFont="1" applyNumberFormat="1"/>
    <xf borderId="12" fillId="0" fontId="3" numFmtId="1" xfId="0" applyBorder="1" applyFont="1" applyNumberFormat="1"/>
    <xf borderId="1" fillId="3" fontId="3" numFmtId="37" xfId="0" applyBorder="1" applyFont="1" applyNumberFormat="1"/>
    <xf borderId="0" fillId="0" fontId="12" numFmtId="0" xfId="0" applyFont="1"/>
    <xf borderId="5" fillId="0" fontId="12" numFmtId="1" xfId="0" applyBorder="1" applyFont="1" applyNumberFormat="1"/>
    <xf borderId="3" fillId="0" fontId="12" numFmtId="1" xfId="0" applyBorder="1" applyFont="1" applyNumberFormat="1"/>
    <xf borderId="0" fillId="0" fontId="13" numFmtId="0" xfId="0" applyFont="1"/>
    <xf borderId="1" fillId="11" fontId="8" numFmtId="0" xfId="0" applyAlignment="1" applyBorder="1" applyFill="1" applyFont="1">
      <alignment shrinkToFit="0" vertical="center" wrapText="1"/>
    </xf>
    <xf borderId="1" fillId="5" fontId="14" numFmtId="0" xfId="0" applyBorder="1" applyFont="1"/>
    <xf borderId="1" fillId="9" fontId="15" numFmtId="0" xfId="0" applyBorder="1" applyFont="1"/>
    <xf borderId="5" fillId="0" fontId="4" numFmtId="1" xfId="0" applyAlignment="1" applyBorder="1" applyFont="1" applyNumberFormat="1">
      <alignment shrinkToFit="0" wrapText="1"/>
    </xf>
    <xf borderId="0" fillId="0" fontId="4" numFmtId="1" xfId="0" applyAlignment="1" applyFont="1" applyNumberFormat="1">
      <alignment shrinkToFit="0" wrapText="1"/>
    </xf>
    <xf borderId="1" fillId="11" fontId="3" numFmtId="0" xfId="0" applyAlignment="1" applyBorder="1" applyFont="1">
      <alignment shrinkToFit="0" vertical="center" wrapText="1"/>
    </xf>
    <xf borderId="1" fillId="5" fontId="16" numFmtId="0" xfId="0" applyBorder="1" applyFont="1"/>
    <xf borderId="1" fillId="11" fontId="3" numFmtId="0" xfId="0" applyBorder="1" applyFont="1"/>
    <xf borderId="1" fillId="5" fontId="8" numFmtId="0" xfId="0" applyBorder="1" applyFont="1"/>
    <xf borderId="1" fillId="9" fontId="9" numFmtId="0" xfId="0" applyBorder="1" applyFont="1"/>
    <xf borderId="0" fillId="0" fontId="5" numFmtId="0" xfId="0" applyAlignment="1" applyFont="1">
      <alignment readingOrder="0"/>
    </xf>
    <xf borderId="0" fillId="0" fontId="10" numFmtId="0" xfId="0" applyAlignment="1" applyFont="1">
      <alignment horizontal="left"/>
    </xf>
    <xf borderId="1" fillId="9" fontId="12" numFmtId="3" xfId="0" applyBorder="1" applyFont="1" applyNumberFormat="1"/>
    <xf borderId="1" fillId="5" fontId="12" numFmtId="3" xfId="0" applyBorder="1" applyFont="1" applyNumberFormat="1"/>
    <xf borderId="0" fillId="0" fontId="17" numFmtId="3" xfId="0" applyFont="1" applyNumberFormat="1"/>
    <xf borderId="1" fillId="2" fontId="3" numFmtId="0" xfId="0" applyBorder="1" applyFont="1"/>
    <xf borderId="1" fillId="2" fontId="17" numFmtId="3" xfId="0" applyBorder="1" applyFont="1" applyNumberFormat="1"/>
    <xf borderId="1" fillId="4" fontId="3" numFmtId="0" xfId="0" applyBorder="1" applyFont="1"/>
    <xf borderId="1" fillId="4" fontId="17" numFmtId="3" xfId="0" applyBorder="1" applyFont="1" applyNumberFormat="1"/>
    <xf borderId="1" fillId="10" fontId="3" numFmtId="0" xfId="0" applyBorder="1" applyFont="1"/>
    <xf borderId="1" fillId="10" fontId="17" numFmtId="3" xfId="0" applyBorder="1" applyFont="1" applyNumberFormat="1"/>
    <xf borderId="1" fillId="2" fontId="9" numFmtId="0" xfId="0" applyBorder="1" applyFont="1"/>
    <xf borderId="1" fillId="12" fontId="1" numFmtId="0" xfId="0" applyAlignment="1" applyBorder="1" applyFill="1" applyFont="1">
      <alignment horizontal="left"/>
    </xf>
    <xf borderId="1" fillId="12" fontId="1" numFmtId="1" xfId="0" applyAlignment="1" applyBorder="1" applyFont="1" applyNumberFormat="1">
      <alignment horizontal="left"/>
    </xf>
    <xf borderId="1" fillId="12" fontId="3" numFmtId="0" xfId="0" applyBorder="1" applyFont="1"/>
    <xf borderId="1" fillId="12" fontId="17" numFmtId="3" xfId="0" applyBorder="1" applyFont="1" applyNumberFormat="1"/>
    <xf borderId="1" fillId="8" fontId="3" numFmtId="0" xfId="0" applyBorder="1" applyFont="1"/>
    <xf borderId="1" fillId="8" fontId="17" numFmtId="3" xfId="0" applyBorder="1" applyFont="1" applyNumberFormat="1"/>
    <xf borderId="14" fillId="8" fontId="1" numFmtId="0" xfId="0" applyAlignment="1" applyBorder="1" applyFont="1">
      <alignment horizontal="left"/>
    </xf>
    <xf borderId="14" fillId="8" fontId="1" numFmtId="1" xfId="0" applyAlignment="1" applyBorder="1" applyFont="1" applyNumberFormat="1">
      <alignment horizontal="left"/>
    </xf>
    <xf borderId="1" fillId="13" fontId="1" numFmtId="0" xfId="0" applyAlignment="1" applyBorder="1" applyFill="1" applyFont="1">
      <alignment horizontal="left"/>
    </xf>
    <xf borderId="1" fillId="13" fontId="1" numFmtId="1" xfId="0" applyAlignment="1" applyBorder="1" applyFont="1" applyNumberFormat="1">
      <alignment horizontal="left"/>
    </xf>
    <xf borderId="1" fillId="13" fontId="3" numFmtId="0" xfId="0" applyBorder="1" applyFont="1"/>
    <xf borderId="1" fillId="13" fontId="17" numFmtId="3" xfId="0" applyBorder="1" applyFont="1" applyNumberFormat="1"/>
    <xf borderId="14" fillId="10" fontId="1" numFmtId="0" xfId="0" applyAlignment="1" applyBorder="1" applyFont="1">
      <alignment horizontal="left"/>
    </xf>
    <xf borderId="14" fillId="10" fontId="1" numFmtId="1" xfId="0" applyAlignment="1" applyBorder="1" applyFont="1" applyNumberFormat="1">
      <alignment horizontal="left"/>
    </xf>
    <xf borderId="1" fillId="14" fontId="1" numFmtId="0" xfId="0" applyAlignment="1" applyBorder="1" applyFill="1" applyFont="1">
      <alignment horizontal="left"/>
    </xf>
    <xf borderId="1" fillId="14" fontId="1" numFmtId="1" xfId="0" applyAlignment="1" applyBorder="1" applyFont="1" applyNumberFormat="1">
      <alignment horizontal="left"/>
    </xf>
    <xf borderId="1" fillId="14" fontId="3" numFmtId="0" xfId="0" applyBorder="1" applyFont="1"/>
    <xf borderId="1" fillId="14" fontId="17" numFmtId="3" xfId="0" applyBorder="1" applyFont="1" applyNumberFormat="1"/>
    <xf borderId="1" fillId="6" fontId="3" numFmtId="0" xfId="0" applyBorder="1" applyFont="1"/>
    <xf borderId="1" fillId="6" fontId="9" numFmtId="0" xfId="0" applyBorder="1" applyFont="1"/>
    <xf borderId="1" fillId="6" fontId="17" numFmtId="3" xfId="0" applyBorder="1" applyFont="1" applyNumberFormat="1"/>
    <xf borderId="1" fillId="8" fontId="9" numFmtId="0" xfId="0" applyBorder="1" applyFont="1"/>
    <xf borderId="1" fillId="10" fontId="9" numFmtId="0" xfId="0" applyBorder="1" applyFont="1"/>
    <xf borderId="17" fillId="2" fontId="1" numFmtId="0" xfId="0" applyAlignment="1" applyBorder="1" applyFont="1">
      <alignment horizontal="left"/>
    </xf>
    <xf borderId="17" fillId="2" fontId="1" numFmtId="1" xfId="0" applyAlignment="1" applyBorder="1" applyFont="1" applyNumberFormat="1">
      <alignment horizontal="left"/>
    </xf>
    <xf borderId="1" fillId="11" fontId="1" numFmtId="0" xfId="0" applyAlignment="1" applyBorder="1" applyFont="1">
      <alignment horizontal="left"/>
    </xf>
    <xf borderId="1" fillId="11" fontId="1" numFmtId="1" xfId="0" applyAlignment="1" applyBorder="1" applyFont="1" applyNumberFormat="1">
      <alignment horizontal="left"/>
    </xf>
    <xf borderId="1" fillId="11" fontId="17" numFmtId="3" xfId="0" applyBorder="1" applyFont="1" applyNumberFormat="1"/>
    <xf borderId="1" fillId="15" fontId="1" numFmtId="0" xfId="0" applyAlignment="1" applyBorder="1" applyFill="1" applyFont="1">
      <alignment horizontal="left"/>
    </xf>
    <xf borderId="1" fillId="15" fontId="1" numFmtId="1" xfId="0" applyAlignment="1" applyBorder="1" applyFont="1" applyNumberFormat="1">
      <alignment horizontal="left"/>
    </xf>
    <xf borderId="1" fillId="15" fontId="3" numFmtId="0" xfId="0" applyBorder="1" applyFont="1"/>
    <xf borderId="1" fillId="15" fontId="17" numFmtId="3" xfId="0" applyBorder="1" applyFont="1" applyNumberFormat="1"/>
    <xf borderId="17" fillId="16" fontId="1" numFmtId="0" xfId="0" applyAlignment="1" applyBorder="1" applyFill="1" applyFont="1">
      <alignment horizontal="left"/>
    </xf>
    <xf borderId="17" fillId="16" fontId="1" numFmtId="1" xfId="0" applyAlignment="1" applyBorder="1" applyFont="1" applyNumberFormat="1">
      <alignment horizontal="left"/>
    </xf>
    <xf borderId="1" fillId="16" fontId="3" numFmtId="0" xfId="0" applyBorder="1" applyFont="1"/>
    <xf borderId="1" fillId="16" fontId="17" numFmtId="3" xfId="0" applyBorder="1" applyFont="1" applyNumberFormat="1"/>
    <xf borderId="1" fillId="5" fontId="17" numFmtId="3" xfId="0" applyBorder="1" applyFont="1" applyNumberFormat="1"/>
    <xf borderId="1" fillId="9" fontId="17" numFmtId="3" xfId="0" applyBorder="1" applyFont="1" applyNumberFormat="1"/>
    <xf borderId="0" fillId="0" fontId="18" numFmtId="0" xfId="0" applyAlignment="1" applyFont="1">
      <alignment horizontal="center"/>
    </xf>
    <xf borderId="0" fillId="0" fontId="18" numFmtId="0" xfId="0" applyFont="1"/>
    <xf borderId="0" fillId="0" fontId="18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0" xfId="0" applyFont="1"/>
    <xf borderId="24" fillId="0" fontId="1" numFmtId="0" xfId="0" applyAlignment="1" applyBorder="1" applyFont="1">
      <alignment horizontal="center" vertical="center"/>
    </xf>
    <xf borderId="24" fillId="0" fontId="1" numFmtId="1" xfId="0" applyAlignment="1" applyBorder="1" applyFont="1" applyNumberFormat="1">
      <alignment horizontal="center" vertical="center"/>
    </xf>
    <xf borderId="25" fillId="0" fontId="1" numFmtId="0" xfId="0" applyBorder="1" applyFont="1"/>
    <xf borderId="26" fillId="0" fontId="5" numFmtId="0" xfId="0" applyBorder="1" applyFont="1"/>
    <xf borderId="27" fillId="0" fontId="5" numFmtId="0" xfId="0" applyBorder="1" applyFont="1"/>
    <xf borderId="0" fillId="0" fontId="10" numFmtId="0" xfId="0" applyFont="1"/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shrinkToFit="0" wrapText="1"/>
    </xf>
    <xf borderId="0" fillId="0" fontId="11" numFmtId="0" xfId="0" applyAlignment="1" applyFont="1">
      <alignment horizontal="center"/>
    </xf>
    <xf borderId="0" fillId="0" fontId="19" numFmtId="0" xfId="0" applyAlignment="1" applyFont="1">
      <alignment horizontal="left"/>
    </xf>
    <xf borderId="1" fillId="2" fontId="1" numFmtId="0" xfId="0" applyAlignment="1" applyBorder="1" applyFont="1">
      <alignment horizontal="center"/>
    </xf>
    <xf borderId="1" fillId="2" fontId="10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1" fillId="4" fontId="10" numFmtId="0" xfId="0" applyAlignment="1" applyBorder="1" applyFont="1">
      <alignment horizontal="left"/>
    </xf>
    <xf borderId="28" fillId="0" fontId="11" numFmtId="0" xfId="0" applyAlignment="1" applyBorder="1" applyFont="1">
      <alignment horizontal="center"/>
    </xf>
    <xf borderId="28" fillId="0" fontId="19" numFmtId="0" xfId="0" applyAlignment="1" applyBorder="1" applyFont="1">
      <alignment horizontal="left"/>
    </xf>
    <xf borderId="28" fillId="0" fontId="11" numFmtId="0" xfId="0" applyAlignment="1" applyBorder="1" applyFont="1">
      <alignment horizontal="left"/>
    </xf>
    <xf borderId="1" fillId="6" fontId="1" numFmtId="0" xfId="0" applyAlignment="1" applyBorder="1" applyFont="1">
      <alignment horizontal="center"/>
    </xf>
    <xf borderId="1" fillId="6" fontId="10" numFmtId="0" xfId="0" applyAlignment="1" applyBorder="1" applyFont="1">
      <alignment horizontal="left"/>
    </xf>
    <xf borderId="14" fillId="2" fontId="1" numFmtId="0" xfId="0" applyAlignment="1" applyBorder="1" applyFont="1">
      <alignment horizontal="center"/>
    </xf>
    <xf borderId="14" fillId="2" fontId="10" numFmtId="0" xfId="0" applyAlignment="1" applyBorder="1" applyFont="1">
      <alignment horizontal="left"/>
    </xf>
    <xf borderId="1" fillId="8" fontId="1" numFmtId="0" xfId="0" applyAlignment="1" applyBorder="1" applyFont="1">
      <alignment horizontal="center"/>
    </xf>
    <xf borderId="1" fillId="8" fontId="10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29" fillId="0" fontId="10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7" fillId="10" fontId="1" numFmtId="0" xfId="0" applyAlignment="1" applyBorder="1" applyFont="1">
      <alignment horizontal="center"/>
    </xf>
    <xf borderId="1" fillId="10" fontId="10" numFmtId="0" xfId="0" applyAlignment="1" applyBorder="1" applyFont="1">
      <alignment horizontal="left"/>
    </xf>
    <xf borderId="9" fillId="10" fontId="1" numFmtId="16" xfId="0" applyAlignment="1" applyBorder="1" applyFont="1" applyNumberFormat="1">
      <alignment horizontal="left"/>
    </xf>
    <xf borderId="1" fillId="10" fontId="1" numFmtId="0" xfId="0" applyAlignment="1" applyBorder="1" applyFont="1">
      <alignment horizontal="center"/>
    </xf>
    <xf borderId="16" fillId="10" fontId="1" numFmtId="0" xfId="0" applyAlignment="1" applyBorder="1" applyFont="1">
      <alignment horizontal="center"/>
    </xf>
    <xf borderId="17" fillId="10" fontId="10" numFmtId="0" xfId="0" applyAlignment="1" applyBorder="1" applyFont="1">
      <alignment horizontal="left"/>
    </xf>
    <xf borderId="18" fillId="10" fontId="1" numFmtId="16" xfId="0" applyAlignment="1" applyBorder="1" applyFont="1" applyNumberFormat="1">
      <alignment horizontal="left"/>
    </xf>
    <xf borderId="19" fillId="2" fontId="1" numFmtId="0" xfId="0" applyAlignment="1" applyBorder="1" applyFont="1">
      <alignment horizontal="center"/>
    </xf>
    <xf borderId="20" fillId="2" fontId="10" numFmtId="0" xfId="0" applyAlignment="1" applyBorder="1" applyFont="1">
      <alignment horizontal="left"/>
    </xf>
    <xf borderId="21" fillId="2" fontId="1" numFmtId="16" xfId="0" applyAlignment="1" applyBorder="1" applyFont="1" applyNumberFormat="1">
      <alignment horizontal="left"/>
    </xf>
    <xf borderId="0" fillId="0" fontId="1" numFmtId="0" xfId="0" applyAlignment="1" applyFont="1">
      <alignment horizontal="center" shrinkToFit="0" wrapText="1"/>
    </xf>
    <xf borderId="7" fillId="2" fontId="1" numFmtId="0" xfId="0" applyAlignment="1" applyBorder="1" applyFont="1">
      <alignment horizontal="center"/>
    </xf>
    <xf borderId="9" fillId="2" fontId="1" numFmtId="16" xfId="0" applyAlignment="1" applyBorder="1" applyFont="1" applyNumberFormat="1">
      <alignment horizontal="left"/>
    </xf>
    <xf borderId="1" fillId="17" fontId="1" numFmtId="0" xfId="0" applyBorder="1" applyFill="1" applyFont="1"/>
    <xf borderId="7" fillId="4" fontId="1" numFmtId="0" xfId="0" applyAlignment="1" applyBorder="1" applyFont="1">
      <alignment horizontal="center"/>
    </xf>
    <xf borderId="9" fillId="4" fontId="1" numFmtId="16" xfId="0" applyAlignment="1" applyBorder="1" applyFont="1" applyNumberFormat="1">
      <alignment horizontal="left"/>
    </xf>
    <xf borderId="7" fillId="8" fontId="1" numFmtId="0" xfId="0" applyAlignment="1" applyBorder="1" applyFont="1">
      <alignment horizontal="center"/>
    </xf>
    <xf borderId="9" fillId="8" fontId="1" numFmtId="16" xfId="0" applyAlignment="1" applyBorder="1" applyFont="1" applyNumberFormat="1">
      <alignment horizontal="left"/>
    </xf>
    <xf borderId="16" fillId="8" fontId="1" numFmtId="0" xfId="0" applyAlignment="1" applyBorder="1" applyFont="1">
      <alignment horizontal="center"/>
    </xf>
    <xf borderId="17" fillId="8" fontId="10" numFmtId="0" xfId="0" applyAlignment="1" applyBorder="1" applyFont="1">
      <alignment horizontal="left"/>
    </xf>
    <xf borderId="18" fillId="8" fontId="1" numFmtId="16" xfId="0" applyAlignment="1" applyBorder="1" applyFont="1" applyNumberFormat="1">
      <alignment horizontal="left"/>
    </xf>
    <xf borderId="1" fillId="17" fontId="1" numFmtId="0" xfId="0" applyAlignment="1" applyBorder="1" applyFont="1">
      <alignment horizontal="center"/>
    </xf>
    <xf borderId="0" fillId="0" fontId="18" numFmtId="1" xfId="0" applyAlignment="1" applyFont="1" applyNumberFormat="1">
      <alignment horizontal="center" vertical="top"/>
    </xf>
    <xf borderId="0" fillId="0" fontId="18" numFmtId="0" xfId="0" applyAlignment="1" applyFont="1">
      <alignment horizontal="left"/>
    </xf>
    <xf borderId="1" fillId="18" fontId="3" numFmtId="0" xfId="0" applyAlignment="1" applyBorder="1" applyFill="1" applyFont="1">
      <alignment horizontal="center"/>
    </xf>
    <xf borderId="1" fillId="18" fontId="18" numFmtId="0" xfId="0" applyAlignment="1" applyBorder="1" applyFont="1">
      <alignment horizontal="left"/>
    </xf>
    <xf borderId="1" fillId="18" fontId="3" numFmtId="0" xfId="0" applyBorder="1" applyFont="1"/>
    <xf borderId="28" fillId="0" fontId="3" numFmtId="0" xfId="0" applyAlignment="1" applyBorder="1" applyFont="1">
      <alignment horizontal="center"/>
    </xf>
    <xf borderId="28" fillId="0" fontId="18" numFmtId="0" xfId="0" applyAlignment="1" applyBorder="1" applyFont="1">
      <alignment horizontal="left"/>
    </xf>
    <xf borderId="28" fillId="0" fontId="3" numFmtId="0" xfId="0" applyBorder="1" applyFont="1"/>
    <xf borderId="29" fillId="0" fontId="3" numFmtId="0" xfId="0" applyAlignment="1" applyBorder="1" applyFont="1">
      <alignment horizontal="center"/>
    </xf>
    <xf borderId="29" fillId="0" fontId="18" numFmtId="0" xfId="0" applyAlignment="1" applyBorder="1" applyFont="1">
      <alignment horizontal="left"/>
    </xf>
    <xf borderId="29" fillId="0" fontId="3" numFmtId="0" xfId="0" applyBorder="1" applyFont="1"/>
    <xf borderId="2" fillId="0" fontId="3" numFmtId="0" xfId="0" applyAlignment="1" applyBorder="1" applyFont="1">
      <alignment horizontal="center"/>
    </xf>
    <xf borderId="3" fillId="0" fontId="18" numFmtId="0" xfId="0" applyAlignment="1" applyBorder="1" applyFont="1">
      <alignment horizontal="left"/>
    </xf>
    <xf borderId="4" fillId="0" fontId="3" numFmtId="16" xfId="0" applyBorder="1" applyFont="1" applyNumberFormat="1"/>
    <xf borderId="5" fillId="0" fontId="3" numFmtId="0" xfId="0" applyAlignment="1" applyBorder="1" applyFont="1">
      <alignment horizontal="center"/>
    </xf>
    <xf borderId="6" fillId="0" fontId="3" numFmtId="16" xfId="0" applyBorder="1" applyFont="1" applyNumberFormat="1"/>
    <xf borderId="22" fillId="0" fontId="3" numFmtId="0" xfId="0" applyAlignment="1" applyBorder="1" applyFont="1">
      <alignment horizontal="center"/>
    </xf>
    <xf borderId="23" fillId="0" fontId="18" numFmtId="0" xfId="0" applyAlignment="1" applyBorder="1" applyFont="1">
      <alignment horizontal="left"/>
    </xf>
    <xf borderId="12" fillId="0" fontId="3" numFmtId="1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1.88"/>
    <col customWidth="1" min="2" max="2" width="5.38"/>
    <col customWidth="1" min="3" max="3" width="9.5"/>
    <col customWidth="1" min="4" max="6" width="5.5"/>
    <col customWidth="1" hidden="1" min="7" max="10" width="5.0"/>
    <col customWidth="1" min="11" max="11" width="5.0"/>
    <col customWidth="1" hidden="1" min="12" max="17" width="8.25"/>
    <col customWidth="1" min="18" max="18" width="9.5"/>
    <col customWidth="1" min="19" max="19" width="5.63"/>
    <col customWidth="1" min="20" max="20" width="4.25"/>
    <col customWidth="1" min="21" max="21" width="7.38"/>
    <col customWidth="1" min="22" max="25" width="7.63"/>
    <col customWidth="1" min="26" max="26" width="9.88"/>
    <col customWidth="1" min="27" max="27" width="7.63"/>
  </cols>
  <sheetData>
    <row r="1" ht="14.25" customHeight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Z1" s="4"/>
    </row>
    <row r="2" ht="14.25" customHeight="1">
      <c r="A2" s="1" t="s">
        <v>2</v>
      </c>
      <c r="B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Z2" s="4"/>
    </row>
    <row r="3" ht="14.25" customHeight="1">
      <c r="A3" s="1" t="s">
        <v>4</v>
      </c>
      <c r="B3" s="2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Z3" s="4"/>
    </row>
    <row r="4" ht="37.5" customHeight="1">
      <c r="A4" s="5"/>
      <c r="B4" s="6" t="s">
        <v>6</v>
      </c>
      <c r="C4" s="7"/>
      <c r="D4" s="8" t="s">
        <v>7</v>
      </c>
      <c r="E4" s="9"/>
      <c r="F4" s="10"/>
      <c r="G4" s="11" t="s">
        <v>8</v>
      </c>
      <c r="H4" s="12" t="s">
        <v>9</v>
      </c>
      <c r="I4" s="12" t="s">
        <v>10</v>
      </c>
      <c r="J4" s="12" t="s">
        <v>11</v>
      </c>
      <c r="K4" s="13" t="s">
        <v>12</v>
      </c>
      <c r="L4" s="14"/>
      <c r="M4" s="15"/>
      <c r="N4" s="13"/>
      <c r="O4" s="14"/>
      <c r="P4" s="15"/>
      <c r="Q4" s="15"/>
      <c r="R4" s="13" t="s">
        <v>13</v>
      </c>
      <c r="S4" s="8" t="s">
        <v>14</v>
      </c>
      <c r="T4" s="9"/>
      <c r="U4" s="13" t="s">
        <v>15</v>
      </c>
      <c r="V4" s="16"/>
      <c r="W4" s="17" t="s">
        <v>16</v>
      </c>
      <c r="X4" s="17" t="s">
        <v>17</v>
      </c>
      <c r="Y4" s="16" t="s">
        <v>18</v>
      </c>
      <c r="Z4" s="18" t="s">
        <v>19</v>
      </c>
      <c r="AA4" s="16"/>
    </row>
    <row r="5" ht="64.5" customHeight="1">
      <c r="A5" s="19"/>
      <c r="C5" s="20"/>
      <c r="D5" s="19" t="s">
        <v>20</v>
      </c>
      <c r="E5" s="21" t="s">
        <v>21</v>
      </c>
      <c r="F5" s="22" t="s">
        <v>22</v>
      </c>
      <c r="G5" s="23"/>
      <c r="K5" s="22"/>
      <c r="L5" s="19" t="s">
        <v>8</v>
      </c>
      <c r="M5" s="20" t="s">
        <v>9</v>
      </c>
      <c r="N5" s="22" t="s">
        <v>23</v>
      </c>
      <c r="O5" s="19" t="s">
        <v>24</v>
      </c>
      <c r="P5" s="20" t="s">
        <v>25</v>
      </c>
      <c r="Q5" s="20" t="s">
        <v>26</v>
      </c>
      <c r="R5" s="22" t="s">
        <v>27</v>
      </c>
      <c r="S5" s="24" t="s">
        <v>28</v>
      </c>
      <c r="T5" s="24" t="s">
        <v>29</v>
      </c>
      <c r="U5" s="22"/>
      <c r="V5" s="20"/>
      <c r="W5" s="20"/>
      <c r="X5" s="20"/>
      <c r="Y5" s="20"/>
      <c r="Z5" s="20"/>
      <c r="AA5" s="20"/>
    </row>
    <row r="6" ht="14.25" hidden="1" customHeight="1">
      <c r="A6" s="25"/>
      <c r="B6" s="26"/>
      <c r="C6" s="27"/>
      <c r="D6" s="28">
        <v>1.0</v>
      </c>
      <c r="E6" s="3"/>
      <c r="F6" s="29"/>
      <c r="G6" s="28"/>
      <c r="H6" s="3"/>
      <c r="I6" s="3"/>
      <c r="J6" s="3"/>
      <c r="K6" s="29"/>
      <c r="L6" s="28"/>
      <c r="M6" s="3"/>
      <c r="N6" s="29">
        <f t="shared" ref="N6:N99" si="1">(K6/100)*M6</f>
        <v>0</v>
      </c>
      <c r="O6" s="28">
        <f t="shared" ref="O6:O99" si="2">+N6+L6</f>
        <v>0</v>
      </c>
      <c r="P6" s="3"/>
      <c r="Q6" s="3">
        <f t="shared" ref="Q6:Q99" si="3">+O6-P6</f>
        <v>0</v>
      </c>
      <c r="R6" s="29" t="str">
        <f t="shared" ref="R6:R39" si="4">(Q6/N6)*100</f>
        <v>#DIV/0!</v>
      </c>
      <c r="S6" s="3"/>
      <c r="T6" s="3"/>
      <c r="U6" s="29"/>
      <c r="Z6" s="4"/>
    </row>
    <row r="7" ht="14.25" hidden="1" customHeight="1">
      <c r="A7" s="25"/>
      <c r="B7" s="26"/>
      <c r="C7" s="27"/>
      <c r="D7" s="28">
        <v>2.0</v>
      </c>
      <c r="E7" s="3"/>
      <c r="F7" s="29"/>
      <c r="G7" s="28"/>
      <c r="H7" s="3"/>
      <c r="I7" s="3"/>
      <c r="J7" s="3"/>
      <c r="K7" s="29"/>
      <c r="L7" s="28"/>
      <c r="M7" s="3"/>
      <c r="N7" s="29">
        <f t="shared" si="1"/>
        <v>0</v>
      </c>
      <c r="O7" s="28">
        <f t="shared" si="2"/>
        <v>0</v>
      </c>
      <c r="P7" s="3"/>
      <c r="Q7" s="3">
        <f t="shared" si="3"/>
        <v>0</v>
      </c>
      <c r="R7" s="29" t="str">
        <f t="shared" si="4"/>
        <v>#DIV/0!</v>
      </c>
      <c r="S7" s="3"/>
      <c r="T7" s="3"/>
      <c r="U7" s="29"/>
      <c r="Z7" s="4"/>
    </row>
    <row r="8" ht="14.25" hidden="1" customHeight="1">
      <c r="A8" s="25"/>
      <c r="B8" s="26"/>
      <c r="C8" s="27"/>
      <c r="D8" s="28">
        <v>3.0</v>
      </c>
      <c r="E8" s="3"/>
      <c r="F8" s="29"/>
      <c r="G8" s="28"/>
      <c r="H8" s="3"/>
      <c r="I8" s="3"/>
      <c r="J8" s="3"/>
      <c r="K8" s="29"/>
      <c r="L8" s="28"/>
      <c r="M8" s="3"/>
      <c r="N8" s="29">
        <f t="shared" si="1"/>
        <v>0</v>
      </c>
      <c r="O8" s="28">
        <f t="shared" si="2"/>
        <v>0</v>
      </c>
      <c r="P8" s="3"/>
      <c r="Q8" s="3">
        <f t="shared" si="3"/>
        <v>0</v>
      </c>
      <c r="R8" s="29" t="str">
        <f t="shared" si="4"/>
        <v>#DIV/0!</v>
      </c>
      <c r="S8" s="3"/>
      <c r="T8" s="3"/>
      <c r="U8" s="29"/>
      <c r="Z8" s="4"/>
    </row>
    <row r="9" ht="14.25" hidden="1" customHeight="1">
      <c r="A9" s="25"/>
      <c r="B9" s="26"/>
      <c r="C9" s="27"/>
      <c r="D9" s="28">
        <v>4.0</v>
      </c>
      <c r="E9" s="3"/>
      <c r="F9" s="29"/>
      <c r="G9" s="28"/>
      <c r="H9" s="3"/>
      <c r="I9" s="3"/>
      <c r="J9" s="3"/>
      <c r="K9" s="29"/>
      <c r="L9" s="28"/>
      <c r="M9" s="3"/>
      <c r="N9" s="29">
        <f t="shared" si="1"/>
        <v>0</v>
      </c>
      <c r="O9" s="28">
        <f t="shared" si="2"/>
        <v>0</v>
      </c>
      <c r="P9" s="3"/>
      <c r="Q9" s="3">
        <f t="shared" si="3"/>
        <v>0</v>
      </c>
      <c r="R9" s="29" t="str">
        <f t="shared" si="4"/>
        <v>#DIV/0!</v>
      </c>
      <c r="S9" s="3"/>
      <c r="T9" s="3"/>
      <c r="U9" s="29"/>
      <c r="Z9" s="4"/>
    </row>
    <row r="10" ht="14.25" hidden="1" customHeight="1">
      <c r="A10" s="25"/>
      <c r="B10" s="26"/>
      <c r="C10" s="27"/>
      <c r="D10" s="28">
        <v>5.0</v>
      </c>
      <c r="E10" s="3"/>
      <c r="F10" s="29"/>
      <c r="G10" s="28"/>
      <c r="H10" s="3"/>
      <c r="I10" s="3"/>
      <c r="J10" s="3"/>
      <c r="K10" s="29"/>
      <c r="L10" s="28"/>
      <c r="M10" s="3"/>
      <c r="N10" s="29">
        <f t="shared" si="1"/>
        <v>0</v>
      </c>
      <c r="O10" s="28">
        <f t="shared" si="2"/>
        <v>0</v>
      </c>
      <c r="P10" s="3"/>
      <c r="Q10" s="3">
        <f t="shared" si="3"/>
        <v>0</v>
      </c>
      <c r="R10" s="29" t="str">
        <f t="shared" si="4"/>
        <v>#DIV/0!</v>
      </c>
      <c r="S10" s="3"/>
      <c r="T10" s="3"/>
      <c r="U10" s="29"/>
      <c r="Z10" s="4"/>
    </row>
    <row r="11" ht="14.25" hidden="1" customHeight="1">
      <c r="A11" s="25"/>
      <c r="B11" s="26"/>
      <c r="C11" s="27"/>
      <c r="D11" s="28">
        <v>6.0</v>
      </c>
      <c r="E11" s="3"/>
      <c r="F11" s="29"/>
      <c r="G11" s="28"/>
      <c r="H11" s="3"/>
      <c r="I11" s="3"/>
      <c r="J11" s="3"/>
      <c r="K11" s="29"/>
      <c r="L11" s="28"/>
      <c r="M11" s="3"/>
      <c r="N11" s="29">
        <f t="shared" si="1"/>
        <v>0</v>
      </c>
      <c r="O11" s="28">
        <f t="shared" si="2"/>
        <v>0</v>
      </c>
      <c r="P11" s="3"/>
      <c r="Q11" s="3">
        <f t="shared" si="3"/>
        <v>0</v>
      </c>
      <c r="R11" s="29" t="str">
        <f t="shared" si="4"/>
        <v>#DIV/0!</v>
      </c>
      <c r="S11" s="3"/>
      <c r="T11" s="3"/>
      <c r="U11" s="29"/>
      <c r="Z11" s="4"/>
    </row>
    <row r="12" ht="14.25" customHeight="1">
      <c r="A12" s="30" t="s">
        <v>0</v>
      </c>
      <c r="B12" s="1">
        <v>65.0</v>
      </c>
      <c r="C12" s="31" t="s">
        <v>30</v>
      </c>
      <c r="D12" s="32">
        <v>7.0</v>
      </c>
      <c r="E12" s="33">
        <v>125.0</v>
      </c>
      <c r="F12" s="34"/>
      <c r="G12" s="32"/>
      <c r="H12" s="33"/>
      <c r="I12" s="33"/>
      <c r="J12" s="33"/>
      <c r="K12" s="34">
        <v>93.74</v>
      </c>
      <c r="L12" s="32">
        <v>0.5937</v>
      </c>
      <c r="M12" s="33">
        <v>1.5145</v>
      </c>
      <c r="N12" s="34">
        <f t="shared" si="1"/>
        <v>1.4196923</v>
      </c>
      <c r="O12" s="32">
        <f t="shared" si="2"/>
        <v>2.0133923</v>
      </c>
      <c r="P12" s="33">
        <v>1.4583</v>
      </c>
      <c r="Q12" s="33">
        <f t="shared" si="3"/>
        <v>0.5550923</v>
      </c>
      <c r="R12" s="34">
        <f t="shared" si="4"/>
        <v>39.09947951</v>
      </c>
      <c r="S12" s="33">
        <v>17.618415227973667</v>
      </c>
      <c r="T12" s="33">
        <v>2.4144869215306963</v>
      </c>
      <c r="U12" s="34">
        <v>13.027522935778789</v>
      </c>
      <c r="V12" s="35">
        <v>125.0</v>
      </c>
      <c r="W12" s="2">
        <v>1.77</v>
      </c>
      <c r="X12" s="2">
        <v>44.31</v>
      </c>
      <c r="Y12" s="2">
        <v>125.0</v>
      </c>
      <c r="Z12" s="4">
        <v>2884.61</v>
      </c>
      <c r="AA12" s="2">
        <f t="shared" ref="AA12:AA27" si="5">+U12/X12</f>
        <v>0.2940086422</v>
      </c>
    </row>
    <row r="13" ht="14.25" customHeight="1">
      <c r="A13" s="30" t="s">
        <v>2</v>
      </c>
      <c r="B13" s="1">
        <v>65.0</v>
      </c>
      <c r="C13" s="36"/>
      <c r="D13" s="32">
        <v>8.0</v>
      </c>
      <c r="E13" s="33">
        <v>126.0</v>
      </c>
      <c r="F13" s="34"/>
      <c r="G13" s="32"/>
      <c r="H13" s="33"/>
      <c r="I13" s="33"/>
      <c r="J13" s="33"/>
      <c r="K13" s="34">
        <v>93.74</v>
      </c>
      <c r="L13" s="32">
        <v>0.7929</v>
      </c>
      <c r="M13" s="33">
        <v>1.9761</v>
      </c>
      <c r="N13" s="34">
        <f t="shared" si="1"/>
        <v>1.85239614</v>
      </c>
      <c r="O13" s="32">
        <f t="shared" si="2"/>
        <v>2.64529614</v>
      </c>
      <c r="P13" s="33">
        <v>1.9701</v>
      </c>
      <c r="Q13" s="33">
        <f t="shared" si="3"/>
        <v>0.67519614</v>
      </c>
      <c r="R13" s="34">
        <f t="shared" si="4"/>
        <v>36.44987837</v>
      </c>
      <c r="S13" s="33">
        <v>17.00234192037502</v>
      </c>
      <c r="T13" s="33">
        <v>2.7749229188068205</v>
      </c>
      <c r="U13" s="34">
        <v>12.6195190636488</v>
      </c>
      <c r="V13" s="35">
        <v>126.0</v>
      </c>
      <c r="W13" s="2">
        <v>1.25</v>
      </c>
      <c r="X13" s="2">
        <v>44.4</v>
      </c>
      <c r="Y13" s="2">
        <v>126.0</v>
      </c>
      <c r="Z13" s="4">
        <v>4623.33</v>
      </c>
      <c r="AA13" s="2">
        <f t="shared" si="5"/>
        <v>0.2842234023</v>
      </c>
    </row>
    <row r="14" ht="14.25" customHeight="1">
      <c r="A14" s="30" t="s">
        <v>4</v>
      </c>
      <c r="B14" s="1">
        <v>65.0</v>
      </c>
      <c r="C14" s="36"/>
      <c r="D14" s="32">
        <v>9.0</v>
      </c>
      <c r="E14" s="33">
        <v>127.0</v>
      </c>
      <c r="F14" s="34"/>
      <c r="G14" s="32"/>
      <c r="H14" s="33"/>
      <c r="I14" s="33"/>
      <c r="J14" s="33"/>
      <c r="K14" s="34">
        <v>93.74</v>
      </c>
      <c r="L14" s="32">
        <v>0.9722</v>
      </c>
      <c r="M14" s="33">
        <v>2.5391</v>
      </c>
      <c r="N14" s="34">
        <f t="shared" si="1"/>
        <v>2.38015234</v>
      </c>
      <c r="O14" s="32">
        <f t="shared" si="2"/>
        <v>3.35235234</v>
      </c>
      <c r="P14" s="33">
        <v>2.4571</v>
      </c>
      <c r="Q14" s="33">
        <f t="shared" si="3"/>
        <v>0.89525234</v>
      </c>
      <c r="R14" s="34">
        <f t="shared" si="4"/>
        <v>37.61323697</v>
      </c>
      <c r="S14" s="33">
        <v>16.436398284898193</v>
      </c>
      <c r="T14" s="33">
        <v>1.3065326633171084</v>
      </c>
      <c r="U14" s="34">
        <v>11.3193655601864</v>
      </c>
      <c r="V14" s="35">
        <v>127.0</v>
      </c>
      <c r="W14" s="2">
        <v>1.42</v>
      </c>
      <c r="X14" s="2">
        <v>44.27</v>
      </c>
      <c r="Y14" s="2">
        <v>127.0</v>
      </c>
      <c r="Z14" s="4">
        <v>1718.91</v>
      </c>
      <c r="AA14" s="2">
        <f t="shared" si="5"/>
        <v>0.2556893056</v>
      </c>
    </row>
    <row r="15" ht="14.25" customHeight="1">
      <c r="A15" s="37" t="s">
        <v>31</v>
      </c>
      <c r="B15" s="38">
        <v>65.0</v>
      </c>
      <c r="C15" s="36"/>
      <c r="D15" s="39">
        <v>10.0</v>
      </c>
      <c r="E15" s="40">
        <v>128.0</v>
      </c>
      <c r="F15" s="41"/>
      <c r="G15" s="39"/>
      <c r="H15" s="40"/>
      <c r="I15" s="40"/>
      <c r="J15" s="40"/>
      <c r="K15" s="41">
        <v>93.74</v>
      </c>
      <c r="L15" s="39">
        <v>0.6136</v>
      </c>
      <c r="M15" s="40">
        <v>2.2139</v>
      </c>
      <c r="N15" s="41">
        <f t="shared" si="1"/>
        <v>2.07530986</v>
      </c>
      <c r="O15" s="39">
        <f t="shared" si="2"/>
        <v>2.68890986</v>
      </c>
      <c r="P15" s="40">
        <v>1.9063</v>
      </c>
      <c r="Q15" s="40">
        <f t="shared" si="3"/>
        <v>0.78260986</v>
      </c>
      <c r="R15" s="41">
        <f t="shared" si="4"/>
        <v>37.71050652</v>
      </c>
      <c r="S15" s="40">
        <v>13.188405797101604</v>
      </c>
      <c r="T15" s="40">
        <v>1.9023136246797097</v>
      </c>
      <c r="U15" s="41">
        <v>9.887074006857823</v>
      </c>
      <c r="V15" s="35">
        <v>128.0</v>
      </c>
      <c r="W15" s="2">
        <v>2.05</v>
      </c>
      <c r="X15" s="2">
        <v>44.57</v>
      </c>
      <c r="Y15" s="2">
        <v>128.0</v>
      </c>
      <c r="Z15" s="4">
        <v>2698.15</v>
      </c>
      <c r="AA15" s="2">
        <f t="shared" si="5"/>
        <v>0.2218324884</v>
      </c>
    </row>
    <row r="16" ht="14.25" customHeight="1">
      <c r="A16" s="37" t="s">
        <v>32</v>
      </c>
      <c r="B16" s="38">
        <v>65.0</v>
      </c>
      <c r="C16" s="36"/>
      <c r="D16" s="39">
        <v>11.0</v>
      </c>
      <c r="E16" s="40">
        <v>129.0</v>
      </c>
      <c r="F16" s="41"/>
      <c r="G16" s="39"/>
      <c r="H16" s="40"/>
      <c r="I16" s="40"/>
      <c r="J16" s="40"/>
      <c r="K16" s="41">
        <v>93.74</v>
      </c>
      <c r="L16" s="39">
        <v>0.7966</v>
      </c>
      <c r="M16" s="40">
        <v>3.3574</v>
      </c>
      <c r="N16" s="41">
        <f t="shared" si="1"/>
        <v>3.14722676</v>
      </c>
      <c r="O16" s="39">
        <f t="shared" si="2"/>
        <v>3.94382676</v>
      </c>
      <c r="P16" s="40">
        <v>2.8</v>
      </c>
      <c r="Q16" s="40">
        <f t="shared" si="3"/>
        <v>1.14382676</v>
      </c>
      <c r="R16" s="41">
        <f t="shared" si="4"/>
        <v>36.34395762</v>
      </c>
      <c r="S16" s="40">
        <v>14.611005692599278</v>
      </c>
      <c r="T16" s="40">
        <v>2.6232948583415556</v>
      </c>
      <c r="U16" s="41">
        <v>8.764769713046714</v>
      </c>
      <c r="V16" s="35">
        <v>129.0</v>
      </c>
      <c r="W16" s="2">
        <v>2.68</v>
      </c>
      <c r="X16" s="2">
        <v>44.42</v>
      </c>
      <c r="Y16" s="2">
        <v>129.0</v>
      </c>
      <c r="Z16" s="4">
        <v>5348.13</v>
      </c>
      <c r="AA16" s="2">
        <f t="shared" si="5"/>
        <v>0.1973158423</v>
      </c>
    </row>
    <row r="17" ht="14.25" customHeight="1">
      <c r="A17" s="37" t="s">
        <v>33</v>
      </c>
      <c r="B17" s="38">
        <v>65.0</v>
      </c>
      <c r="C17" s="42"/>
      <c r="D17" s="39">
        <v>12.0</v>
      </c>
      <c r="E17" s="40">
        <v>130.0</v>
      </c>
      <c r="F17" s="41"/>
      <c r="G17" s="39"/>
      <c r="H17" s="40"/>
      <c r="I17" s="40"/>
      <c r="J17" s="40"/>
      <c r="K17" s="41">
        <v>93.74</v>
      </c>
      <c r="L17" s="39">
        <v>0.96</v>
      </c>
      <c r="M17" s="40">
        <v>3.7737</v>
      </c>
      <c r="N17" s="41">
        <f t="shared" si="1"/>
        <v>3.53746638</v>
      </c>
      <c r="O17" s="39">
        <f t="shared" si="2"/>
        <v>4.49746638</v>
      </c>
      <c r="P17" s="40">
        <v>3.1575</v>
      </c>
      <c r="Q17" s="40">
        <f t="shared" si="3"/>
        <v>1.33996638</v>
      </c>
      <c r="R17" s="41">
        <f t="shared" si="4"/>
        <v>37.87926827</v>
      </c>
      <c r="S17" s="40">
        <v>16.72115833722313</v>
      </c>
      <c r="T17" s="40">
        <v>2.9501525940982405</v>
      </c>
      <c r="U17" s="41">
        <v>13.488747025331937</v>
      </c>
      <c r="V17" s="35">
        <v>130.0</v>
      </c>
      <c r="W17" s="2">
        <v>3.03</v>
      </c>
      <c r="X17" s="2">
        <v>44.45</v>
      </c>
      <c r="Y17" s="2">
        <v>130.0</v>
      </c>
      <c r="Z17" s="4">
        <v>6683.08</v>
      </c>
      <c r="AA17" s="2">
        <f t="shared" si="5"/>
        <v>0.3034588757</v>
      </c>
    </row>
    <row r="18" ht="14.25" customHeight="1">
      <c r="A18" s="25"/>
      <c r="B18" s="26"/>
      <c r="C18" s="27"/>
      <c r="D18" s="28">
        <v>13.0</v>
      </c>
      <c r="E18" s="3">
        <v>131.0</v>
      </c>
      <c r="F18" s="29"/>
      <c r="G18" s="28"/>
      <c r="H18" s="3"/>
      <c r="I18" s="3"/>
      <c r="J18" s="3"/>
      <c r="K18" s="29">
        <v>93.74</v>
      </c>
      <c r="L18" s="28">
        <v>3.5488</v>
      </c>
      <c r="M18" s="3">
        <v>7.9977</v>
      </c>
      <c r="N18" s="29">
        <f t="shared" si="1"/>
        <v>7.49704398</v>
      </c>
      <c r="O18" s="28">
        <f t="shared" si="2"/>
        <v>11.04584398</v>
      </c>
      <c r="P18" s="3">
        <v>9.664</v>
      </c>
      <c r="Q18" s="3">
        <f t="shared" si="3"/>
        <v>1.38184398</v>
      </c>
      <c r="R18" s="29">
        <f t="shared" si="4"/>
        <v>18.43185106</v>
      </c>
      <c r="S18" s="3"/>
      <c r="T18" s="3"/>
      <c r="U18" s="29"/>
      <c r="V18" s="35">
        <v>131.0</v>
      </c>
      <c r="W18" s="2">
        <v>0.71</v>
      </c>
      <c r="X18" s="2">
        <v>40.06</v>
      </c>
      <c r="Y18" s="2">
        <v>131.0</v>
      </c>
      <c r="Z18" s="43">
        <v>22196.1</v>
      </c>
      <c r="AA18" s="2">
        <f t="shared" si="5"/>
        <v>0</v>
      </c>
    </row>
    <row r="19" ht="14.25" customHeight="1">
      <c r="A19" s="30" t="s">
        <v>0</v>
      </c>
      <c r="B19" s="1">
        <v>90.0</v>
      </c>
      <c r="C19" s="44" t="s">
        <v>34</v>
      </c>
      <c r="D19" s="32">
        <v>23.0</v>
      </c>
      <c r="E19" s="33">
        <v>132.0</v>
      </c>
      <c r="F19" s="34"/>
      <c r="G19" s="32"/>
      <c r="H19" s="33"/>
      <c r="I19" s="33"/>
      <c r="J19" s="33"/>
      <c r="K19" s="34">
        <v>95.0</v>
      </c>
      <c r="L19" s="32">
        <v>10.0</v>
      </c>
      <c r="M19" s="33">
        <v>1.0515</v>
      </c>
      <c r="N19" s="34">
        <f t="shared" si="1"/>
        <v>0.998925</v>
      </c>
      <c r="O19" s="32">
        <f t="shared" si="2"/>
        <v>10.998925</v>
      </c>
      <c r="P19" s="33">
        <v>10.5757</v>
      </c>
      <c r="Q19" s="33">
        <f t="shared" si="3"/>
        <v>0.423225</v>
      </c>
      <c r="R19" s="34">
        <f t="shared" si="4"/>
        <v>42.36804565</v>
      </c>
      <c r="S19" s="33"/>
      <c r="T19" s="33">
        <v>2.037656278546425</v>
      </c>
      <c r="U19" s="45">
        <v>19.835246774861687</v>
      </c>
      <c r="V19" s="35">
        <v>132.0</v>
      </c>
      <c r="W19" s="2">
        <v>1.02</v>
      </c>
      <c r="X19" s="2">
        <v>44.94</v>
      </c>
      <c r="Y19" s="2">
        <v>132.0</v>
      </c>
      <c r="Z19" s="4">
        <v>6571.77</v>
      </c>
      <c r="AA19" s="2">
        <f t="shared" si="5"/>
        <v>0.4413717573</v>
      </c>
    </row>
    <row r="20" ht="14.25" customHeight="1">
      <c r="A20" s="30" t="s">
        <v>2</v>
      </c>
      <c r="B20" s="1">
        <v>90.0</v>
      </c>
      <c r="C20" s="44" t="s">
        <v>34</v>
      </c>
      <c r="D20" s="32">
        <v>24.0</v>
      </c>
      <c r="E20" s="33">
        <v>133.0</v>
      </c>
      <c r="F20" s="34"/>
      <c r="G20" s="32"/>
      <c r="H20" s="33"/>
      <c r="I20" s="33"/>
      <c r="J20" s="33"/>
      <c r="K20" s="34">
        <v>95.0</v>
      </c>
      <c r="L20" s="32">
        <v>10.0</v>
      </c>
      <c r="M20" s="33">
        <v>1.0144</v>
      </c>
      <c r="N20" s="34">
        <f t="shared" si="1"/>
        <v>0.96368</v>
      </c>
      <c r="O20" s="32">
        <f t="shared" si="2"/>
        <v>10.96368</v>
      </c>
      <c r="P20" s="33">
        <v>10.5578</v>
      </c>
      <c r="Q20" s="33">
        <f t="shared" si="3"/>
        <v>0.40588</v>
      </c>
      <c r="R20" s="34">
        <f t="shared" si="4"/>
        <v>42.11771542</v>
      </c>
      <c r="S20" s="33"/>
      <c r="T20" s="33">
        <v>3.2740597806890377</v>
      </c>
      <c r="U20" s="34">
        <v>14.480115076599803</v>
      </c>
      <c r="V20" s="35">
        <v>133.0</v>
      </c>
      <c r="W20" s="2">
        <v>1.05</v>
      </c>
      <c r="X20" s="2">
        <v>44.23</v>
      </c>
      <c r="Y20" s="2">
        <v>133.0</v>
      </c>
      <c r="Z20" s="4">
        <v>9901.81</v>
      </c>
      <c r="AA20" s="2">
        <f t="shared" si="5"/>
        <v>0.3273822084</v>
      </c>
    </row>
    <row r="21" ht="14.25" customHeight="1">
      <c r="A21" s="30" t="s">
        <v>4</v>
      </c>
      <c r="B21" s="1">
        <v>90.0</v>
      </c>
      <c r="C21" s="44" t="s">
        <v>34</v>
      </c>
      <c r="D21" s="32">
        <v>25.0</v>
      </c>
      <c r="E21" s="33">
        <v>134.0</v>
      </c>
      <c r="F21" s="34"/>
      <c r="G21" s="32"/>
      <c r="H21" s="33"/>
      <c r="I21" s="33"/>
      <c r="J21" s="33"/>
      <c r="K21" s="34">
        <v>95.0</v>
      </c>
      <c r="L21" s="32">
        <v>10.0</v>
      </c>
      <c r="M21" s="33">
        <v>1.0594</v>
      </c>
      <c r="N21" s="34">
        <f t="shared" si="1"/>
        <v>1.00643</v>
      </c>
      <c r="O21" s="32">
        <f t="shared" si="2"/>
        <v>11.00643</v>
      </c>
      <c r="P21" s="33">
        <v>10.6296</v>
      </c>
      <c r="Q21" s="33">
        <f t="shared" si="3"/>
        <v>0.37683</v>
      </c>
      <c r="R21" s="34">
        <f t="shared" si="4"/>
        <v>37.44224636</v>
      </c>
      <c r="S21" s="33"/>
      <c r="T21" s="33">
        <v>3.614348965416286</v>
      </c>
      <c r="U21" s="34">
        <v>8.56</v>
      </c>
      <c r="V21" s="35">
        <v>134.0</v>
      </c>
      <c r="W21" s="2">
        <v>0.89</v>
      </c>
      <c r="X21" s="2">
        <v>43.46</v>
      </c>
      <c r="Y21" s="2">
        <v>134.0</v>
      </c>
      <c r="Z21" s="43">
        <v>17727.28</v>
      </c>
      <c r="AA21" s="2">
        <f t="shared" si="5"/>
        <v>0.1969627243</v>
      </c>
    </row>
    <row r="22" ht="14.25" customHeight="1">
      <c r="A22" s="46" t="s">
        <v>31</v>
      </c>
      <c r="B22" s="47">
        <v>90.0</v>
      </c>
      <c r="C22" s="48" t="s">
        <v>34</v>
      </c>
      <c r="D22" s="49">
        <v>26.0</v>
      </c>
      <c r="E22" s="50">
        <v>135.0</v>
      </c>
      <c r="F22" s="51"/>
      <c r="G22" s="49"/>
      <c r="H22" s="50"/>
      <c r="I22" s="50"/>
      <c r="J22" s="50"/>
      <c r="K22" s="51">
        <v>95.0</v>
      </c>
      <c r="L22" s="49">
        <v>10.0</v>
      </c>
      <c r="M22" s="50">
        <v>1.03</v>
      </c>
      <c r="N22" s="51">
        <f t="shared" si="1"/>
        <v>0.9785</v>
      </c>
      <c r="O22" s="49">
        <f t="shared" si="2"/>
        <v>10.9785</v>
      </c>
      <c r="P22" s="50">
        <v>10.5792</v>
      </c>
      <c r="Q22" s="50">
        <f t="shared" si="3"/>
        <v>0.3993</v>
      </c>
      <c r="R22" s="51">
        <f t="shared" si="4"/>
        <v>40.8073582</v>
      </c>
      <c r="S22" s="50"/>
      <c r="T22" s="50">
        <v>5.244762167413186</v>
      </c>
      <c r="U22" s="51">
        <v>18.400065421423523</v>
      </c>
      <c r="V22" s="35">
        <v>135.0</v>
      </c>
      <c r="W22" s="2">
        <v>2.53</v>
      </c>
      <c r="X22" s="2">
        <v>43.42</v>
      </c>
      <c r="Y22" s="2">
        <v>135.0</v>
      </c>
      <c r="Z22" s="4">
        <v>13841.8</v>
      </c>
      <c r="AA22" s="2">
        <f t="shared" si="5"/>
        <v>0.4237693556</v>
      </c>
    </row>
    <row r="23" ht="14.25" customHeight="1">
      <c r="A23" s="46" t="s">
        <v>32</v>
      </c>
      <c r="B23" s="47">
        <v>90.0</v>
      </c>
      <c r="C23" s="48" t="s">
        <v>34</v>
      </c>
      <c r="D23" s="49">
        <v>27.0</v>
      </c>
      <c r="E23" s="50">
        <v>136.0</v>
      </c>
      <c r="F23" s="51"/>
      <c r="G23" s="49"/>
      <c r="H23" s="50"/>
      <c r="I23" s="50"/>
      <c r="J23" s="50"/>
      <c r="K23" s="51">
        <v>95.0</v>
      </c>
      <c r="L23" s="49">
        <v>10.0</v>
      </c>
      <c r="M23" s="50">
        <v>1.0254</v>
      </c>
      <c r="N23" s="51">
        <f t="shared" si="1"/>
        <v>0.97413</v>
      </c>
      <c r="O23" s="49">
        <f t="shared" si="2"/>
        <v>10.97413</v>
      </c>
      <c r="P23" s="50">
        <v>10.4091</v>
      </c>
      <c r="Q23" s="50">
        <f t="shared" si="3"/>
        <v>0.56503</v>
      </c>
      <c r="R23" s="51">
        <f t="shared" si="4"/>
        <v>58.00355189</v>
      </c>
      <c r="S23" s="50"/>
      <c r="T23" s="50">
        <v>5.373372770609507</v>
      </c>
      <c r="U23" s="51">
        <v>16.358229158390156</v>
      </c>
      <c r="V23" s="35">
        <v>136.0</v>
      </c>
      <c r="W23" s="2">
        <v>1.86</v>
      </c>
      <c r="X23" s="2">
        <v>43.4</v>
      </c>
      <c r="Y23" s="2">
        <v>136.0</v>
      </c>
      <c r="Z23" s="4">
        <v>13443.67</v>
      </c>
      <c r="AA23" s="2">
        <f t="shared" si="5"/>
        <v>0.3769177225</v>
      </c>
    </row>
    <row r="24" ht="14.25" customHeight="1">
      <c r="A24" s="46" t="s">
        <v>33</v>
      </c>
      <c r="B24" s="47">
        <v>90.0</v>
      </c>
      <c r="C24" s="48" t="s">
        <v>34</v>
      </c>
      <c r="D24" s="49">
        <v>28.0</v>
      </c>
      <c r="E24" s="50">
        <v>137.0</v>
      </c>
      <c r="F24" s="51"/>
      <c r="G24" s="49"/>
      <c r="H24" s="50"/>
      <c r="I24" s="50"/>
      <c r="J24" s="50"/>
      <c r="K24" s="51">
        <v>95.0</v>
      </c>
      <c r="L24" s="49">
        <v>10.0</v>
      </c>
      <c r="M24" s="50">
        <v>1.1565</v>
      </c>
      <c r="N24" s="51">
        <f t="shared" si="1"/>
        <v>1.098675</v>
      </c>
      <c r="O24" s="49">
        <f t="shared" si="2"/>
        <v>11.098675</v>
      </c>
      <c r="P24" s="50">
        <v>10.6726</v>
      </c>
      <c r="Q24" s="50">
        <f t="shared" si="3"/>
        <v>0.426075</v>
      </c>
      <c r="R24" s="51">
        <f t="shared" si="4"/>
        <v>38.78080415</v>
      </c>
      <c r="S24" s="50"/>
      <c r="T24" s="50">
        <v>11.426508300863016</v>
      </c>
      <c r="U24" s="51">
        <v>12.984248186454506</v>
      </c>
      <c r="V24" s="35">
        <v>137.0</v>
      </c>
      <c r="W24" s="2">
        <v>2.19</v>
      </c>
      <c r="X24" s="2">
        <v>40.14</v>
      </c>
      <c r="Y24" s="2">
        <v>137.0</v>
      </c>
      <c r="Z24" s="43">
        <v>41892.52</v>
      </c>
      <c r="AA24" s="2">
        <f t="shared" si="5"/>
        <v>0.3234740455</v>
      </c>
    </row>
    <row r="25" ht="14.25" customHeight="1">
      <c r="A25" s="37" t="s">
        <v>35</v>
      </c>
      <c r="B25" s="38">
        <v>90.0</v>
      </c>
      <c r="C25" s="52" t="s">
        <v>34</v>
      </c>
      <c r="D25" s="39">
        <v>29.0</v>
      </c>
      <c r="E25" s="40">
        <v>138.0</v>
      </c>
      <c r="F25" s="41"/>
      <c r="G25" s="39"/>
      <c r="H25" s="40"/>
      <c r="I25" s="40"/>
      <c r="J25" s="40"/>
      <c r="K25" s="41">
        <v>95.0</v>
      </c>
      <c r="L25" s="39">
        <v>10.0</v>
      </c>
      <c r="M25" s="40">
        <v>1.0274</v>
      </c>
      <c r="N25" s="41">
        <f t="shared" si="1"/>
        <v>0.97603</v>
      </c>
      <c r="O25" s="39">
        <f t="shared" si="2"/>
        <v>10.97603</v>
      </c>
      <c r="P25" s="40">
        <v>10.7684</v>
      </c>
      <c r="Q25" s="40">
        <f t="shared" si="3"/>
        <v>0.20763</v>
      </c>
      <c r="R25" s="41">
        <f t="shared" si="4"/>
        <v>21.27291169</v>
      </c>
      <c r="S25" s="40"/>
      <c r="T25" s="40">
        <v>2.271310444794741</v>
      </c>
      <c r="U25" s="41">
        <v>15.60950648491887</v>
      </c>
      <c r="V25" s="35">
        <v>138.0</v>
      </c>
      <c r="W25" s="2">
        <v>2.05</v>
      </c>
      <c r="X25" s="2">
        <v>44.68</v>
      </c>
      <c r="Y25" s="2">
        <v>138.0</v>
      </c>
      <c r="Z25" s="4">
        <v>695.35</v>
      </c>
      <c r="AA25" s="2">
        <f t="shared" si="5"/>
        <v>0.3493622758</v>
      </c>
    </row>
    <row r="26" ht="14.25" customHeight="1">
      <c r="A26" s="37" t="s">
        <v>36</v>
      </c>
      <c r="B26" s="38">
        <v>90.0</v>
      </c>
      <c r="C26" s="52" t="s">
        <v>34</v>
      </c>
      <c r="D26" s="39">
        <v>30.0</v>
      </c>
      <c r="E26" s="40">
        <v>139.0</v>
      </c>
      <c r="F26" s="41"/>
      <c r="G26" s="39"/>
      <c r="H26" s="40"/>
      <c r="I26" s="40"/>
      <c r="J26" s="40"/>
      <c r="K26" s="41">
        <v>95.0</v>
      </c>
      <c r="L26" s="39">
        <v>10.0</v>
      </c>
      <c r="M26" s="40">
        <v>1.0163</v>
      </c>
      <c r="N26" s="41">
        <f t="shared" si="1"/>
        <v>0.965485</v>
      </c>
      <c r="O26" s="39">
        <f t="shared" si="2"/>
        <v>10.965485</v>
      </c>
      <c r="P26" s="40">
        <v>10.6855</v>
      </c>
      <c r="Q26" s="40">
        <f t="shared" si="3"/>
        <v>0.279985</v>
      </c>
      <c r="R26" s="41">
        <f t="shared" si="4"/>
        <v>28.9994148</v>
      </c>
      <c r="S26" s="40"/>
      <c r="T26" s="40">
        <v>2.6399756812677087</v>
      </c>
      <c r="U26" s="41">
        <v>15.764986149031918</v>
      </c>
      <c r="V26" s="35">
        <v>139.0</v>
      </c>
      <c r="W26" s="2">
        <v>1.58</v>
      </c>
      <c r="X26" s="2">
        <v>43.92</v>
      </c>
      <c r="Y26" s="2">
        <v>139.0</v>
      </c>
      <c r="Z26" s="4">
        <v>1336.68</v>
      </c>
      <c r="AA26" s="2">
        <f t="shared" si="5"/>
        <v>0.3589477721</v>
      </c>
    </row>
    <row r="27" ht="14.25" customHeight="1">
      <c r="A27" s="37" t="s">
        <v>37</v>
      </c>
      <c r="B27" s="38">
        <v>90.0</v>
      </c>
      <c r="C27" s="52" t="s">
        <v>34</v>
      </c>
      <c r="D27" s="39">
        <v>31.0</v>
      </c>
      <c r="E27" s="40">
        <v>140.0</v>
      </c>
      <c r="F27" s="41"/>
      <c r="G27" s="39"/>
      <c r="H27" s="40"/>
      <c r="I27" s="40"/>
      <c r="J27" s="40"/>
      <c r="K27" s="41">
        <v>95.0</v>
      </c>
      <c r="L27" s="39">
        <v>10.0</v>
      </c>
      <c r="M27" s="40">
        <v>1.0353</v>
      </c>
      <c r="N27" s="41">
        <f t="shared" si="1"/>
        <v>0.983535</v>
      </c>
      <c r="O27" s="39">
        <f t="shared" si="2"/>
        <v>10.983535</v>
      </c>
      <c r="P27" s="40">
        <v>10.6099</v>
      </c>
      <c r="Q27" s="40">
        <f t="shared" si="3"/>
        <v>0.373635</v>
      </c>
      <c r="R27" s="41">
        <f t="shared" si="4"/>
        <v>37.9889887</v>
      </c>
      <c r="S27" s="40"/>
      <c r="T27" s="40">
        <v>3.568738571494752</v>
      </c>
      <c r="U27" s="41">
        <v>19.347316522110713</v>
      </c>
      <c r="V27" s="35">
        <v>140.0</v>
      </c>
      <c r="W27" s="2">
        <v>2.1</v>
      </c>
      <c r="X27" s="2">
        <v>45.54</v>
      </c>
      <c r="Y27" s="2">
        <v>140.0</v>
      </c>
      <c r="Z27" s="4">
        <v>4358.49</v>
      </c>
      <c r="AA27" s="2">
        <f t="shared" si="5"/>
        <v>0.42484226</v>
      </c>
    </row>
    <row r="28" ht="14.25" customHeight="1">
      <c r="A28" s="25"/>
      <c r="B28" s="26"/>
      <c r="C28" s="27"/>
      <c r="D28" s="28">
        <v>38.0</v>
      </c>
      <c r="E28" s="3"/>
      <c r="F28" s="29"/>
      <c r="G28" s="28"/>
      <c r="H28" s="3"/>
      <c r="I28" s="3"/>
      <c r="J28" s="3"/>
      <c r="K28" s="29">
        <v>93.0</v>
      </c>
      <c r="L28" s="28">
        <v>6.3133</v>
      </c>
      <c r="M28" s="3">
        <v>2.1751</v>
      </c>
      <c r="N28" s="29">
        <f t="shared" si="1"/>
        <v>2.022843</v>
      </c>
      <c r="O28" s="28">
        <f t="shared" si="2"/>
        <v>8.336143</v>
      </c>
      <c r="P28" s="3">
        <v>7.2923</v>
      </c>
      <c r="Q28" s="3">
        <f t="shared" si="3"/>
        <v>1.043843</v>
      </c>
      <c r="R28" s="29">
        <f t="shared" si="4"/>
        <v>51.60276897</v>
      </c>
      <c r="S28" s="3"/>
      <c r="T28" s="3"/>
      <c r="U28" s="29"/>
      <c r="V28" s="35"/>
      <c r="Z28" s="4"/>
    </row>
    <row r="29" ht="14.25" customHeight="1">
      <c r="A29" s="53" t="s">
        <v>0</v>
      </c>
      <c r="B29" s="54">
        <v>50.0</v>
      </c>
      <c r="C29" s="55" t="s">
        <v>38</v>
      </c>
      <c r="D29" s="56">
        <v>39.0</v>
      </c>
      <c r="E29" s="57">
        <v>141.0</v>
      </c>
      <c r="F29" s="58"/>
      <c r="G29" s="56"/>
      <c r="H29" s="57"/>
      <c r="I29" s="57"/>
      <c r="J29" s="57"/>
      <c r="K29" s="58">
        <v>93.0</v>
      </c>
      <c r="L29" s="56">
        <v>9.9869</v>
      </c>
      <c r="M29" s="57">
        <v>2.1386</v>
      </c>
      <c r="N29" s="58">
        <f t="shared" si="1"/>
        <v>1.988898</v>
      </c>
      <c r="O29" s="56">
        <f t="shared" si="2"/>
        <v>11.975798</v>
      </c>
      <c r="P29" s="57">
        <v>11.1703</v>
      </c>
      <c r="Q29" s="57">
        <f t="shared" si="3"/>
        <v>0.805498</v>
      </c>
      <c r="R29" s="58">
        <f t="shared" si="4"/>
        <v>40.49971391</v>
      </c>
      <c r="S29" s="57"/>
      <c r="T29" s="57">
        <v>2.1425652984148185</v>
      </c>
      <c r="U29" s="58">
        <v>10.26</v>
      </c>
      <c r="V29" s="35">
        <v>141.0</v>
      </c>
      <c r="W29" s="2">
        <v>1.37</v>
      </c>
      <c r="X29" s="2">
        <v>45.29</v>
      </c>
      <c r="Y29" s="2">
        <v>141.0</v>
      </c>
      <c r="Z29" s="4">
        <v>3800.27</v>
      </c>
      <c r="AA29" s="2">
        <f t="shared" ref="AA29:AA36" si="6">+U29/X29</f>
        <v>0.2265400751</v>
      </c>
    </row>
    <row r="30" ht="14.25" customHeight="1">
      <c r="A30" s="30" t="s">
        <v>2</v>
      </c>
      <c r="B30" s="1">
        <v>50.0</v>
      </c>
      <c r="C30" s="44" t="s">
        <v>38</v>
      </c>
      <c r="D30" s="32">
        <v>40.0</v>
      </c>
      <c r="E30" s="33">
        <v>142.0</v>
      </c>
      <c r="F30" s="34"/>
      <c r="G30" s="32"/>
      <c r="H30" s="33"/>
      <c r="I30" s="33"/>
      <c r="J30" s="33"/>
      <c r="K30" s="34">
        <v>93.0</v>
      </c>
      <c r="L30" s="32">
        <v>9.953</v>
      </c>
      <c r="M30" s="33">
        <v>2.2073</v>
      </c>
      <c r="N30" s="34">
        <f t="shared" si="1"/>
        <v>2.052789</v>
      </c>
      <c r="O30" s="32">
        <f t="shared" si="2"/>
        <v>12.005789</v>
      </c>
      <c r="P30" s="33">
        <v>11.1743</v>
      </c>
      <c r="Q30" s="33">
        <f t="shared" si="3"/>
        <v>0.831489</v>
      </c>
      <c r="R30" s="34">
        <f t="shared" si="4"/>
        <v>40.50533201</v>
      </c>
      <c r="S30" s="33"/>
      <c r="T30" s="33">
        <v>1.8641382173771388</v>
      </c>
      <c r="U30" s="34">
        <v>11.12</v>
      </c>
      <c r="V30" s="35">
        <v>142.0</v>
      </c>
      <c r="W30" s="2">
        <v>1.36</v>
      </c>
      <c r="X30" s="2">
        <v>45.46</v>
      </c>
      <c r="Y30" s="2">
        <v>142.0</v>
      </c>
      <c r="Z30" s="4">
        <v>3958.44</v>
      </c>
      <c r="AA30" s="2">
        <f t="shared" si="6"/>
        <v>0.2446106467</v>
      </c>
    </row>
    <row r="31" ht="14.25" customHeight="1">
      <c r="A31" s="30" t="s">
        <v>4</v>
      </c>
      <c r="B31" s="1">
        <v>50.0</v>
      </c>
      <c r="C31" s="44" t="s">
        <v>38</v>
      </c>
      <c r="D31" s="32">
        <v>41.0</v>
      </c>
      <c r="E31" s="33">
        <v>143.0</v>
      </c>
      <c r="F31" s="34"/>
      <c r="G31" s="32"/>
      <c r="H31" s="33"/>
      <c r="I31" s="33"/>
      <c r="J31" s="33"/>
      <c r="K31" s="34">
        <v>93.0</v>
      </c>
      <c r="L31" s="32">
        <v>9.95</v>
      </c>
      <c r="M31" s="33">
        <v>2.1425</v>
      </c>
      <c r="N31" s="34">
        <f t="shared" si="1"/>
        <v>1.992525</v>
      </c>
      <c r="O31" s="32">
        <f t="shared" si="2"/>
        <v>11.942525</v>
      </c>
      <c r="P31" s="33">
        <v>11.1931</v>
      </c>
      <c r="Q31" s="33">
        <f t="shared" si="3"/>
        <v>0.749425</v>
      </c>
      <c r="R31" s="34">
        <f t="shared" si="4"/>
        <v>37.61182419</v>
      </c>
      <c r="S31" s="33"/>
      <c r="T31" s="33">
        <v>3.631301821703218</v>
      </c>
      <c r="U31" s="34">
        <v>11.76</v>
      </c>
      <c r="V31" s="35">
        <v>143.0</v>
      </c>
      <c r="W31" s="2">
        <v>1.26</v>
      </c>
      <c r="X31" s="2">
        <v>44.39</v>
      </c>
      <c r="Y31" s="2">
        <v>143.0</v>
      </c>
      <c r="Z31" s="59">
        <v>11974.14</v>
      </c>
      <c r="AA31" s="2">
        <f t="shared" si="6"/>
        <v>0.2649245326</v>
      </c>
    </row>
    <row r="32" ht="14.25" customHeight="1">
      <c r="A32" s="37" t="s">
        <v>31</v>
      </c>
      <c r="B32" s="38">
        <v>50.0</v>
      </c>
      <c r="C32" s="52" t="s">
        <v>38</v>
      </c>
      <c r="D32" s="39">
        <v>42.0</v>
      </c>
      <c r="E32" s="40">
        <v>144.0</v>
      </c>
      <c r="F32" s="41"/>
      <c r="G32" s="39"/>
      <c r="H32" s="40"/>
      <c r="I32" s="40"/>
      <c r="J32" s="40"/>
      <c r="K32" s="41">
        <v>93.0</v>
      </c>
      <c r="L32" s="39">
        <v>10.005</v>
      </c>
      <c r="M32" s="40">
        <v>2.7575</v>
      </c>
      <c r="N32" s="41">
        <f t="shared" si="1"/>
        <v>2.564475</v>
      </c>
      <c r="O32" s="39">
        <f t="shared" si="2"/>
        <v>12.569475</v>
      </c>
      <c r="P32" s="40">
        <v>11.6483</v>
      </c>
      <c r="Q32" s="40">
        <f t="shared" si="3"/>
        <v>0.921175</v>
      </c>
      <c r="R32" s="41">
        <f t="shared" si="4"/>
        <v>35.92060753</v>
      </c>
      <c r="S32" s="40"/>
      <c r="T32" s="40"/>
      <c r="U32" s="41">
        <v>12.1</v>
      </c>
      <c r="V32" s="35">
        <v>144.0</v>
      </c>
      <c r="W32" s="2">
        <v>2.54</v>
      </c>
      <c r="X32" s="2">
        <v>44.67</v>
      </c>
      <c r="Y32" s="2">
        <v>144.0</v>
      </c>
      <c r="Z32" s="4">
        <v>10495.24</v>
      </c>
      <c r="AA32" s="2">
        <f t="shared" si="6"/>
        <v>0.2708753078</v>
      </c>
    </row>
    <row r="33" ht="14.25" customHeight="1">
      <c r="A33" s="37" t="s">
        <v>32</v>
      </c>
      <c r="B33" s="38">
        <v>50.0</v>
      </c>
      <c r="C33" s="52" t="s">
        <v>38</v>
      </c>
      <c r="D33" s="39">
        <v>43.0</v>
      </c>
      <c r="E33" s="40">
        <v>145.0</v>
      </c>
      <c r="F33" s="41"/>
      <c r="G33" s="39"/>
      <c r="H33" s="40"/>
      <c r="I33" s="40"/>
      <c r="J33" s="40"/>
      <c r="K33" s="41">
        <v>93.0</v>
      </c>
      <c r="L33" s="39">
        <v>9.9768</v>
      </c>
      <c r="M33" s="40">
        <v>2.7231</v>
      </c>
      <c r="N33" s="41">
        <f t="shared" si="1"/>
        <v>2.532483</v>
      </c>
      <c r="O33" s="39">
        <f t="shared" si="2"/>
        <v>12.509283</v>
      </c>
      <c r="P33" s="40">
        <v>11.6934</v>
      </c>
      <c r="Q33" s="40">
        <f t="shared" si="3"/>
        <v>0.815883</v>
      </c>
      <c r="R33" s="41">
        <f t="shared" si="4"/>
        <v>32.21672169</v>
      </c>
      <c r="S33" s="40"/>
      <c r="T33" s="40"/>
      <c r="U33" s="41">
        <v>18.23364853362371</v>
      </c>
      <c r="V33" s="35">
        <v>145.0</v>
      </c>
      <c r="W33" s="2">
        <v>2.85</v>
      </c>
      <c r="X33" s="2">
        <v>45.24</v>
      </c>
      <c r="Y33" s="2">
        <v>145.0</v>
      </c>
      <c r="Z33" s="4">
        <v>11059.27</v>
      </c>
      <c r="AA33" s="2">
        <f t="shared" si="6"/>
        <v>0.4030426289</v>
      </c>
    </row>
    <row r="34" ht="14.25" customHeight="1">
      <c r="A34" s="37" t="s">
        <v>33</v>
      </c>
      <c r="B34" s="38">
        <v>50.0</v>
      </c>
      <c r="C34" s="52" t="s">
        <v>38</v>
      </c>
      <c r="D34" s="39">
        <v>44.0</v>
      </c>
      <c r="E34" s="40">
        <v>146.0</v>
      </c>
      <c r="F34" s="41"/>
      <c r="G34" s="39"/>
      <c r="H34" s="40"/>
      <c r="I34" s="40"/>
      <c r="J34" s="40"/>
      <c r="K34" s="41">
        <v>93.0</v>
      </c>
      <c r="L34" s="39">
        <v>9.9572</v>
      </c>
      <c r="M34" s="40">
        <v>2.9505</v>
      </c>
      <c r="N34" s="41">
        <f t="shared" si="1"/>
        <v>2.743965</v>
      </c>
      <c r="O34" s="39">
        <f t="shared" si="2"/>
        <v>12.701165</v>
      </c>
      <c r="P34" s="40">
        <v>11.8237</v>
      </c>
      <c r="Q34" s="40">
        <f t="shared" si="3"/>
        <v>0.877465</v>
      </c>
      <c r="R34" s="41">
        <f t="shared" si="4"/>
        <v>31.97799535</v>
      </c>
      <c r="S34" s="40"/>
      <c r="T34" s="40"/>
      <c r="U34" s="41">
        <v>13.13</v>
      </c>
      <c r="V34" s="35">
        <v>146.0</v>
      </c>
      <c r="W34" s="2">
        <v>2.74</v>
      </c>
      <c r="X34" s="2">
        <v>42.75</v>
      </c>
      <c r="Y34" s="2">
        <v>146.0</v>
      </c>
      <c r="Z34" s="43">
        <v>31423.43</v>
      </c>
      <c r="AA34" s="2">
        <f t="shared" si="6"/>
        <v>0.3071345029</v>
      </c>
    </row>
    <row r="35" ht="14.25" customHeight="1">
      <c r="A35" s="60" t="s">
        <v>35</v>
      </c>
      <c r="B35" s="61">
        <v>50.0</v>
      </c>
      <c r="C35" s="62" t="s">
        <v>38</v>
      </c>
      <c r="D35" s="63">
        <v>45.0</v>
      </c>
      <c r="E35" s="64">
        <v>147.0</v>
      </c>
      <c r="F35" s="65"/>
      <c r="G35" s="63"/>
      <c r="H35" s="64"/>
      <c r="I35" s="64"/>
      <c r="J35" s="64"/>
      <c r="K35" s="65">
        <v>93.0</v>
      </c>
      <c r="L35" s="63">
        <v>9.9531</v>
      </c>
      <c r="M35" s="64">
        <v>1.1223</v>
      </c>
      <c r="N35" s="65">
        <f t="shared" si="1"/>
        <v>1.043739</v>
      </c>
      <c r="O35" s="63">
        <f t="shared" si="2"/>
        <v>10.996839</v>
      </c>
      <c r="P35" s="64">
        <v>10.6824</v>
      </c>
      <c r="Q35" s="64">
        <f t="shared" si="3"/>
        <v>0.314439</v>
      </c>
      <c r="R35" s="65">
        <f t="shared" si="4"/>
        <v>30.12620971</v>
      </c>
      <c r="S35" s="64"/>
      <c r="T35" s="64"/>
      <c r="U35" s="65">
        <v>24.025887810073957</v>
      </c>
      <c r="V35" s="35">
        <v>147.0</v>
      </c>
      <c r="W35" s="2">
        <v>2.28</v>
      </c>
      <c r="X35" s="2">
        <v>46.28</v>
      </c>
      <c r="Y35" s="2">
        <v>147.0</v>
      </c>
      <c r="Z35" s="4">
        <v>2969.93</v>
      </c>
      <c r="AA35" s="2">
        <f t="shared" si="6"/>
        <v>0.5191419147</v>
      </c>
    </row>
    <row r="36" ht="14.25" customHeight="1">
      <c r="A36" s="60" t="s">
        <v>36</v>
      </c>
      <c r="B36" s="61">
        <v>50.0</v>
      </c>
      <c r="C36" s="62" t="s">
        <v>38</v>
      </c>
      <c r="D36" s="63">
        <v>46.0</v>
      </c>
      <c r="E36" s="64">
        <v>148.0</v>
      </c>
      <c r="F36" s="65"/>
      <c r="G36" s="63"/>
      <c r="H36" s="64"/>
      <c r="I36" s="64"/>
      <c r="J36" s="64"/>
      <c r="K36" s="65">
        <v>93.0</v>
      </c>
      <c r="L36" s="63">
        <v>9.9761</v>
      </c>
      <c r="M36" s="64">
        <v>1.1225</v>
      </c>
      <c r="N36" s="65">
        <f t="shared" si="1"/>
        <v>1.043925</v>
      </c>
      <c r="O36" s="63">
        <f t="shared" si="2"/>
        <v>11.020025</v>
      </c>
      <c r="P36" s="64">
        <v>10.6727</v>
      </c>
      <c r="Q36" s="64">
        <f t="shared" si="3"/>
        <v>0.347325</v>
      </c>
      <c r="R36" s="65">
        <f t="shared" si="4"/>
        <v>33.27106832</v>
      </c>
      <c r="S36" s="64"/>
      <c r="T36" s="64"/>
      <c r="U36" s="65">
        <v>27.733451031492848</v>
      </c>
      <c r="V36" s="35">
        <v>148.0</v>
      </c>
      <c r="W36" s="2">
        <v>2.19</v>
      </c>
      <c r="X36" s="2">
        <v>45.12</v>
      </c>
      <c r="Y36" s="2">
        <v>148.0</v>
      </c>
      <c r="Z36" s="4">
        <v>2994.42</v>
      </c>
      <c r="AA36" s="2">
        <f t="shared" si="6"/>
        <v>0.614659819</v>
      </c>
    </row>
    <row r="37" ht="14.25" customHeight="1">
      <c r="A37" s="60" t="s">
        <v>37</v>
      </c>
      <c r="B37" s="61">
        <v>50.0</v>
      </c>
      <c r="C37" s="62" t="s">
        <v>38</v>
      </c>
      <c r="D37" s="63">
        <v>47.0</v>
      </c>
      <c r="E37" s="64">
        <v>149.0</v>
      </c>
      <c r="F37" s="65"/>
      <c r="G37" s="63"/>
      <c r="H37" s="64"/>
      <c r="I37" s="64"/>
      <c r="J37" s="64"/>
      <c r="K37" s="65">
        <v>93.0</v>
      </c>
      <c r="L37" s="63">
        <v>10.2076</v>
      </c>
      <c r="M37" s="64">
        <v>1.7122</v>
      </c>
      <c r="N37" s="65">
        <f t="shared" si="1"/>
        <v>1.592346</v>
      </c>
      <c r="O37" s="63">
        <f t="shared" si="2"/>
        <v>11.799946</v>
      </c>
      <c r="P37" s="64">
        <v>11.3054</v>
      </c>
      <c r="Q37" s="64">
        <f t="shared" si="3"/>
        <v>0.494546</v>
      </c>
      <c r="R37" s="65">
        <f t="shared" si="4"/>
        <v>31.05769726</v>
      </c>
      <c r="S37" s="64"/>
      <c r="T37" s="64"/>
      <c r="U37" s="65"/>
      <c r="V37" s="35">
        <v>149.0</v>
      </c>
      <c r="W37" s="2">
        <v>2.45</v>
      </c>
      <c r="X37" s="2">
        <v>47.29</v>
      </c>
      <c r="Y37" s="2">
        <v>149.0</v>
      </c>
      <c r="Z37" s="59">
        <v>4026.41</v>
      </c>
    </row>
    <row r="38" ht="14.25" customHeight="1">
      <c r="A38" s="25"/>
      <c r="B38" s="26"/>
      <c r="C38" s="27"/>
      <c r="D38" s="28">
        <v>57.0</v>
      </c>
      <c r="E38" s="3">
        <v>159.0</v>
      </c>
      <c r="F38" s="29"/>
      <c r="G38" s="28">
        <v>1.3266</v>
      </c>
      <c r="H38" s="3">
        <v>0.6368</v>
      </c>
      <c r="I38" s="3">
        <v>1.9351</v>
      </c>
      <c r="J38" s="3">
        <f t="shared" ref="J38:J99" si="7">+I38-G38</f>
        <v>0.6085</v>
      </c>
      <c r="K38" s="29">
        <f t="shared" ref="K38:K39" si="8">+J38/H38*100</f>
        <v>95.55590452</v>
      </c>
      <c r="L38" s="28">
        <v>9.9567</v>
      </c>
      <c r="M38" s="3">
        <v>1.0426</v>
      </c>
      <c r="N38" s="29">
        <f t="shared" si="1"/>
        <v>0.9962658606</v>
      </c>
      <c r="O38" s="28">
        <f t="shared" si="2"/>
        <v>10.95296586</v>
      </c>
      <c r="P38" s="3">
        <v>10.7459</v>
      </c>
      <c r="Q38" s="3">
        <f t="shared" si="3"/>
        <v>0.2070658606</v>
      </c>
      <c r="R38" s="29">
        <f t="shared" si="4"/>
        <v>20.78419715</v>
      </c>
      <c r="S38" s="3"/>
      <c r="T38" s="3"/>
      <c r="U38" s="29"/>
      <c r="V38" s="35">
        <v>159.0</v>
      </c>
      <c r="W38" s="2">
        <v>0.75</v>
      </c>
      <c r="X38" s="2">
        <v>43.45</v>
      </c>
      <c r="Y38" s="2">
        <v>159.0</v>
      </c>
      <c r="Z38" s="43">
        <v>22872.78</v>
      </c>
    </row>
    <row r="39" ht="14.25" customHeight="1">
      <c r="A39" s="53" t="s">
        <v>0</v>
      </c>
      <c r="B39" s="54">
        <v>60.0</v>
      </c>
      <c r="C39" s="55">
        <v>42846.0</v>
      </c>
      <c r="D39" s="56">
        <v>58.0</v>
      </c>
      <c r="E39" s="57">
        <v>160.0</v>
      </c>
      <c r="F39" s="58"/>
      <c r="G39" s="56">
        <v>1.3495</v>
      </c>
      <c r="H39" s="57">
        <v>0.5316</v>
      </c>
      <c r="I39" s="57">
        <v>1.858</v>
      </c>
      <c r="J39" s="57">
        <f t="shared" si="7"/>
        <v>0.5085</v>
      </c>
      <c r="K39" s="58">
        <f t="shared" si="8"/>
        <v>95.65462754</v>
      </c>
      <c r="L39" s="56">
        <v>9.931</v>
      </c>
      <c r="M39" s="57">
        <v>1.499</v>
      </c>
      <c r="N39" s="58">
        <f t="shared" si="1"/>
        <v>1.433862867</v>
      </c>
      <c r="O39" s="56">
        <f t="shared" si="2"/>
        <v>11.36486287</v>
      </c>
      <c r="P39" s="57">
        <v>10.8138</v>
      </c>
      <c r="Q39" s="57">
        <f t="shared" si="3"/>
        <v>0.5510628668</v>
      </c>
      <c r="R39" s="58">
        <f t="shared" si="4"/>
        <v>38.43204811</v>
      </c>
      <c r="S39" s="57"/>
      <c r="T39" s="57"/>
      <c r="U39" s="58">
        <v>8.74</v>
      </c>
      <c r="V39" s="2">
        <v>160.0</v>
      </c>
      <c r="W39" s="2">
        <v>1.33</v>
      </c>
      <c r="X39" s="2">
        <v>44.19</v>
      </c>
      <c r="Y39" s="2">
        <v>160.0</v>
      </c>
      <c r="Z39" s="4">
        <v>7286.67</v>
      </c>
    </row>
    <row r="40" ht="14.25" customHeight="1">
      <c r="A40" s="30" t="s">
        <v>2</v>
      </c>
      <c r="B40" s="1">
        <v>60.0</v>
      </c>
      <c r="C40" s="44">
        <v>42846.0</v>
      </c>
      <c r="D40" s="32">
        <v>59.0</v>
      </c>
      <c r="E40" s="33">
        <v>161.0</v>
      </c>
      <c r="F40" s="34"/>
      <c r="G40" s="32"/>
      <c r="H40" s="33"/>
      <c r="I40" s="33"/>
      <c r="J40" s="33">
        <f t="shared" si="7"/>
        <v>0</v>
      </c>
      <c r="K40" s="34"/>
      <c r="L40" s="32"/>
      <c r="M40" s="33"/>
      <c r="N40" s="34">
        <f t="shared" si="1"/>
        <v>0</v>
      </c>
      <c r="O40" s="32">
        <f t="shared" si="2"/>
        <v>0</v>
      </c>
      <c r="P40" s="33"/>
      <c r="Q40" s="33">
        <f t="shared" si="3"/>
        <v>0</v>
      </c>
      <c r="R40" s="34"/>
      <c r="S40" s="33"/>
      <c r="T40" s="33"/>
      <c r="U40" s="34"/>
      <c r="V40" s="35"/>
      <c r="Z40" s="4"/>
    </row>
    <row r="41" ht="14.25" customHeight="1">
      <c r="A41" s="30" t="s">
        <v>4</v>
      </c>
      <c r="B41" s="1">
        <v>60.0</v>
      </c>
      <c r="C41" s="44">
        <v>42846.0</v>
      </c>
      <c r="D41" s="32">
        <v>60.0</v>
      </c>
      <c r="E41" s="33">
        <v>162.0</v>
      </c>
      <c r="F41" s="34"/>
      <c r="G41" s="32">
        <v>1.3071</v>
      </c>
      <c r="H41" s="33">
        <v>0.5508</v>
      </c>
      <c r="I41" s="33">
        <v>1.8333</v>
      </c>
      <c r="J41" s="33">
        <f t="shared" si="7"/>
        <v>0.5262</v>
      </c>
      <c r="K41" s="34">
        <f t="shared" ref="K41:K42" si="9">+J41/H41*100</f>
        <v>95.53376906</v>
      </c>
      <c r="L41" s="32">
        <v>10.0995</v>
      </c>
      <c r="M41" s="33">
        <v>1.4994</v>
      </c>
      <c r="N41" s="34">
        <f t="shared" si="1"/>
        <v>1.432433333</v>
      </c>
      <c r="O41" s="32">
        <f t="shared" si="2"/>
        <v>11.53193333</v>
      </c>
      <c r="P41" s="33">
        <v>11.016</v>
      </c>
      <c r="Q41" s="33">
        <f t="shared" si="3"/>
        <v>0.5159333333</v>
      </c>
      <c r="R41" s="34">
        <f t="shared" ref="R41:R42" si="10">(Q41/N41)*100</f>
        <v>36.01796477</v>
      </c>
      <c r="S41" s="33"/>
      <c r="T41" s="33"/>
      <c r="U41" s="34">
        <v>9.35</v>
      </c>
      <c r="V41" s="35">
        <v>162.0</v>
      </c>
      <c r="W41" s="2">
        <v>1.27</v>
      </c>
      <c r="X41" s="2">
        <v>42.27</v>
      </c>
      <c r="Y41" s="2">
        <v>162.0</v>
      </c>
      <c r="Z41" s="43">
        <v>23947.67</v>
      </c>
    </row>
    <row r="42" ht="14.25" customHeight="1">
      <c r="A42" s="37" t="s">
        <v>31</v>
      </c>
      <c r="B42" s="38">
        <v>60.0</v>
      </c>
      <c r="C42" s="52">
        <v>42846.0</v>
      </c>
      <c r="D42" s="39">
        <v>61.0</v>
      </c>
      <c r="E42" s="40">
        <v>163.0</v>
      </c>
      <c r="F42" s="41"/>
      <c r="G42" s="39">
        <v>1.3139</v>
      </c>
      <c r="H42" s="40">
        <v>0.6126</v>
      </c>
      <c r="I42" s="40">
        <v>1.8943</v>
      </c>
      <c r="J42" s="40">
        <f t="shared" si="7"/>
        <v>0.5804</v>
      </c>
      <c r="K42" s="41">
        <f t="shared" si="9"/>
        <v>94.74371531</v>
      </c>
      <c r="L42" s="39">
        <v>9.9346</v>
      </c>
      <c r="M42" s="40">
        <v>1.508</v>
      </c>
      <c r="N42" s="41">
        <f t="shared" si="1"/>
        <v>1.428735227</v>
      </c>
      <c r="O42" s="39">
        <f t="shared" si="2"/>
        <v>11.36333523</v>
      </c>
      <c r="P42" s="40">
        <v>10.8293</v>
      </c>
      <c r="Q42" s="40">
        <f t="shared" si="3"/>
        <v>0.5340352269</v>
      </c>
      <c r="R42" s="41">
        <f t="shared" si="10"/>
        <v>37.37818014</v>
      </c>
      <c r="S42" s="40"/>
      <c r="T42" s="40"/>
      <c r="U42" s="41">
        <v>11.65</v>
      </c>
      <c r="V42" s="35">
        <v>163.0</v>
      </c>
      <c r="W42" s="2">
        <v>1.75</v>
      </c>
      <c r="X42" s="2">
        <v>40.95</v>
      </c>
      <c r="Y42" s="2">
        <v>163.0</v>
      </c>
      <c r="Z42" s="43">
        <v>21724.62</v>
      </c>
    </row>
    <row r="43" ht="14.25" customHeight="1">
      <c r="A43" s="37" t="s">
        <v>32</v>
      </c>
      <c r="B43" s="38">
        <v>60.0</v>
      </c>
      <c r="C43" s="52">
        <v>42846.0</v>
      </c>
      <c r="D43" s="39">
        <v>62.0</v>
      </c>
      <c r="E43" s="40">
        <v>164.0</v>
      </c>
      <c r="F43" s="41"/>
      <c r="G43" s="39"/>
      <c r="H43" s="40"/>
      <c r="I43" s="40"/>
      <c r="J43" s="40">
        <f t="shared" si="7"/>
        <v>0</v>
      </c>
      <c r="K43" s="41"/>
      <c r="L43" s="39"/>
      <c r="M43" s="40"/>
      <c r="N43" s="41">
        <f t="shared" si="1"/>
        <v>0</v>
      </c>
      <c r="O43" s="39">
        <f t="shared" si="2"/>
        <v>0</v>
      </c>
      <c r="P43" s="40"/>
      <c r="Q43" s="40">
        <f t="shared" si="3"/>
        <v>0</v>
      </c>
      <c r="R43" s="41"/>
      <c r="S43" s="40"/>
      <c r="T43" s="40"/>
      <c r="U43" s="41"/>
      <c r="V43" s="35"/>
      <c r="Z43" s="66"/>
    </row>
    <row r="44" ht="14.25" customHeight="1">
      <c r="A44" s="37" t="s">
        <v>33</v>
      </c>
      <c r="B44" s="38">
        <v>60.0</v>
      </c>
      <c r="C44" s="52">
        <v>42846.0</v>
      </c>
      <c r="D44" s="39">
        <v>63.0</v>
      </c>
      <c r="E44" s="40">
        <v>165.0</v>
      </c>
      <c r="F44" s="41"/>
      <c r="G44" s="39">
        <v>1.3392</v>
      </c>
      <c r="H44" s="40">
        <v>0.6307</v>
      </c>
      <c r="I44" s="40">
        <v>1.929</v>
      </c>
      <c r="J44" s="40">
        <f t="shared" si="7"/>
        <v>0.5898</v>
      </c>
      <c r="K44" s="41">
        <f t="shared" ref="K44:K45" si="11">+J44/H44*100</f>
        <v>93.51514191</v>
      </c>
      <c r="L44" s="39">
        <v>9.9627</v>
      </c>
      <c r="M44" s="40">
        <v>1.4851</v>
      </c>
      <c r="N44" s="41">
        <f t="shared" si="1"/>
        <v>1.388793372</v>
      </c>
      <c r="O44" s="39">
        <f t="shared" si="2"/>
        <v>11.35149337</v>
      </c>
      <c r="P44" s="40">
        <v>10.8719</v>
      </c>
      <c r="Q44" s="40">
        <f t="shared" si="3"/>
        <v>0.4795933724</v>
      </c>
      <c r="R44" s="41">
        <f t="shared" ref="R44:R45" si="12">(Q44/N44)*100</f>
        <v>34.53309772</v>
      </c>
      <c r="S44" s="40"/>
      <c r="T44" s="40"/>
      <c r="U44" s="41">
        <v>7.74</v>
      </c>
      <c r="V44" s="35">
        <v>165.0</v>
      </c>
      <c r="W44" s="2">
        <v>1.55</v>
      </c>
      <c r="X44" s="2">
        <v>36.38</v>
      </c>
      <c r="Y44" s="2">
        <v>165.0</v>
      </c>
      <c r="Z44" s="43">
        <v>64625.46</v>
      </c>
    </row>
    <row r="45" ht="14.25" customHeight="1">
      <c r="A45" s="60" t="s">
        <v>35</v>
      </c>
      <c r="B45" s="61">
        <v>60.0</v>
      </c>
      <c r="C45" s="62">
        <v>42846.0</v>
      </c>
      <c r="D45" s="63">
        <v>64.0</v>
      </c>
      <c r="E45" s="64">
        <v>166.0</v>
      </c>
      <c r="F45" s="65"/>
      <c r="G45" s="63">
        <v>1.3025</v>
      </c>
      <c r="H45" s="64">
        <v>0.3435</v>
      </c>
      <c r="I45" s="64">
        <v>1.632</v>
      </c>
      <c r="J45" s="64">
        <f t="shared" si="7"/>
        <v>0.3295</v>
      </c>
      <c r="K45" s="65">
        <f t="shared" si="11"/>
        <v>95.92430859</v>
      </c>
      <c r="L45" s="63">
        <v>9.9586</v>
      </c>
      <c r="M45" s="64">
        <v>0.8563</v>
      </c>
      <c r="N45" s="65">
        <f t="shared" si="1"/>
        <v>0.8213998544</v>
      </c>
      <c r="O45" s="63">
        <f t="shared" si="2"/>
        <v>10.77999985</v>
      </c>
      <c r="P45" s="64">
        <v>10.6049</v>
      </c>
      <c r="Q45" s="64">
        <f t="shared" si="3"/>
        <v>0.1750998544</v>
      </c>
      <c r="R45" s="65">
        <f t="shared" si="12"/>
        <v>21.31724927</v>
      </c>
      <c r="S45" s="64"/>
      <c r="T45" s="64"/>
      <c r="U45" s="65"/>
      <c r="V45" s="35">
        <v>166.0</v>
      </c>
      <c r="W45" s="2">
        <v>1.91</v>
      </c>
      <c r="X45" s="2">
        <v>41.76</v>
      </c>
      <c r="Y45" s="2">
        <v>166.0</v>
      </c>
      <c r="Z45" s="4">
        <v>1440.49</v>
      </c>
    </row>
    <row r="46" ht="14.25" customHeight="1">
      <c r="A46" s="60" t="s">
        <v>36</v>
      </c>
      <c r="B46" s="61">
        <v>60.0</v>
      </c>
      <c r="C46" s="62">
        <v>42846.0</v>
      </c>
      <c r="D46" s="63">
        <v>65.0</v>
      </c>
      <c r="E46" s="64">
        <v>167.0</v>
      </c>
      <c r="F46" s="65"/>
      <c r="G46" s="63"/>
      <c r="H46" s="64"/>
      <c r="I46" s="64"/>
      <c r="J46" s="64">
        <f t="shared" si="7"/>
        <v>0</v>
      </c>
      <c r="K46" s="65"/>
      <c r="L46" s="63"/>
      <c r="M46" s="64"/>
      <c r="N46" s="65">
        <f t="shared" si="1"/>
        <v>0</v>
      </c>
      <c r="O46" s="63">
        <f t="shared" si="2"/>
        <v>0</v>
      </c>
      <c r="P46" s="64"/>
      <c r="Q46" s="64">
        <f t="shared" si="3"/>
        <v>0</v>
      </c>
      <c r="R46" s="65"/>
      <c r="S46" s="64"/>
      <c r="T46" s="64"/>
      <c r="U46" s="65"/>
      <c r="V46" s="35"/>
      <c r="Z46" s="4"/>
    </row>
    <row r="47" ht="14.25" customHeight="1">
      <c r="A47" s="60" t="s">
        <v>37</v>
      </c>
      <c r="B47" s="61">
        <v>60.0</v>
      </c>
      <c r="C47" s="62">
        <v>42846.0</v>
      </c>
      <c r="D47" s="63">
        <v>66.0</v>
      </c>
      <c r="E47" s="64">
        <v>168.0</v>
      </c>
      <c r="F47" s="65"/>
      <c r="G47" s="63">
        <v>1.3176</v>
      </c>
      <c r="H47" s="64">
        <v>0.4767</v>
      </c>
      <c r="I47" s="64">
        <v>1.7766</v>
      </c>
      <c r="J47" s="64">
        <f t="shared" si="7"/>
        <v>0.459</v>
      </c>
      <c r="K47" s="65">
        <f t="shared" ref="K47:K48" si="13">+J47/H47*100</f>
        <v>96.28697294</v>
      </c>
      <c r="L47" s="63">
        <v>9.9312</v>
      </c>
      <c r="M47" s="64">
        <v>1.3588</v>
      </c>
      <c r="N47" s="65">
        <f t="shared" si="1"/>
        <v>1.308347388</v>
      </c>
      <c r="O47" s="63">
        <f t="shared" si="2"/>
        <v>11.23954739</v>
      </c>
      <c r="P47" s="64">
        <v>10.9085</v>
      </c>
      <c r="Q47" s="64">
        <f t="shared" si="3"/>
        <v>0.3310473883</v>
      </c>
      <c r="R47" s="65">
        <f t="shared" ref="R47:R48" si="14">(Q47/N47)*100</f>
        <v>25.30271327</v>
      </c>
      <c r="S47" s="64"/>
      <c r="T47" s="64"/>
      <c r="U47" s="65">
        <v>10.71</v>
      </c>
      <c r="V47" s="35">
        <v>168.0</v>
      </c>
      <c r="W47" s="2">
        <v>2.37</v>
      </c>
      <c r="X47" s="2">
        <v>40.03</v>
      </c>
      <c r="Y47" s="2">
        <v>168.0</v>
      </c>
      <c r="Z47" s="59">
        <v>7179.45</v>
      </c>
    </row>
    <row r="48" ht="14.25" customHeight="1">
      <c r="A48" s="67" t="s">
        <v>39</v>
      </c>
      <c r="B48" s="68">
        <v>60.0</v>
      </c>
      <c r="C48" s="69">
        <v>42846.0</v>
      </c>
      <c r="D48" s="70">
        <v>67.0</v>
      </c>
      <c r="E48" s="71">
        <v>169.0</v>
      </c>
      <c r="F48" s="72"/>
      <c r="G48" s="70">
        <v>1.2976</v>
      </c>
      <c r="H48" s="71">
        <v>0.3069</v>
      </c>
      <c r="I48" s="71">
        <v>1.5864</v>
      </c>
      <c r="J48" s="71">
        <f t="shared" si="7"/>
        <v>0.2888</v>
      </c>
      <c r="K48" s="72">
        <f t="shared" si="13"/>
        <v>94.10231346</v>
      </c>
      <c r="L48" s="70">
        <v>9.9876</v>
      </c>
      <c r="M48" s="71">
        <v>0.9145</v>
      </c>
      <c r="N48" s="72">
        <f t="shared" si="1"/>
        <v>0.8605656566</v>
      </c>
      <c r="O48" s="70">
        <f t="shared" si="2"/>
        <v>10.84816566</v>
      </c>
      <c r="P48" s="71">
        <v>10.5393</v>
      </c>
      <c r="Q48" s="71">
        <f t="shared" si="3"/>
        <v>0.3088656566</v>
      </c>
      <c r="R48" s="72">
        <f t="shared" si="14"/>
        <v>35.89100427</v>
      </c>
      <c r="S48" s="71"/>
      <c r="T48" s="71"/>
      <c r="U48" s="72"/>
      <c r="V48" s="35">
        <v>169.0</v>
      </c>
      <c r="W48" s="2">
        <v>1.3</v>
      </c>
      <c r="X48" s="2">
        <v>45.28</v>
      </c>
      <c r="Y48" s="2">
        <v>169.0</v>
      </c>
      <c r="Z48" s="4">
        <v>1685.92</v>
      </c>
    </row>
    <row r="49" ht="14.25" customHeight="1">
      <c r="A49" s="67" t="s">
        <v>40</v>
      </c>
      <c r="B49" s="68">
        <v>60.0</v>
      </c>
      <c r="C49" s="69">
        <v>42846.0</v>
      </c>
      <c r="D49" s="70">
        <v>68.0</v>
      </c>
      <c r="E49" s="71">
        <v>170.0</v>
      </c>
      <c r="F49" s="72"/>
      <c r="G49" s="70"/>
      <c r="H49" s="71"/>
      <c r="I49" s="71"/>
      <c r="J49" s="71">
        <f t="shared" si="7"/>
        <v>0</v>
      </c>
      <c r="K49" s="72"/>
      <c r="L49" s="70"/>
      <c r="M49" s="71"/>
      <c r="N49" s="72">
        <f t="shared" si="1"/>
        <v>0</v>
      </c>
      <c r="O49" s="70">
        <f t="shared" si="2"/>
        <v>0</v>
      </c>
      <c r="P49" s="71"/>
      <c r="Q49" s="71">
        <f t="shared" si="3"/>
        <v>0</v>
      </c>
      <c r="R49" s="72"/>
      <c r="S49" s="71"/>
      <c r="T49" s="71"/>
      <c r="U49" s="72"/>
      <c r="V49" s="35"/>
      <c r="Z49" s="4"/>
    </row>
    <row r="50" ht="14.25" customHeight="1">
      <c r="A50" s="73" t="s">
        <v>41</v>
      </c>
      <c r="B50" s="74">
        <v>60.0</v>
      </c>
      <c r="C50" s="75">
        <v>42846.0</v>
      </c>
      <c r="D50" s="76">
        <v>69.0</v>
      </c>
      <c r="E50" s="77">
        <v>171.0</v>
      </c>
      <c r="F50" s="78"/>
      <c r="G50" s="76">
        <v>1.3249</v>
      </c>
      <c r="H50" s="77">
        <v>0.339</v>
      </c>
      <c r="I50" s="77">
        <v>1.6459</v>
      </c>
      <c r="J50" s="77">
        <f t="shared" si="7"/>
        <v>0.321</v>
      </c>
      <c r="K50" s="78">
        <f t="shared" ref="K50:K75" si="15">+J50/H50*100</f>
        <v>94.69026549</v>
      </c>
      <c r="L50" s="76">
        <v>9.9884</v>
      </c>
      <c r="M50" s="77">
        <v>1.1792</v>
      </c>
      <c r="N50" s="78">
        <f t="shared" si="1"/>
        <v>1.116587611</v>
      </c>
      <c r="O50" s="76">
        <f t="shared" si="2"/>
        <v>11.10498761</v>
      </c>
      <c r="P50" s="77">
        <v>10.6938</v>
      </c>
      <c r="Q50" s="77">
        <f t="shared" si="3"/>
        <v>0.4111876106</v>
      </c>
      <c r="R50" s="78">
        <f t="shared" ref="R50:R99" si="16">(Q50/N50)*100</f>
        <v>36.82537821</v>
      </c>
      <c r="S50" s="77"/>
      <c r="T50" s="77"/>
      <c r="U50" s="78"/>
      <c r="V50" s="35">
        <v>171.0</v>
      </c>
      <c r="W50" s="2">
        <v>1.35</v>
      </c>
      <c r="X50" s="2">
        <v>44.74</v>
      </c>
      <c r="Y50" s="2">
        <v>171.0</v>
      </c>
      <c r="Z50" s="59">
        <v>6336.04</v>
      </c>
    </row>
    <row r="51" ht="14.25" customHeight="1">
      <c r="A51" s="53" t="s">
        <v>0</v>
      </c>
      <c r="B51" s="54">
        <v>70.0</v>
      </c>
      <c r="C51" s="55">
        <v>42859.0</v>
      </c>
      <c r="D51" s="56">
        <v>70.0</v>
      </c>
      <c r="E51" s="57">
        <v>172.0</v>
      </c>
      <c r="F51" s="58"/>
      <c r="G51" s="56">
        <v>1.2198</v>
      </c>
      <c r="H51" s="57">
        <v>0.4384</v>
      </c>
      <c r="I51" s="57">
        <v>1.635</v>
      </c>
      <c r="J51" s="57">
        <f t="shared" si="7"/>
        <v>0.4152</v>
      </c>
      <c r="K51" s="58">
        <f t="shared" si="15"/>
        <v>94.7080292</v>
      </c>
      <c r="L51" s="56">
        <v>9.9342</v>
      </c>
      <c r="M51" s="57">
        <v>1.4725</v>
      </c>
      <c r="N51" s="58">
        <f t="shared" si="1"/>
        <v>1.39457573</v>
      </c>
      <c r="O51" s="56">
        <f t="shared" si="2"/>
        <v>11.32877573</v>
      </c>
      <c r="P51" s="57">
        <v>10.9132</v>
      </c>
      <c r="Q51" s="57">
        <f t="shared" si="3"/>
        <v>0.4155757299</v>
      </c>
      <c r="R51" s="58">
        <f t="shared" si="16"/>
        <v>29.79943799</v>
      </c>
      <c r="S51" s="57"/>
      <c r="T51" s="57"/>
      <c r="U51" s="58">
        <v>15.3</v>
      </c>
      <c r="V51" s="35">
        <v>172.0</v>
      </c>
      <c r="W51" s="2">
        <v>1.14</v>
      </c>
      <c r="X51" s="2">
        <v>45.43</v>
      </c>
      <c r="Y51" s="2">
        <v>172.0</v>
      </c>
      <c r="Z51" s="4">
        <v>7595.54</v>
      </c>
    </row>
    <row r="52" ht="14.25" customHeight="1">
      <c r="A52" s="30" t="s">
        <v>2</v>
      </c>
      <c r="B52" s="1">
        <v>70.0</v>
      </c>
      <c r="C52" s="44">
        <v>42859.0</v>
      </c>
      <c r="D52" s="32">
        <v>71.0</v>
      </c>
      <c r="E52" s="33">
        <v>173.0</v>
      </c>
      <c r="F52" s="34"/>
      <c r="G52" s="32">
        <v>1.3076</v>
      </c>
      <c r="H52" s="33">
        <v>0.4041</v>
      </c>
      <c r="I52" s="33">
        <v>1.6987</v>
      </c>
      <c r="J52" s="33">
        <f t="shared" si="7"/>
        <v>0.3911</v>
      </c>
      <c r="K52" s="34">
        <f t="shared" si="15"/>
        <v>96.78297451</v>
      </c>
      <c r="L52" s="32">
        <v>9.9338</v>
      </c>
      <c r="M52" s="33">
        <v>1.4909</v>
      </c>
      <c r="N52" s="34">
        <f t="shared" si="1"/>
        <v>1.442937367</v>
      </c>
      <c r="O52" s="32">
        <f t="shared" si="2"/>
        <v>11.37673737</v>
      </c>
      <c r="P52" s="33">
        <v>10.9311</v>
      </c>
      <c r="Q52" s="33">
        <f t="shared" si="3"/>
        <v>0.445637367</v>
      </c>
      <c r="R52" s="34">
        <f t="shared" si="16"/>
        <v>30.88404093</v>
      </c>
      <c r="S52" s="33"/>
      <c r="T52" s="33"/>
      <c r="U52" s="34">
        <v>12.46</v>
      </c>
      <c r="V52" s="35">
        <v>173.0</v>
      </c>
      <c r="W52" s="2">
        <v>1.1</v>
      </c>
      <c r="X52" s="2">
        <v>43.15</v>
      </c>
      <c r="Y52" s="2">
        <v>173.0</v>
      </c>
      <c r="Z52" s="43">
        <v>21184.06</v>
      </c>
    </row>
    <row r="53" ht="14.25" customHeight="1">
      <c r="A53" s="30" t="s">
        <v>4</v>
      </c>
      <c r="B53" s="1">
        <v>70.0</v>
      </c>
      <c r="C53" s="44">
        <v>42859.0</v>
      </c>
      <c r="D53" s="32">
        <v>72.0</v>
      </c>
      <c r="E53" s="33">
        <v>174.0</v>
      </c>
      <c r="F53" s="34"/>
      <c r="G53" s="32">
        <v>1.258</v>
      </c>
      <c r="H53" s="33">
        <v>0.41</v>
      </c>
      <c r="I53" s="33">
        <v>1.6492</v>
      </c>
      <c r="J53" s="33">
        <f t="shared" si="7"/>
        <v>0.3912</v>
      </c>
      <c r="K53" s="34">
        <f t="shared" si="15"/>
        <v>95.41463415</v>
      </c>
      <c r="L53" s="32">
        <v>9.9596</v>
      </c>
      <c r="M53" s="33">
        <v>1.4476</v>
      </c>
      <c r="N53" s="34">
        <f t="shared" si="1"/>
        <v>1.381222244</v>
      </c>
      <c r="O53" s="32">
        <f t="shared" si="2"/>
        <v>11.34082224</v>
      </c>
      <c r="P53" s="33">
        <v>10.8879</v>
      </c>
      <c r="Q53" s="33">
        <f t="shared" si="3"/>
        <v>0.4529222439</v>
      </c>
      <c r="R53" s="34">
        <f t="shared" si="16"/>
        <v>32.79140963</v>
      </c>
      <c r="S53" s="33"/>
      <c r="T53" s="33"/>
      <c r="U53" s="34">
        <v>11.98</v>
      </c>
      <c r="V53" s="35">
        <v>174.0</v>
      </c>
      <c r="W53" s="2">
        <v>1.2</v>
      </c>
      <c r="X53" s="2">
        <v>44.59</v>
      </c>
      <c r="Y53" s="2">
        <v>174.0</v>
      </c>
      <c r="Z53" s="4">
        <v>10555.93</v>
      </c>
    </row>
    <row r="54" ht="14.25" customHeight="1">
      <c r="A54" s="37" t="s">
        <v>31</v>
      </c>
      <c r="B54" s="38">
        <v>70.0</v>
      </c>
      <c r="C54" s="52">
        <v>42859.0</v>
      </c>
      <c r="D54" s="39">
        <v>73.0</v>
      </c>
      <c r="E54" s="40">
        <v>175.0</v>
      </c>
      <c r="F54" s="41"/>
      <c r="G54" s="39">
        <v>1.3242</v>
      </c>
      <c r="H54" s="40">
        <v>0.5017</v>
      </c>
      <c r="I54" s="40">
        <v>1.8154</v>
      </c>
      <c r="J54" s="40">
        <f t="shared" si="7"/>
        <v>0.4912</v>
      </c>
      <c r="K54" s="41">
        <f t="shared" si="15"/>
        <v>97.90711581</v>
      </c>
      <c r="L54" s="39">
        <v>10.0964</v>
      </c>
      <c r="M54" s="40">
        <v>1.4437</v>
      </c>
      <c r="N54" s="41">
        <f t="shared" si="1"/>
        <v>1.413485031</v>
      </c>
      <c r="O54" s="39">
        <f t="shared" si="2"/>
        <v>11.50988503</v>
      </c>
      <c r="P54" s="40">
        <v>10.9724</v>
      </c>
      <c r="Q54" s="40">
        <f t="shared" si="3"/>
        <v>0.5374850309</v>
      </c>
      <c r="R54" s="41">
        <f t="shared" si="16"/>
        <v>38.02551984</v>
      </c>
      <c r="S54" s="40"/>
      <c r="T54" s="40"/>
      <c r="U54" s="41">
        <v>5.28</v>
      </c>
      <c r="V54" s="35">
        <v>175.0</v>
      </c>
      <c r="W54" s="2">
        <v>3.31</v>
      </c>
      <c r="X54" s="2">
        <v>42.91</v>
      </c>
      <c r="Y54" s="2">
        <v>175.0</v>
      </c>
      <c r="Z54" s="43">
        <v>18710.94</v>
      </c>
    </row>
    <row r="55" ht="14.25" customHeight="1">
      <c r="A55" s="37" t="s">
        <v>32</v>
      </c>
      <c r="B55" s="38">
        <v>70.0</v>
      </c>
      <c r="C55" s="52">
        <v>42859.0</v>
      </c>
      <c r="D55" s="39">
        <v>74.0</v>
      </c>
      <c r="E55" s="40">
        <v>176.0</v>
      </c>
      <c r="F55" s="41"/>
      <c r="G55" s="39">
        <v>1.2993</v>
      </c>
      <c r="H55" s="40">
        <v>0.4706</v>
      </c>
      <c r="I55" s="40">
        <v>1.763</v>
      </c>
      <c r="J55" s="40">
        <f t="shared" si="7"/>
        <v>0.4637</v>
      </c>
      <c r="K55" s="41">
        <f t="shared" si="15"/>
        <v>98.53378666</v>
      </c>
      <c r="L55" s="39">
        <v>9.9354</v>
      </c>
      <c r="M55" s="40">
        <v>1.4735</v>
      </c>
      <c r="N55" s="41">
        <f t="shared" si="1"/>
        <v>1.451895346</v>
      </c>
      <c r="O55" s="39">
        <f t="shared" si="2"/>
        <v>11.38729535</v>
      </c>
      <c r="P55" s="40">
        <v>10.8808</v>
      </c>
      <c r="Q55" s="40">
        <f t="shared" si="3"/>
        <v>0.5064953464</v>
      </c>
      <c r="R55" s="41">
        <f t="shared" si="16"/>
        <v>34.88511397</v>
      </c>
      <c r="S55" s="40"/>
      <c r="T55" s="40"/>
      <c r="U55" s="41">
        <v>4.0</v>
      </c>
      <c r="V55" s="35">
        <v>176.0</v>
      </c>
      <c r="W55" s="2">
        <v>3.08</v>
      </c>
      <c r="X55" s="2">
        <v>38.31</v>
      </c>
      <c r="Y55" s="2">
        <v>176.0</v>
      </c>
      <c r="Z55" s="43">
        <v>59753.59</v>
      </c>
    </row>
    <row r="56" ht="14.25" customHeight="1">
      <c r="A56" s="37" t="s">
        <v>33</v>
      </c>
      <c r="B56" s="38">
        <v>70.0</v>
      </c>
      <c r="C56" s="52">
        <v>42859.0</v>
      </c>
      <c r="D56" s="39">
        <v>75.0</v>
      </c>
      <c r="E56" s="40">
        <v>177.0</v>
      </c>
      <c r="F56" s="41"/>
      <c r="G56" s="39">
        <v>1.2549</v>
      </c>
      <c r="H56" s="40">
        <v>0.4799</v>
      </c>
      <c r="I56" s="40">
        <v>1.7274</v>
      </c>
      <c r="J56" s="40">
        <f t="shared" si="7"/>
        <v>0.4725</v>
      </c>
      <c r="K56" s="41">
        <f t="shared" si="15"/>
        <v>98.45801209</v>
      </c>
      <c r="L56" s="39">
        <v>9.9276</v>
      </c>
      <c r="M56" s="40">
        <v>1.4368</v>
      </c>
      <c r="N56" s="41">
        <f t="shared" si="1"/>
        <v>1.414644718</v>
      </c>
      <c r="O56" s="39">
        <f t="shared" si="2"/>
        <v>11.34224472</v>
      </c>
      <c r="P56" s="40">
        <v>10.8313</v>
      </c>
      <c r="Q56" s="40">
        <f t="shared" si="3"/>
        <v>0.5109447176</v>
      </c>
      <c r="R56" s="41">
        <f t="shared" si="16"/>
        <v>36.118236</v>
      </c>
      <c r="S56" s="40"/>
      <c r="T56" s="40"/>
      <c r="U56" s="41">
        <v>6.17</v>
      </c>
      <c r="V56" s="35">
        <v>177.0</v>
      </c>
      <c r="W56" s="2">
        <v>3.17</v>
      </c>
      <c r="X56" s="2">
        <v>42.77</v>
      </c>
      <c r="Y56" s="2">
        <v>177.0</v>
      </c>
      <c r="Z56" s="43">
        <v>25394.19</v>
      </c>
    </row>
    <row r="57" ht="14.25" customHeight="1">
      <c r="A57" s="60" t="s">
        <v>35</v>
      </c>
      <c r="B57" s="61">
        <v>70.0</v>
      </c>
      <c r="C57" s="62">
        <v>42859.0</v>
      </c>
      <c r="D57" s="63">
        <v>76.0</v>
      </c>
      <c r="E57" s="64">
        <v>178.0</v>
      </c>
      <c r="F57" s="65"/>
      <c r="G57" s="63">
        <v>1.3003</v>
      </c>
      <c r="H57" s="64">
        <v>0.3618</v>
      </c>
      <c r="I57" s="64">
        <v>1.6372</v>
      </c>
      <c r="J57" s="64">
        <f t="shared" si="7"/>
        <v>0.3369</v>
      </c>
      <c r="K57" s="65">
        <f t="shared" si="15"/>
        <v>93.11774461</v>
      </c>
      <c r="L57" s="63">
        <v>9.9476</v>
      </c>
      <c r="M57" s="64">
        <v>1.3259</v>
      </c>
      <c r="N57" s="65">
        <f t="shared" si="1"/>
        <v>1.234648176</v>
      </c>
      <c r="O57" s="63">
        <f t="shared" si="2"/>
        <v>11.18224818</v>
      </c>
      <c r="P57" s="64">
        <v>10.9008</v>
      </c>
      <c r="Q57" s="64">
        <f t="shared" si="3"/>
        <v>0.2814481758</v>
      </c>
      <c r="R57" s="65">
        <f t="shared" si="16"/>
        <v>22.79582</v>
      </c>
      <c r="S57" s="64"/>
      <c r="T57" s="64"/>
      <c r="U57" s="65"/>
      <c r="V57" s="35">
        <v>178.0</v>
      </c>
      <c r="W57" s="2">
        <v>2.62</v>
      </c>
      <c r="X57" s="2">
        <v>41.46</v>
      </c>
      <c r="Y57" s="2">
        <v>178.0</v>
      </c>
      <c r="Z57" s="4">
        <v>1868.29</v>
      </c>
    </row>
    <row r="58" ht="14.25" customHeight="1">
      <c r="A58" s="60" t="s">
        <v>36</v>
      </c>
      <c r="B58" s="61">
        <v>70.0</v>
      </c>
      <c r="C58" s="62">
        <v>42859.0</v>
      </c>
      <c r="D58" s="63">
        <v>77.0</v>
      </c>
      <c r="E58" s="64">
        <v>179.0</v>
      </c>
      <c r="F58" s="65"/>
      <c r="G58" s="63">
        <v>1.3171</v>
      </c>
      <c r="H58" s="64">
        <v>0.2604</v>
      </c>
      <c r="I58" s="64">
        <v>1.5579</v>
      </c>
      <c r="J58" s="64">
        <f t="shared" si="7"/>
        <v>0.2408</v>
      </c>
      <c r="K58" s="65">
        <f t="shared" si="15"/>
        <v>92.47311828</v>
      </c>
      <c r="L58" s="63">
        <v>9.9325</v>
      </c>
      <c r="M58" s="64">
        <v>1.2101</v>
      </c>
      <c r="N58" s="65">
        <f t="shared" si="1"/>
        <v>1.119017204</v>
      </c>
      <c r="O58" s="63">
        <f t="shared" si="2"/>
        <v>11.0515172</v>
      </c>
      <c r="P58" s="64">
        <v>10.7995</v>
      </c>
      <c r="Q58" s="64">
        <f t="shared" si="3"/>
        <v>0.2520172043</v>
      </c>
      <c r="R58" s="65">
        <f t="shared" si="16"/>
        <v>22.52129845</v>
      </c>
      <c r="S58" s="64"/>
      <c r="T58" s="64"/>
      <c r="U58" s="65"/>
      <c r="V58" s="35">
        <v>179.0</v>
      </c>
      <c r="W58" s="2">
        <v>2.9</v>
      </c>
      <c r="X58" s="2">
        <v>42.05</v>
      </c>
      <c r="Y58" s="2">
        <v>179.0</v>
      </c>
      <c r="Z58" s="4">
        <v>10402.37</v>
      </c>
    </row>
    <row r="59" ht="14.25" customHeight="1">
      <c r="A59" s="60" t="s">
        <v>37</v>
      </c>
      <c r="B59" s="61">
        <v>70.0</v>
      </c>
      <c r="C59" s="62">
        <v>42859.0</v>
      </c>
      <c r="D59" s="63">
        <v>78.0</v>
      </c>
      <c r="E59" s="64">
        <v>180.0</v>
      </c>
      <c r="F59" s="65"/>
      <c r="G59" s="63">
        <v>1.3054</v>
      </c>
      <c r="H59" s="64">
        <v>0.4362</v>
      </c>
      <c r="I59" s="64">
        <v>1.7079</v>
      </c>
      <c r="J59" s="64">
        <f t="shared" si="7"/>
        <v>0.4025</v>
      </c>
      <c r="K59" s="65">
        <f t="shared" si="15"/>
        <v>92.27418615</v>
      </c>
      <c r="L59" s="63">
        <v>9.9883</v>
      </c>
      <c r="M59" s="64">
        <v>1.2997</v>
      </c>
      <c r="N59" s="65">
        <f t="shared" si="1"/>
        <v>1.199287597</v>
      </c>
      <c r="O59" s="63">
        <f t="shared" si="2"/>
        <v>11.1875876</v>
      </c>
      <c r="P59" s="64">
        <v>10.9576</v>
      </c>
      <c r="Q59" s="64">
        <f t="shared" si="3"/>
        <v>0.2299875974</v>
      </c>
      <c r="R59" s="65">
        <f t="shared" si="16"/>
        <v>19.17701792</v>
      </c>
      <c r="S59" s="64"/>
      <c r="T59" s="64"/>
      <c r="U59" s="65">
        <v>12.73</v>
      </c>
      <c r="V59" s="35">
        <v>180.0</v>
      </c>
      <c r="W59" s="2">
        <v>2.61</v>
      </c>
      <c r="X59" s="2">
        <v>38.35</v>
      </c>
      <c r="Y59" s="2">
        <v>180.0</v>
      </c>
      <c r="Z59" s="4">
        <v>3039.1</v>
      </c>
    </row>
    <row r="60" ht="14.25" customHeight="1">
      <c r="A60" s="67" t="s">
        <v>39</v>
      </c>
      <c r="B60" s="68">
        <v>70.0</v>
      </c>
      <c r="C60" s="69">
        <v>42859.0</v>
      </c>
      <c r="D60" s="70">
        <v>79.0</v>
      </c>
      <c r="E60" s="71">
        <v>181.0</v>
      </c>
      <c r="F60" s="72"/>
      <c r="G60" s="70">
        <v>1.2765</v>
      </c>
      <c r="H60" s="71">
        <v>0.4847</v>
      </c>
      <c r="I60" s="71">
        <v>1.7219</v>
      </c>
      <c r="J60" s="71">
        <f t="shared" si="7"/>
        <v>0.4454</v>
      </c>
      <c r="K60" s="72">
        <f t="shared" si="15"/>
        <v>91.89189189</v>
      </c>
      <c r="L60" s="70">
        <v>9.9603</v>
      </c>
      <c r="M60" s="71">
        <v>1.4109</v>
      </c>
      <c r="N60" s="72">
        <f t="shared" si="1"/>
        <v>1.296502703</v>
      </c>
      <c r="O60" s="70">
        <f t="shared" si="2"/>
        <v>11.2568027</v>
      </c>
      <c r="P60" s="71">
        <v>10.9404</v>
      </c>
      <c r="Q60" s="71">
        <f t="shared" si="3"/>
        <v>0.3164027027</v>
      </c>
      <c r="R60" s="72">
        <f t="shared" si="16"/>
        <v>24.40432265</v>
      </c>
      <c r="S60" s="71"/>
      <c r="T60" s="71"/>
      <c r="U60" s="72">
        <v>6.03</v>
      </c>
      <c r="V60" s="35">
        <v>181.0</v>
      </c>
      <c r="W60" s="2">
        <v>2.29</v>
      </c>
      <c r="X60" s="2">
        <v>44.98</v>
      </c>
      <c r="Y60" s="2">
        <v>181.0</v>
      </c>
      <c r="Z60" s="4">
        <v>8726.98</v>
      </c>
    </row>
    <row r="61" ht="14.25" customHeight="1">
      <c r="A61" s="67" t="s">
        <v>40</v>
      </c>
      <c r="B61" s="68">
        <v>70.0</v>
      </c>
      <c r="C61" s="69">
        <v>42859.0</v>
      </c>
      <c r="D61" s="70">
        <v>80.0</v>
      </c>
      <c r="E61" s="71">
        <v>182.0</v>
      </c>
      <c r="F61" s="72"/>
      <c r="G61" s="70">
        <v>1.2509</v>
      </c>
      <c r="H61" s="71">
        <v>0.4487</v>
      </c>
      <c r="I61" s="71">
        <v>1.6641</v>
      </c>
      <c r="J61" s="71">
        <f t="shared" si="7"/>
        <v>0.4132</v>
      </c>
      <c r="K61" s="72">
        <f t="shared" si="15"/>
        <v>92.08825496</v>
      </c>
      <c r="L61" s="70">
        <v>9.9228</v>
      </c>
      <c r="M61" s="71">
        <v>1.2771</v>
      </c>
      <c r="N61" s="72">
        <f t="shared" si="1"/>
        <v>1.176059104</v>
      </c>
      <c r="O61" s="70">
        <f t="shared" si="2"/>
        <v>11.0988591</v>
      </c>
      <c r="P61" s="71">
        <v>10.8283</v>
      </c>
      <c r="Q61" s="71">
        <f t="shared" si="3"/>
        <v>0.2705591041</v>
      </c>
      <c r="R61" s="72">
        <f t="shared" si="16"/>
        <v>23.00557031</v>
      </c>
      <c r="S61" s="71"/>
      <c r="T61" s="71"/>
      <c r="U61" s="72"/>
      <c r="V61" s="35">
        <v>182.0</v>
      </c>
      <c r="W61" s="2">
        <v>1.95</v>
      </c>
      <c r="X61" s="2">
        <v>43.35</v>
      </c>
      <c r="Y61" s="2">
        <v>182.0</v>
      </c>
      <c r="Z61" s="43">
        <v>19430.78</v>
      </c>
    </row>
    <row r="62" ht="14.25" customHeight="1">
      <c r="A62" s="73" t="s">
        <v>41</v>
      </c>
      <c r="B62" s="74">
        <v>70.0</v>
      </c>
      <c r="C62" s="75">
        <v>42859.0</v>
      </c>
      <c r="D62" s="76">
        <v>81.0</v>
      </c>
      <c r="E62" s="77">
        <v>183.0</v>
      </c>
      <c r="F62" s="78"/>
      <c r="G62" s="76">
        <v>1.2841</v>
      </c>
      <c r="H62" s="77">
        <v>0.4334</v>
      </c>
      <c r="I62" s="77">
        <v>1.6833</v>
      </c>
      <c r="J62" s="77">
        <f t="shared" si="7"/>
        <v>0.3992</v>
      </c>
      <c r="K62" s="78">
        <f t="shared" si="15"/>
        <v>92.10890632</v>
      </c>
      <c r="L62" s="76">
        <v>9.93</v>
      </c>
      <c r="M62" s="77">
        <v>1.4586</v>
      </c>
      <c r="N62" s="78">
        <f t="shared" si="1"/>
        <v>1.343500508</v>
      </c>
      <c r="O62" s="76">
        <f t="shared" si="2"/>
        <v>11.27350051</v>
      </c>
      <c r="P62" s="77">
        <v>10.9406</v>
      </c>
      <c r="Q62" s="77">
        <f t="shared" si="3"/>
        <v>0.3329005076</v>
      </c>
      <c r="R62" s="78">
        <f t="shared" si="16"/>
        <v>24.77859187</v>
      </c>
      <c r="S62" s="77"/>
      <c r="T62" s="77"/>
      <c r="U62" s="78"/>
      <c r="V62" s="35">
        <v>183.0</v>
      </c>
      <c r="W62" s="2">
        <v>2.09</v>
      </c>
      <c r="X62" s="2">
        <v>44.09</v>
      </c>
      <c r="Y62" s="2">
        <v>183.0</v>
      </c>
      <c r="Z62" s="4">
        <v>9342.14</v>
      </c>
    </row>
    <row r="63" ht="14.25" customHeight="1">
      <c r="A63" s="53" t="s">
        <v>0</v>
      </c>
      <c r="B63" s="54">
        <v>80.0</v>
      </c>
      <c r="C63" s="55">
        <v>42866.0</v>
      </c>
      <c r="D63" s="56">
        <v>82.0</v>
      </c>
      <c r="E63" s="57">
        <v>184.0</v>
      </c>
      <c r="F63" s="58"/>
      <c r="G63" s="56">
        <v>1.2591</v>
      </c>
      <c r="H63" s="57">
        <v>0.4628</v>
      </c>
      <c r="I63" s="57">
        <v>1.6756</v>
      </c>
      <c r="J63" s="57">
        <f t="shared" si="7"/>
        <v>0.4165</v>
      </c>
      <c r="K63" s="58">
        <f t="shared" si="15"/>
        <v>89.99567848</v>
      </c>
      <c r="L63" s="56">
        <v>9.9338</v>
      </c>
      <c r="M63" s="57">
        <v>1.4874</v>
      </c>
      <c r="N63" s="58">
        <f t="shared" si="1"/>
        <v>1.338595722</v>
      </c>
      <c r="O63" s="56">
        <f t="shared" si="2"/>
        <v>11.27239572</v>
      </c>
      <c r="P63" s="57">
        <v>10.8698</v>
      </c>
      <c r="Q63" s="57">
        <f t="shared" si="3"/>
        <v>0.4025957217</v>
      </c>
      <c r="R63" s="58">
        <f t="shared" si="16"/>
        <v>30.07597553</v>
      </c>
      <c r="S63" s="57"/>
      <c r="T63" s="57"/>
      <c r="U63" s="58"/>
      <c r="V63" s="35">
        <v>184.0</v>
      </c>
      <c r="W63" s="2">
        <v>1.13</v>
      </c>
      <c r="X63" s="2">
        <v>45.16</v>
      </c>
      <c r="Y63" s="2">
        <v>184.0</v>
      </c>
      <c r="Z63" s="4">
        <v>6712.39</v>
      </c>
    </row>
    <row r="64" ht="14.25" customHeight="1">
      <c r="A64" s="30" t="s">
        <v>2</v>
      </c>
      <c r="B64" s="1">
        <v>80.0</v>
      </c>
      <c r="C64" s="44">
        <v>42866.0</v>
      </c>
      <c r="D64" s="32">
        <v>83.0</v>
      </c>
      <c r="E64" s="33">
        <v>185.0</v>
      </c>
      <c r="F64" s="34"/>
      <c r="G64" s="32">
        <v>1.2861</v>
      </c>
      <c r="H64" s="33">
        <v>0.4681</v>
      </c>
      <c r="I64" s="33">
        <v>1.7198</v>
      </c>
      <c r="J64" s="33">
        <f t="shared" si="7"/>
        <v>0.4337</v>
      </c>
      <c r="K64" s="34">
        <f t="shared" si="15"/>
        <v>92.65114292</v>
      </c>
      <c r="L64" s="32">
        <v>9.9922</v>
      </c>
      <c r="M64" s="33">
        <v>1.3417</v>
      </c>
      <c r="N64" s="34">
        <f t="shared" si="1"/>
        <v>1.243100385</v>
      </c>
      <c r="O64" s="32">
        <f t="shared" si="2"/>
        <v>11.23530038</v>
      </c>
      <c r="P64" s="33">
        <v>10.9237</v>
      </c>
      <c r="Q64" s="33">
        <f t="shared" si="3"/>
        <v>0.3116003845</v>
      </c>
      <c r="R64" s="34">
        <f t="shared" si="16"/>
        <v>25.06638952</v>
      </c>
      <c r="S64" s="33"/>
      <c r="T64" s="33"/>
      <c r="U64" s="34"/>
      <c r="V64" s="35">
        <v>185.0</v>
      </c>
      <c r="W64" s="2">
        <v>0.98</v>
      </c>
      <c r="X64" s="2">
        <v>43.55</v>
      </c>
      <c r="Y64" s="2">
        <v>185.0</v>
      </c>
      <c r="Z64" s="43">
        <v>22190.63</v>
      </c>
      <c r="AA64" s="2">
        <v>365117.6</v>
      </c>
    </row>
    <row r="65" ht="14.25" customHeight="1">
      <c r="A65" s="30" t="s">
        <v>4</v>
      </c>
      <c r="B65" s="1">
        <v>80.0</v>
      </c>
      <c r="C65" s="44">
        <v>42866.0</v>
      </c>
      <c r="D65" s="32">
        <v>84.0</v>
      </c>
      <c r="E65" s="33">
        <v>186.0</v>
      </c>
      <c r="F65" s="34"/>
      <c r="G65" s="32">
        <v>1.2297</v>
      </c>
      <c r="H65" s="33">
        <f>1.6743-G65</f>
        <v>0.4446</v>
      </c>
      <c r="I65" s="33">
        <v>1.6335</v>
      </c>
      <c r="J65" s="33">
        <f t="shared" si="7"/>
        <v>0.4038</v>
      </c>
      <c r="K65" s="34">
        <f t="shared" si="15"/>
        <v>90.82321188</v>
      </c>
      <c r="L65" s="32">
        <v>9.9361</v>
      </c>
      <c r="M65" s="33">
        <v>1.4452</v>
      </c>
      <c r="N65" s="34">
        <f t="shared" si="1"/>
        <v>1.312577058</v>
      </c>
      <c r="O65" s="32">
        <f t="shared" si="2"/>
        <v>11.24867706</v>
      </c>
      <c r="P65" s="33">
        <v>10.9059</v>
      </c>
      <c r="Q65" s="33">
        <f t="shared" si="3"/>
        <v>0.342777058</v>
      </c>
      <c r="R65" s="34">
        <f t="shared" si="16"/>
        <v>26.11481405</v>
      </c>
      <c r="S65" s="33"/>
      <c r="T65" s="33"/>
      <c r="U65" s="34"/>
      <c r="V65" s="35">
        <v>186.0</v>
      </c>
      <c r="W65" s="2">
        <v>1.06</v>
      </c>
      <c r="X65" s="2">
        <v>44.2</v>
      </c>
      <c r="Y65" s="2">
        <v>186.0</v>
      </c>
      <c r="Z65" s="4">
        <v>12301.49</v>
      </c>
    </row>
    <row r="66" ht="14.25" customHeight="1">
      <c r="A66" s="37" t="s">
        <v>31</v>
      </c>
      <c r="B66" s="38">
        <v>80.0</v>
      </c>
      <c r="C66" s="52">
        <v>42866.0</v>
      </c>
      <c r="D66" s="39">
        <v>85.0</v>
      </c>
      <c r="E66" s="40">
        <v>187.0</v>
      </c>
      <c r="F66" s="41"/>
      <c r="G66" s="39">
        <v>1.3273</v>
      </c>
      <c r="H66" s="40">
        <v>0.5579</v>
      </c>
      <c r="I66" s="40">
        <v>1.8518</v>
      </c>
      <c r="J66" s="40">
        <f t="shared" si="7"/>
        <v>0.5245</v>
      </c>
      <c r="K66" s="41">
        <f t="shared" si="15"/>
        <v>94.01326403</v>
      </c>
      <c r="L66" s="39">
        <v>9.9585</v>
      </c>
      <c r="M66" s="40">
        <v>1.4909</v>
      </c>
      <c r="N66" s="41">
        <f t="shared" si="1"/>
        <v>1.401643753</v>
      </c>
      <c r="O66" s="39">
        <f t="shared" si="2"/>
        <v>11.36014375</v>
      </c>
      <c r="P66" s="40">
        <v>10.8993</v>
      </c>
      <c r="Q66" s="40">
        <f t="shared" si="3"/>
        <v>0.4608437534</v>
      </c>
      <c r="R66" s="41">
        <f t="shared" si="16"/>
        <v>32.87880763</v>
      </c>
      <c r="S66" s="40"/>
      <c r="T66" s="40"/>
      <c r="U66" s="41"/>
      <c r="V66" s="35">
        <v>187.0</v>
      </c>
      <c r="W66" s="2">
        <v>2.05</v>
      </c>
      <c r="X66" s="2">
        <v>41.55</v>
      </c>
      <c r="Y66" s="2">
        <v>187.0</v>
      </c>
      <c r="Z66" s="43">
        <v>25118.66</v>
      </c>
    </row>
    <row r="67" ht="14.25" customHeight="1">
      <c r="A67" s="37" t="s">
        <v>32</v>
      </c>
      <c r="B67" s="38">
        <v>80.0</v>
      </c>
      <c r="C67" s="52">
        <v>42866.0</v>
      </c>
      <c r="D67" s="39">
        <v>86.0</v>
      </c>
      <c r="E67" s="40">
        <v>188.0</v>
      </c>
      <c r="F67" s="41"/>
      <c r="G67" s="39">
        <v>1.241</v>
      </c>
      <c r="H67" s="40">
        <v>0.4585</v>
      </c>
      <c r="I67" s="40">
        <v>1.6687</v>
      </c>
      <c r="J67" s="40">
        <f t="shared" si="7"/>
        <v>0.4277</v>
      </c>
      <c r="K67" s="41">
        <f t="shared" si="15"/>
        <v>93.28244275</v>
      </c>
      <c r="L67" s="39">
        <v>9.9383</v>
      </c>
      <c r="M67" s="40">
        <v>1.4771</v>
      </c>
      <c r="N67" s="41">
        <f t="shared" si="1"/>
        <v>1.377874962</v>
      </c>
      <c r="O67" s="39">
        <f t="shared" si="2"/>
        <v>11.31617496</v>
      </c>
      <c r="P67" s="40">
        <v>10.8683</v>
      </c>
      <c r="Q67" s="40">
        <f t="shared" si="3"/>
        <v>0.4478749618</v>
      </c>
      <c r="R67" s="41">
        <f t="shared" si="16"/>
        <v>32.5047609</v>
      </c>
      <c r="S67" s="40"/>
      <c r="T67" s="40"/>
      <c r="U67" s="41"/>
      <c r="V67" s="35">
        <v>188.0</v>
      </c>
      <c r="W67" s="2">
        <v>2.34</v>
      </c>
      <c r="X67" s="2">
        <v>36.52</v>
      </c>
      <c r="Y67" s="2">
        <v>188.0</v>
      </c>
      <c r="Z67" s="43">
        <v>72143.0</v>
      </c>
    </row>
    <row r="68" ht="14.25" customHeight="1">
      <c r="A68" s="37" t="s">
        <v>33</v>
      </c>
      <c r="B68" s="38">
        <v>80.0</v>
      </c>
      <c r="C68" s="52">
        <v>42866.0</v>
      </c>
      <c r="D68" s="39">
        <v>87.0</v>
      </c>
      <c r="E68" s="40">
        <v>189.0</v>
      </c>
      <c r="F68" s="41"/>
      <c r="G68" s="39">
        <v>1.3101</v>
      </c>
      <c r="H68" s="40">
        <v>0.5078</v>
      </c>
      <c r="I68" s="40">
        <v>1.7775</v>
      </c>
      <c r="J68" s="40">
        <f t="shared" si="7"/>
        <v>0.4674</v>
      </c>
      <c r="K68" s="41">
        <f t="shared" si="15"/>
        <v>92.04411186</v>
      </c>
      <c r="L68" s="39">
        <v>9.9638</v>
      </c>
      <c r="M68" s="40">
        <v>1.4914</v>
      </c>
      <c r="N68" s="41">
        <f t="shared" si="1"/>
        <v>1.372745884</v>
      </c>
      <c r="O68" s="39">
        <f t="shared" si="2"/>
        <v>11.33654588</v>
      </c>
      <c r="P68" s="40">
        <v>10.9387</v>
      </c>
      <c r="Q68" s="40">
        <f t="shared" si="3"/>
        <v>0.3978458842</v>
      </c>
      <c r="R68" s="41">
        <f t="shared" si="16"/>
        <v>28.98175757</v>
      </c>
      <c r="S68" s="40"/>
      <c r="T68" s="40"/>
      <c r="U68" s="41"/>
      <c r="V68" s="35">
        <v>189.0</v>
      </c>
      <c r="W68" s="2">
        <v>2.12</v>
      </c>
      <c r="X68" s="2">
        <v>39.95</v>
      </c>
      <c r="Y68" s="2">
        <v>189.0</v>
      </c>
      <c r="Z68" s="43">
        <v>41546.61</v>
      </c>
    </row>
    <row r="69" ht="14.25" customHeight="1">
      <c r="A69" s="60" t="s">
        <v>35</v>
      </c>
      <c r="B69" s="61">
        <v>80.0</v>
      </c>
      <c r="C69" s="62">
        <v>42866.0</v>
      </c>
      <c r="D69" s="63">
        <v>88.0</v>
      </c>
      <c r="E69" s="64">
        <v>190.0</v>
      </c>
      <c r="F69" s="65"/>
      <c r="G69" s="63">
        <v>1.2683</v>
      </c>
      <c r="H69" s="64">
        <v>0.38</v>
      </c>
      <c r="I69" s="64">
        <v>1.6196</v>
      </c>
      <c r="J69" s="64">
        <f t="shared" si="7"/>
        <v>0.3513</v>
      </c>
      <c r="K69" s="65">
        <f t="shared" si="15"/>
        <v>92.44736842</v>
      </c>
      <c r="L69" s="63">
        <v>9.9385</v>
      </c>
      <c r="M69" s="64">
        <v>1.4046</v>
      </c>
      <c r="N69" s="65">
        <f t="shared" si="1"/>
        <v>1.298515737</v>
      </c>
      <c r="O69" s="63">
        <f t="shared" si="2"/>
        <v>11.23701574</v>
      </c>
      <c r="P69" s="64">
        <v>10.983</v>
      </c>
      <c r="Q69" s="64">
        <f t="shared" si="3"/>
        <v>0.2540157368</v>
      </c>
      <c r="R69" s="65">
        <f t="shared" si="16"/>
        <v>19.56200681</v>
      </c>
      <c r="S69" s="64"/>
      <c r="T69" s="64"/>
      <c r="U69" s="65"/>
      <c r="V69" s="35">
        <v>190.0</v>
      </c>
      <c r="W69" s="2">
        <v>2.49</v>
      </c>
      <c r="X69" s="2">
        <v>42.25</v>
      </c>
      <c r="Y69" s="2">
        <v>190.0</v>
      </c>
      <c r="Z69" s="4">
        <v>2188.0</v>
      </c>
    </row>
    <row r="70" ht="14.25" customHeight="1">
      <c r="A70" s="60" t="s">
        <v>36</v>
      </c>
      <c r="B70" s="61">
        <v>80.0</v>
      </c>
      <c r="C70" s="62">
        <v>42866.0</v>
      </c>
      <c r="D70" s="63">
        <v>89.0</v>
      </c>
      <c r="E70" s="64">
        <v>191.0</v>
      </c>
      <c r="F70" s="65"/>
      <c r="G70" s="63">
        <v>1.3101</v>
      </c>
      <c r="H70" s="64">
        <v>0.2793</v>
      </c>
      <c r="I70" s="64">
        <v>1.5679</v>
      </c>
      <c r="J70" s="64">
        <f t="shared" si="7"/>
        <v>0.2578</v>
      </c>
      <c r="K70" s="65">
        <f t="shared" si="15"/>
        <v>92.30218403</v>
      </c>
      <c r="L70" s="63">
        <v>9.9445</v>
      </c>
      <c r="M70" s="64">
        <v>1.2227</v>
      </c>
      <c r="N70" s="65">
        <f t="shared" si="1"/>
        <v>1.128578804</v>
      </c>
      <c r="O70" s="63">
        <f t="shared" si="2"/>
        <v>11.0730788</v>
      </c>
      <c r="P70" s="64">
        <v>10.8772</v>
      </c>
      <c r="Q70" s="64">
        <f t="shared" si="3"/>
        <v>0.1958788042</v>
      </c>
      <c r="R70" s="65">
        <f t="shared" si="16"/>
        <v>17.35623631</v>
      </c>
      <c r="S70" s="64"/>
      <c r="T70" s="64"/>
      <c r="U70" s="65"/>
      <c r="V70" s="35">
        <v>191.0</v>
      </c>
      <c r="W70" s="2">
        <v>2.54</v>
      </c>
      <c r="X70" s="2">
        <v>41.09</v>
      </c>
      <c r="Y70" s="2">
        <v>191.0</v>
      </c>
      <c r="Z70" s="4">
        <v>11385.68</v>
      </c>
    </row>
    <row r="71" ht="14.25" customHeight="1">
      <c r="A71" s="60" t="s">
        <v>37</v>
      </c>
      <c r="B71" s="61">
        <v>80.0</v>
      </c>
      <c r="C71" s="62">
        <v>42866.0</v>
      </c>
      <c r="D71" s="63">
        <v>90.0</v>
      </c>
      <c r="E71" s="64">
        <v>192.0</v>
      </c>
      <c r="F71" s="65"/>
      <c r="G71" s="63">
        <v>1.2585</v>
      </c>
      <c r="H71" s="64">
        <v>0.3017</v>
      </c>
      <c r="I71" s="64">
        <v>1.5361</v>
      </c>
      <c r="J71" s="64">
        <f t="shared" si="7"/>
        <v>0.2776</v>
      </c>
      <c r="K71" s="65">
        <f t="shared" si="15"/>
        <v>92.01193238</v>
      </c>
      <c r="L71" s="63">
        <v>9.9943</v>
      </c>
      <c r="M71" s="64">
        <v>1.4112</v>
      </c>
      <c r="N71" s="65">
        <f t="shared" si="1"/>
        <v>1.29847239</v>
      </c>
      <c r="O71" s="63">
        <f t="shared" si="2"/>
        <v>11.29277239</v>
      </c>
      <c r="P71" s="64">
        <v>11.0138</v>
      </c>
      <c r="Q71" s="64">
        <f t="shared" si="3"/>
        <v>0.2789723898</v>
      </c>
      <c r="R71" s="65">
        <f t="shared" si="16"/>
        <v>21.4846609</v>
      </c>
      <c r="S71" s="64"/>
      <c r="T71" s="64"/>
      <c r="U71" s="65"/>
      <c r="V71" s="35">
        <v>192.0</v>
      </c>
      <c r="W71" s="2">
        <v>2.92</v>
      </c>
      <c r="X71" s="2">
        <v>37.35</v>
      </c>
      <c r="Y71" s="2">
        <v>192.0</v>
      </c>
      <c r="Z71" s="4">
        <v>4898.38</v>
      </c>
    </row>
    <row r="72" ht="14.25" customHeight="1">
      <c r="A72" s="67" t="s">
        <v>39</v>
      </c>
      <c r="B72" s="68">
        <v>80.0</v>
      </c>
      <c r="C72" s="69">
        <v>42866.0</v>
      </c>
      <c r="D72" s="70">
        <v>91.0</v>
      </c>
      <c r="E72" s="71">
        <v>193.0</v>
      </c>
      <c r="F72" s="72"/>
      <c r="G72" s="70">
        <v>1.3161</v>
      </c>
      <c r="H72" s="71">
        <v>0.4442</v>
      </c>
      <c r="I72" s="71">
        <v>1.7258</v>
      </c>
      <c r="J72" s="71">
        <f t="shared" si="7"/>
        <v>0.4097</v>
      </c>
      <c r="K72" s="72">
        <f t="shared" si="15"/>
        <v>92.23322828</v>
      </c>
      <c r="L72" s="70">
        <v>9.9437</v>
      </c>
      <c r="M72" s="71">
        <v>1.4614</v>
      </c>
      <c r="N72" s="72">
        <f t="shared" si="1"/>
        <v>1.347896398</v>
      </c>
      <c r="O72" s="70">
        <f t="shared" si="2"/>
        <v>11.2915964</v>
      </c>
      <c r="P72" s="71">
        <v>11.0554</v>
      </c>
      <c r="Q72" s="71">
        <f t="shared" si="3"/>
        <v>0.236196398</v>
      </c>
      <c r="R72" s="72">
        <f t="shared" si="16"/>
        <v>17.52333476</v>
      </c>
      <c r="S72" s="71"/>
      <c r="T72" s="71"/>
      <c r="U72" s="72"/>
      <c r="V72" s="35">
        <v>193.0</v>
      </c>
      <c r="W72" s="2">
        <v>1.56</v>
      </c>
      <c r="X72" s="2">
        <v>44.87</v>
      </c>
      <c r="Y72" s="2">
        <v>193.0</v>
      </c>
      <c r="Z72" s="4">
        <v>8273.46</v>
      </c>
    </row>
    <row r="73" ht="14.25" customHeight="1">
      <c r="A73" s="67" t="s">
        <v>40</v>
      </c>
      <c r="B73" s="68">
        <v>80.0</v>
      </c>
      <c r="C73" s="69">
        <v>42866.0</v>
      </c>
      <c r="D73" s="70">
        <v>92.0</v>
      </c>
      <c r="E73" s="71">
        <v>194.0</v>
      </c>
      <c r="F73" s="72"/>
      <c r="G73" s="70">
        <v>1.3271</v>
      </c>
      <c r="H73" s="71">
        <v>0.3683</v>
      </c>
      <c r="I73" s="71">
        <v>1.6672</v>
      </c>
      <c r="J73" s="71">
        <f t="shared" si="7"/>
        <v>0.3401</v>
      </c>
      <c r="K73" s="72">
        <f t="shared" si="15"/>
        <v>92.34319848</v>
      </c>
      <c r="L73" s="70">
        <v>9.934</v>
      </c>
      <c r="M73" s="71">
        <v>1.484</v>
      </c>
      <c r="N73" s="72">
        <f t="shared" si="1"/>
        <v>1.370373065</v>
      </c>
      <c r="O73" s="70">
        <f t="shared" si="2"/>
        <v>11.30437307</v>
      </c>
      <c r="P73" s="71">
        <v>11.0957</v>
      </c>
      <c r="Q73" s="71">
        <f t="shared" si="3"/>
        <v>0.2086730654</v>
      </c>
      <c r="R73" s="72">
        <f t="shared" si="16"/>
        <v>15.22746402</v>
      </c>
      <c r="S73" s="71"/>
      <c r="T73" s="71"/>
      <c r="U73" s="72"/>
      <c r="V73" s="35">
        <v>194.0</v>
      </c>
      <c r="W73" s="2">
        <v>1.21</v>
      </c>
      <c r="X73" s="2">
        <v>42.58</v>
      </c>
      <c r="Y73" s="2">
        <v>194.0</v>
      </c>
      <c r="Z73" s="43">
        <v>30579.72</v>
      </c>
    </row>
    <row r="74" ht="14.25" customHeight="1">
      <c r="A74" s="73" t="s">
        <v>41</v>
      </c>
      <c r="B74" s="74">
        <v>80.0</v>
      </c>
      <c r="C74" s="75">
        <v>42866.0</v>
      </c>
      <c r="D74" s="76">
        <v>93.0</v>
      </c>
      <c r="E74" s="77">
        <v>195.0</v>
      </c>
      <c r="F74" s="78"/>
      <c r="G74" s="76">
        <v>1.3326</v>
      </c>
      <c r="H74" s="77">
        <v>0.539</v>
      </c>
      <c r="I74" s="77">
        <v>1.8222</v>
      </c>
      <c r="J74" s="77">
        <f t="shared" si="7"/>
        <v>0.4896</v>
      </c>
      <c r="K74" s="78">
        <f t="shared" si="15"/>
        <v>90.83487941</v>
      </c>
      <c r="L74" s="76">
        <v>9.9602</v>
      </c>
      <c r="M74" s="77">
        <v>1.5155</v>
      </c>
      <c r="N74" s="78">
        <f t="shared" si="1"/>
        <v>1.376602597</v>
      </c>
      <c r="O74" s="76">
        <f t="shared" si="2"/>
        <v>11.3368026</v>
      </c>
      <c r="P74" s="77">
        <v>11.0411</v>
      </c>
      <c r="Q74" s="77">
        <f t="shared" si="3"/>
        <v>0.2957025974</v>
      </c>
      <c r="R74" s="78">
        <f t="shared" si="16"/>
        <v>21.48060725</v>
      </c>
      <c r="S74" s="77"/>
      <c r="T74" s="77"/>
      <c r="U74" s="78"/>
      <c r="V74" s="35">
        <v>195.0</v>
      </c>
      <c r="W74" s="2">
        <v>2.05</v>
      </c>
      <c r="X74" s="2">
        <v>43.91</v>
      </c>
      <c r="Y74" s="2">
        <v>195.0</v>
      </c>
      <c r="Z74" s="4"/>
    </row>
    <row r="75" ht="14.25" customHeight="1">
      <c r="A75" s="79" t="s">
        <v>0</v>
      </c>
      <c r="B75" s="80">
        <v>90.0</v>
      </c>
      <c r="C75" s="81">
        <v>42877.0</v>
      </c>
      <c r="D75" s="82">
        <v>94.0</v>
      </c>
      <c r="E75" s="83">
        <v>196.0</v>
      </c>
      <c r="F75" s="84">
        <v>213.0</v>
      </c>
      <c r="G75" s="82">
        <v>1.3069</v>
      </c>
      <c r="H75" s="83">
        <f>1.8515-G75</f>
        <v>0.5446</v>
      </c>
      <c r="I75" s="83">
        <v>1.8158</v>
      </c>
      <c r="J75" s="83">
        <f t="shared" si="7"/>
        <v>0.5089</v>
      </c>
      <c r="K75" s="84">
        <f t="shared" si="15"/>
        <v>93.44473008</v>
      </c>
      <c r="L75" s="82">
        <v>9.9353</v>
      </c>
      <c r="M75" s="83">
        <v>1.4999</v>
      </c>
      <c r="N75" s="84">
        <f t="shared" si="1"/>
        <v>1.401577506</v>
      </c>
      <c r="O75" s="82">
        <f t="shared" si="2"/>
        <v>11.33687751</v>
      </c>
      <c r="P75" s="83">
        <v>10.9934</v>
      </c>
      <c r="Q75" s="83">
        <f t="shared" si="3"/>
        <v>0.3434775064</v>
      </c>
      <c r="R75" s="84">
        <f t="shared" si="16"/>
        <v>24.50649392</v>
      </c>
      <c r="S75" s="83"/>
      <c r="T75" s="83"/>
      <c r="U75" s="84"/>
      <c r="V75" s="35">
        <v>196.0</v>
      </c>
      <c r="W75" s="2">
        <v>1.0</v>
      </c>
      <c r="X75" s="2">
        <v>44.96</v>
      </c>
      <c r="Y75" s="2">
        <v>196.0</v>
      </c>
      <c r="Z75" s="4"/>
    </row>
    <row r="76" ht="14.25" customHeight="1">
      <c r="A76" s="79" t="s">
        <v>42</v>
      </c>
      <c r="B76" s="1">
        <v>90.0</v>
      </c>
      <c r="C76" s="44"/>
      <c r="D76" s="82">
        <v>94.1</v>
      </c>
      <c r="E76" s="83">
        <v>197.0</v>
      </c>
      <c r="F76" s="84">
        <v>214.0</v>
      </c>
      <c r="G76" s="82">
        <v>1.3261</v>
      </c>
      <c r="H76" s="83">
        <v>0.5573</v>
      </c>
      <c r="I76" s="83">
        <v>1.8475</v>
      </c>
      <c r="J76" s="83">
        <f t="shared" si="7"/>
        <v>0.5214</v>
      </c>
      <c r="K76" s="84">
        <v>93.4447</v>
      </c>
      <c r="L76" s="82">
        <f>11.4826-M76</f>
        <v>9.9617</v>
      </c>
      <c r="M76" s="83">
        <v>1.5209</v>
      </c>
      <c r="N76" s="84">
        <f t="shared" si="1"/>
        <v>1.421200442</v>
      </c>
      <c r="O76" s="82">
        <f t="shared" si="2"/>
        <v>11.38290044</v>
      </c>
      <c r="P76" s="83">
        <v>11.0544</v>
      </c>
      <c r="Q76" s="83">
        <f t="shared" si="3"/>
        <v>0.3285004423</v>
      </c>
      <c r="R76" s="84">
        <f t="shared" si="16"/>
        <v>23.11429356</v>
      </c>
      <c r="S76" s="83"/>
      <c r="T76" s="83"/>
      <c r="U76" s="84"/>
      <c r="V76" s="35">
        <v>197.0</v>
      </c>
      <c r="W76" s="2">
        <v>0.85</v>
      </c>
      <c r="X76" s="2">
        <v>45.73</v>
      </c>
      <c r="Y76" s="2">
        <v>197.0</v>
      </c>
      <c r="Z76" s="4"/>
      <c r="AA76" s="85"/>
    </row>
    <row r="77" ht="14.25" customHeight="1">
      <c r="A77" s="30" t="s">
        <v>2</v>
      </c>
      <c r="B77" s="1">
        <v>90.0</v>
      </c>
      <c r="C77" s="44">
        <v>42877.0</v>
      </c>
      <c r="D77" s="32">
        <v>95.0</v>
      </c>
      <c r="E77" s="33">
        <v>198.0</v>
      </c>
      <c r="F77" s="34">
        <v>215.0</v>
      </c>
      <c r="G77" s="32">
        <v>1.2576</v>
      </c>
      <c r="H77" s="33">
        <f>1.9526-G77</f>
        <v>0.695</v>
      </c>
      <c r="I77" s="33">
        <v>1.9063</v>
      </c>
      <c r="J77" s="33">
        <f t="shared" si="7"/>
        <v>0.6487</v>
      </c>
      <c r="K77" s="34">
        <f>+J77/H77*100</f>
        <v>93.3381295</v>
      </c>
      <c r="L77" s="32">
        <v>9.9645</v>
      </c>
      <c r="M77" s="33">
        <v>1.5131</v>
      </c>
      <c r="N77" s="34">
        <f t="shared" si="1"/>
        <v>1.412299237</v>
      </c>
      <c r="O77" s="32">
        <f t="shared" si="2"/>
        <v>11.37679924</v>
      </c>
      <c r="P77" s="33">
        <v>11.0472</v>
      </c>
      <c r="Q77" s="33">
        <f t="shared" si="3"/>
        <v>0.3295992374</v>
      </c>
      <c r="R77" s="34">
        <f t="shared" si="16"/>
        <v>23.33777635</v>
      </c>
      <c r="S77" s="33"/>
      <c r="T77" s="33"/>
      <c r="U77" s="34"/>
      <c r="V77" s="35">
        <v>198.0</v>
      </c>
      <c r="W77" s="2">
        <v>0.92</v>
      </c>
      <c r="X77" s="2">
        <v>41.64</v>
      </c>
      <c r="Y77" s="2">
        <v>198.0</v>
      </c>
      <c r="Z77" s="4"/>
    </row>
    <row r="78" ht="14.25" customHeight="1">
      <c r="A78" s="30" t="s">
        <v>43</v>
      </c>
      <c r="B78" s="1">
        <v>90.0</v>
      </c>
      <c r="C78" s="44"/>
      <c r="D78" s="32">
        <v>95.1</v>
      </c>
      <c r="E78" s="33">
        <v>199.0</v>
      </c>
      <c r="F78" s="34">
        <v>216.0</v>
      </c>
      <c r="G78" s="32">
        <v>1.3488</v>
      </c>
      <c r="H78" s="33">
        <v>0.5944</v>
      </c>
      <c r="I78" s="33">
        <v>1.9026</v>
      </c>
      <c r="J78" s="33">
        <f t="shared" si="7"/>
        <v>0.5538</v>
      </c>
      <c r="K78" s="34">
        <v>93.3381</v>
      </c>
      <c r="L78" s="32">
        <v>9.9631</v>
      </c>
      <c r="M78" s="33">
        <v>1.5594</v>
      </c>
      <c r="N78" s="34">
        <f t="shared" si="1"/>
        <v>1.455514331</v>
      </c>
      <c r="O78" s="32">
        <f t="shared" si="2"/>
        <v>11.41861433</v>
      </c>
      <c r="P78" s="33">
        <v>11.1214</v>
      </c>
      <c r="Q78" s="33">
        <f t="shared" si="3"/>
        <v>0.2972143314</v>
      </c>
      <c r="R78" s="34">
        <f t="shared" si="16"/>
        <v>20.41988354</v>
      </c>
      <c r="S78" s="33"/>
      <c r="T78" s="33"/>
      <c r="U78" s="34"/>
      <c r="V78" s="35">
        <v>199.0</v>
      </c>
      <c r="W78" s="2">
        <v>0.91</v>
      </c>
      <c r="X78" s="2">
        <v>44.53</v>
      </c>
      <c r="Y78" s="2">
        <v>199.0</v>
      </c>
      <c r="Z78" s="4"/>
      <c r="AA78" s="85"/>
    </row>
    <row r="79" ht="14.25" customHeight="1">
      <c r="A79" s="30" t="s">
        <v>4</v>
      </c>
      <c r="B79" s="1">
        <v>90.0</v>
      </c>
      <c r="C79" s="44">
        <v>42877.0</v>
      </c>
      <c r="D79" s="32">
        <v>96.0</v>
      </c>
      <c r="E79" s="33">
        <v>200.0</v>
      </c>
      <c r="F79" s="34">
        <v>217.0</v>
      </c>
      <c r="G79" s="32">
        <v>1.3248</v>
      </c>
      <c r="H79" s="33">
        <f>1.9543-G79</f>
        <v>0.6295</v>
      </c>
      <c r="I79" s="33">
        <v>1.9085</v>
      </c>
      <c r="J79" s="33">
        <f t="shared" si="7"/>
        <v>0.5837</v>
      </c>
      <c r="K79" s="34">
        <f t="shared" ref="K79:K99" si="17">+J79/H79*100</f>
        <v>92.72438443</v>
      </c>
      <c r="L79" s="32">
        <v>9.9314</v>
      </c>
      <c r="M79" s="33">
        <v>1.5103</v>
      </c>
      <c r="N79" s="34">
        <f t="shared" si="1"/>
        <v>1.400416378</v>
      </c>
      <c r="O79" s="32">
        <f t="shared" si="2"/>
        <v>11.33181638</v>
      </c>
      <c r="P79" s="33">
        <v>11.0492</v>
      </c>
      <c r="Q79" s="33">
        <f t="shared" si="3"/>
        <v>0.2826163781</v>
      </c>
      <c r="R79" s="34">
        <f t="shared" si="16"/>
        <v>20.18088209</v>
      </c>
      <c r="S79" s="33"/>
      <c r="T79" s="33"/>
      <c r="U79" s="34"/>
      <c r="V79" s="35">
        <v>200.0</v>
      </c>
      <c r="W79" s="2">
        <v>0.99</v>
      </c>
      <c r="X79" s="2">
        <v>43.74</v>
      </c>
      <c r="Y79" s="2">
        <v>200.0</v>
      </c>
      <c r="Z79" s="4">
        <v>17303.7</v>
      </c>
    </row>
    <row r="80" ht="14.25" customHeight="1">
      <c r="A80" s="30" t="s">
        <v>44</v>
      </c>
      <c r="B80" s="1">
        <v>90.0</v>
      </c>
      <c r="C80" s="44"/>
      <c r="D80" s="32">
        <v>96.1</v>
      </c>
      <c r="E80" s="33">
        <v>201.0</v>
      </c>
      <c r="F80" s="34">
        <v>218.0</v>
      </c>
      <c r="G80" s="32">
        <v>1.327</v>
      </c>
      <c r="H80" s="33">
        <v>0.5206</v>
      </c>
      <c r="I80" s="33">
        <v>1.8057</v>
      </c>
      <c r="J80" s="33">
        <f t="shared" si="7"/>
        <v>0.4787</v>
      </c>
      <c r="K80" s="34">
        <f t="shared" si="17"/>
        <v>91.95159431</v>
      </c>
      <c r="L80" s="32">
        <v>9.9385</v>
      </c>
      <c r="M80" s="33">
        <v>1.5137</v>
      </c>
      <c r="N80" s="34">
        <f t="shared" si="1"/>
        <v>1.391871283</v>
      </c>
      <c r="O80" s="32">
        <f t="shared" si="2"/>
        <v>11.33037128</v>
      </c>
      <c r="P80" s="33">
        <v>11.0603</v>
      </c>
      <c r="Q80" s="33">
        <f t="shared" si="3"/>
        <v>0.2700712831</v>
      </c>
      <c r="R80" s="34">
        <f t="shared" si="16"/>
        <v>19.40346686</v>
      </c>
      <c r="S80" s="33"/>
      <c r="T80" s="33"/>
      <c r="U80" s="34"/>
      <c r="V80" s="35">
        <v>201.0</v>
      </c>
      <c r="W80" s="2">
        <v>0.79</v>
      </c>
      <c r="X80" s="2">
        <v>45.16</v>
      </c>
      <c r="Y80" s="2">
        <v>201.0</v>
      </c>
      <c r="Z80" s="4">
        <v>4653.35</v>
      </c>
      <c r="AA80" s="85"/>
    </row>
    <row r="81" ht="14.25" customHeight="1">
      <c r="A81" s="37" t="s">
        <v>45</v>
      </c>
      <c r="B81" s="38">
        <v>90.0</v>
      </c>
      <c r="C81" s="52">
        <v>42877.0</v>
      </c>
      <c r="D81" s="39">
        <v>97.0</v>
      </c>
      <c r="E81" s="40">
        <v>202.0</v>
      </c>
      <c r="F81" s="41">
        <v>227.0</v>
      </c>
      <c r="G81" s="39">
        <v>1.3062</v>
      </c>
      <c r="H81" s="40">
        <v>0.5074</v>
      </c>
      <c r="I81" s="40">
        <v>1.7775</v>
      </c>
      <c r="J81" s="40">
        <f t="shared" si="7"/>
        <v>0.4713</v>
      </c>
      <c r="K81" s="41">
        <f t="shared" si="17"/>
        <v>92.8852976</v>
      </c>
      <c r="L81" s="39">
        <v>9.9974</v>
      </c>
      <c r="M81" s="40">
        <v>1.5333</v>
      </c>
      <c r="N81" s="41">
        <f t="shared" si="1"/>
        <v>1.424210268</v>
      </c>
      <c r="O81" s="39">
        <f t="shared" si="2"/>
        <v>11.42161027</v>
      </c>
      <c r="P81" s="40">
        <v>10.9777</v>
      </c>
      <c r="Q81" s="40">
        <f t="shared" si="3"/>
        <v>0.443910268</v>
      </c>
      <c r="R81" s="41">
        <f t="shared" si="16"/>
        <v>31.16887148</v>
      </c>
      <c r="S81" s="40"/>
      <c r="T81" s="40"/>
      <c r="U81" s="41"/>
      <c r="V81" s="35">
        <v>202.0</v>
      </c>
      <c r="W81" s="2">
        <v>1.69</v>
      </c>
      <c r="X81" s="2">
        <v>41.73</v>
      </c>
      <c r="Y81" s="2">
        <v>202.0</v>
      </c>
      <c r="Z81" s="4">
        <v>2593.4</v>
      </c>
      <c r="AA81" s="85"/>
    </row>
    <row r="82" ht="14.25" customHeight="1">
      <c r="A82" s="37" t="s">
        <v>46</v>
      </c>
      <c r="B82" s="38">
        <v>90.0</v>
      </c>
      <c r="C82" s="52"/>
      <c r="D82" s="39">
        <v>97.1</v>
      </c>
      <c r="E82" s="40">
        <v>203.0</v>
      </c>
      <c r="F82" s="41">
        <v>228.0</v>
      </c>
      <c r="G82" s="39">
        <v>1.3025</v>
      </c>
      <c r="H82" s="40">
        <v>0.5297</v>
      </c>
      <c r="I82" s="40">
        <v>1.7919</v>
      </c>
      <c r="J82" s="40">
        <f t="shared" si="7"/>
        <v>0.4894</v>
      </c>
      <c r="K82" s="41">
        <f t="shared" si="17"/>
        <v>92.39191995</v>
      </c>
      <c r="L82" s="39">
        <v>9.9338</v>
      </c>
      <c r="M82" s="40">
        <v>1.5989</v>
      </c>
      <c r="N82" s="41">
        <f t="shared" si="1"/>
        <v>1.477254408</v>
      </c>
      <c r="O82" s="39">
        <f t="shared" si="2"/>
        <v>11.41105441</v>
      </c>
      <c r="P82" s="40">
        <v>11.0325</v>
      </c>
      <c r="Q82" s="40">
        <f t="shared" si="3"/>
        <v>0.3785544082</v>
      </c>
      <c r="R82" s="41">
        <f t="shared" si="16"/>
        <v>25.62553925</v>
      </c>
      <c r="S82" s="40"/>
      <c r="T82" s="40"/>
      <c r="U82" s="41"/>
      <c r="V82" s="35">
        <v>203.0</v>
      </c>
      <c r="W82" s="2">
        <v>1.65</v>
      </c>
      <c r="X82" s="2">
        <v>41.4</v>
      </c>
      <c r="Y82" s="2">
        <v>203.0</v>
      </c>
      <c r="Z82" s="43">
        <v>19340.74</v>
      </c>
      <c r="AA82" s="85"/>
    </row>
    <row r="83" ht="14.25" customHeight="1">
      <c r="A83" s="37" t="s">
        <v>47</v>
      </c>
      <c r="B83" s="38">
        <v>90.0</v>
      </c>
      <c r="C83" s="52">
        <v>42877.0</v>
      </c>
      <c r="D83" s="39">
        <v>98.0</v>
      </c>
      <c r="E83" s="40">
        <v>204.0</v>
      </c>
      <c r="F83" s="41">
        <v>229.0</v>
      </c>
      <c r="G83" s="39">
        <v>1.3387</v>
      </c>
      <c r="H83" s="40">
        <v>0.5702</v>
      </c>
      <c r="I83" s="40">
        <v>1.8705</v>
      </c>
      <c r="J83" s="40">
        <f t="shared" si="7"/>
        <v>0.5318</v>
      </c>
      <c r="K83" s="41">
        <f t="shared" si="17"/>
        <v>93.26552087</v>
      </c>
      <c r="L83" s="39">
        <v>9.9584</v>
      </c>
      <c r="M83" s="40">
        <v>1.533</v>
      </c>
      <c r="N83" s="41">
        <f t="shared" si="1"/>
        <v>1.429760435</v>
      </c>
      <c r="O83" s="39">
        <f t="shared" si="2"/>
        <v>11.38816043</v>
      </c>
      <c r="P83" s="40">
        <v>11.0762</v>
      </c>
      <c r="Q83" s="40">
        <f t="shared" si="3"/>
        <v>0.3119604349</v>
      </c>
      <c r="R83" s="41">
        <f t="shared" si="16"/>
        <v>21.81907034</v>
      </c>
      <c r="S83" s="40"/>
      <c r="T83" s="40"/>
      <c r="U83" s="41"/>
      <c r="V83" s="35">
        <v>204.0</v>
      </c>
      <c r="W83" s="2">
        <v>1.79</v>
      </c>
      <c r="X83" s="2">
        <v>35.0</v>
      </c>
      <c r="Y83" s="2">
        <v>204.0</v>
      </c>
      <c r="Z83" s="4">
        <v>13173.1</v>
      </c>
      <c r="AA83" s="85"/>
    </row>
    <row r="84" ht="14.25" customHeight="1">
      <c r="A84" s="37" t="s">
        <v>32</v>
      </c>
      <c r="B84" s="38">
        <v>90.0</v>
      </c>
      <c r="C84" s="52"/>
      <c r="D84" s="39">
        <v>98.1</v>
      </c>
      <c r="E84" s="40">
        <v>205.0</v>
      </c>
      <c r="F84" s="41">
        <v>230.0</v>
      </c>
      <c r="G84" s="39">
        <v>1.3029</v>
      </c>
      <c r="H84" s="40">
        <v>0.5142</v>
      </c>
      <c r="I84" s="40">
        <v>1.7817</v>
      </c>
      <c r="J84" s="40">
        <f t="shared" si="7"/>
        <v>0.4788</v>
      </c>
      <c r="K84" s="41">
        <f t="shared" si="17"/>
        <v>93.11551925</v>
      </c>
      <c r="L84" s="39">
        <v>9.9998</v>
      </c>
      <c r="M84" s="40">
        <v>1.5837</v>
      </c>
      <c r="N84" s="41">
        <f t="shared" si="1"/>
        <v>1.474670478</v>
      </c>
      <c r="O84" s="39">
        <f t="shared" si="2"/>
        <v>11.47447048</v>
      </c>
      <c r="P84" s="40">
        <v>11.1457</v>
      </c>
      <c r="Q84" s="40">
        <f t="shared" si="3"/>
        <v>0.3287704784</v>
      </c>
      <c r="R84" s="41">
        <f t="shared" si="16"/>
        <v>22.29450465</v>
      </c>
      <c r="S84" s="40"/>
      <c r="T84" s="40"/>
      <c r="U84" s="41"/>
      <c r="V84" s="35">
        <v>205.0</v>
      </c>
      <c r="W84" s="2">
        <v>1.45</v>
      </c>
      <c r="X84" s="2">
        <v>34.96</v>
      </c>
      <c r="Y84" s="2">
        <v>205.0</v>
      </c>
      <c r="Z84" s="4">
        <v>12673.14</v>
      </c>
      <c r="AA84" s="85"/>
    </row>
    <row r="85" ht="14.25" customHeight="1">
      <c r="A85" s="37" t="s">
        <v>48</v>
      </c>
      <c r="B85" s="38">
        <v>90.0</v>
      </c>
      <c r="C85" s="52">
        <v>42877.0</v>
      </c>
      <c r="D85" s="39">
        <v>99.0</v>
      </c>
      <c r="E85" s="40">
        <v>206.0</v>
      </c>
      <c r="F85" s="41">
        <v>231.0</v>
      </c>
      <c r="G85" s="39">
        <v>1.3053</v>
      </c>
      <c r="H85" s="40">
        <v>0.5649</v>
      </c>
      <c r="I85" s="40">
        <v>1.826</v>
      </c>
      <c r="J85" s="40">
        <f t="shared" si="7"/>
        <v>0.5207</v>
      </c>
      <c r="K85" s="41">
        <f t="shared" si="17"/>
        <v>92.1756063</v>
      </c>
      <c r="L85" s="39">
        <v>9.9317</v>
      </c>
      <c r="M85" s="40">
        <v>1.5589</v>
      </c>
      <c r="N85" s="41">
        <f t="shared" si="1"/>
        <v>1.436925527</v>
      </c>
      <c r="O85" s="39">
        <f t="shared" si="2"/>
        <v>11.36862553</v>
      </c>
      <c r="P85" s="40">
        <v>11.0169</v>
      </c>
      <c r="Q85" s="40">
        <f t="shared" si="3"/>
        <v>0.3517255266</v>
      </c>
      <c r="R85" s="41">
        <f t="shared" si="16"/>
        <v>24.47764481</v>
      </c>
      <c r="S85" s="40"/>
      <c r="T85" s="40"/>
      <c r="U85" s="41"/>
      <c r="V85" s="35">
        <v>206.0</v>
      </c>
      <c r="W85" s="2">
        <v>1.72</v>
      </c>
      <c r="X85" s="2">
        <v>38.5</v>
      </c>
      <c r="Y85" s="2">
        <v>206.0</v>
      </c>
      <c r="Z85" s="4">
        <v>6484.08</v>
      </c>
      <c r="AA85" s="85"/>
    </row>
    <row r="86" ht="14.25" customHeight="1">
      <c r="A86" s="37" t="s">
        <v>33</v>
      </c>
      <c r="B86" s="38">
        <v>90.0</v>
      </c>
      <c r="C86" s="52"/>
      <c r="D86" s="39">
        <v>99.1</v>
      </c>
      <c r="E86" s="40">
        <v>207.0</v>
      </c>
      <c r="F86" s="41">
        <v>232.0</v>
      </c>
      <c r="G86" s="39">
        <v>1.3246</v>
      </c>
      <c r="H86" s="40">
        <v>0.5273</v>
      </c>
      <c r="I86" s="40">
        <v>1.8106</v>
      </c>
      <c r="J86" s="40">
        <f t="shared" si="7"/>
        <v>0.486</v>
      </c>
      <c r="K86" s="41">
        <f t="shared" si="17"/>
        <v>92.1676465</v>
      </c>
      <c r="L86" s="39">
        <v>9.9486</v>
      </c>
      <c r="M86" s="40">
        <v>1.502</v>
      </c>
      <c r="N86" s="41">
        <f t="shared" si="1"/>
        <v>1.38435805</v>
      </c>
      <c r="O86" s="39">
        <f t="shared" si="2"/>
        <v>11.33295805</v>
      </c>
      <c r="P86" s="40">
        <v>10.9595</v>
      </c>
      <c r="Q86" s="40">
        <f t="shared" si="3"/>
        <v>0.3734580504</v>
      </c>
      <c r="R86" s="41">
        <f t="shared" si="16"/>
        <v>26.97698405</v>
      </c>
      <c r="S86" s="40"/>
      <c r="T86" s="40"/>
      <c r="U86" s="41"/>
      <c r="V86" s="35">
        <v>207.0</v>
      </c>
      <c r="W86" s="2">
        <v>1.38</v>
      </c>
      <c r="X86" s="2">
        <v>38.6</v>
      </c>
      <c r="Y86" s="2">
        <v>207.0</v>
      </c>
      <c r="Z86" s="43">
        <v>44838.58</v>
      </c>
      <c r="AA86" s="85"/>
    </row>
    <row r="87" ht="14.25" customHeight="1">
      <c r="A87" s="60" t="s">
        <v>35</v>
      </c>
      <c r="B87" s="61">
        <v>90.0</v>
      </c>
      <c r="C87" s="62">
        <v>42877.0</v>
      </c>
      <c r="D87" s="63">
        <v>100.0</v>
      </c>
      <c r="E87" s="64">
        <v>208.0</v>
      </c>
      <c r="F87" s="65">
        <v>233.0</v>
      </c>
      <c r="G87" s="63">
        <v>1.2987</v>
      </c>
      <c r="H87" s="64">
        <f>2.0303-G87</f>
        <v>0.7316</v>
      </c>
      <c r="I87" s="64">
        <v>1.9745</v>
      </c>
      <c r="J87" s="64">
        <f t="shared" si="7"/>
        <v>0.6758</v>
      </c>
      <c r="K87" s="65">
        <f t="shared" si="17"/>
        <v>92.37288136</v>
      </c>
      <c r="L87" s="63">
        <v>9.9626</v>
      </c>
      <c r="M87" s="64">
        <v>1.5559</v>
      </c>
      <c r="N87" s="65">
        <f t="shared" si="1"/>
        <v>1.437229661</v>
      </c>
      <c r="O87" s="63">
        <f t="shared" si="2"/>
        <v>11.39982966</v>
      </c>
      <c r="P87" s="64">
        <v>11.113</v>
      </c>
      <c r="Q87" s="64">
        <f t="shared" si="3"/>
        <v>0.286829661</v>
      </c>
      <c r="R87" s="65">
        <f t="shared" si="16"/>
        <v>19.9571209</v>
      </c>
      <c r="S87" s="64"/>
      <c r="T87" s="64"/>
      <c r="U87" s="65"/>
      <c r="V87" s="35">
        <v>208.0</v>
      </c>
      <c r="W87" s="2">
        <v>2.93</v>
      </c>
      <c r="X87" s="2">
        <v>42.88</v>
      </c>
      <c r="Y87" s="2">
        <v>208.0</v>
      </c>
      <c r="Z87" s="43">
        <v>1040.74</v>
      </c>
    </row>
    <row r="88" ht="14.25" customHeight="1">
      <c r="A88" s="60" t="s">
        <v>36</v>
      </c>
      <c r="B88" s="61">
        <v>90.0</v>
      </c>
      <c r="C88" s="62">
        <v>42877.0</v>
      </c>
      <c r="D88" s="63">
        <v>101.0</v>
      </c>
      <c r="E88" s="64">
        <v>209.0</v>
      </c>
      <c r="F88" s="65">
        <v>234.0</v>
      </c>
      <c r="G88" s="63">
        <v>1.2547</v>
      </c>
      <c r="H88" s="64">
        <f>1.8577-G88</f>
        <v>0.603</v>
      </c>
      <c r="I88" s="64">
        <v>1.8158</v>
      </c>
      <c r="J88" s="64">
        <f t="shared" si="7"/>
        <v>0.5611</v>
      </c>
      <c r="K88" s="65">
        <f t="shared" si="17"/>
        <v>93.05140962</v>
      </c>
      <c r="L88" s="63">
        <v>9.9613</v>
      </c>
      <c r="M88" s="64">
        <v>1.3081</v>
      </c>
      <c r="N88" s="65">
        <f t="shared" si="1"/>
        <v>1.217205489</v>
      </c>
      <c r="O88" s="63">
        <f t="shared" si="2"/>
        <v>11.17850549</v>
      </c>
      <c r="P88" s="64">
        <v>10.9961</v>
      </c>
      <c r="Q88" s="64">
        <f t="shared" si="3"/>
        <v>0.1824054892</v>
      </c>
      <c r="R88" s="65">
        <f t="shared" si="16"/>
        <v>14.98559535</v>
      </c>
      <c r="S88" s="64"/>
      <c r="T88" s="64"/>
      <c r="U88" s="65"/>
      <c r="V88" s="35">
        <v>209.0</v>
      </c>
      <c r="W88" s="2">
        <v>2.65</v>
      </c>
      <c r="X88" s="2">
        <v>42.8</v>
      </c>
      <c r="Y88" s="2">
        <v>209.0</v>
      </c>
      <c r="Z88" s="43">
        <v>11450.23</v>
      </c>
    </row>
    <row r="89" ht="14.25" customHeight="1">
      <c r="A89" s="60" t="s">
        <v>37</v>
      </c>
      <c r="B89" s="61">
        <v>90.0</v>
      </c>
      <c r="C89" s="62">
        <v>42877.0</v>
      </c>
      <c r="D89" s="63">
        <v>102.0</v>
      </c>
      <c r="E89" s="64">
        <v>210.0</v>
      </c>
      <c r="F89" s="65">
        <v>235.0</v>
      </c>
      <c r="G89" s="63">
        <v>1.3242</v>
      </c>
      <c r="H89" s="64">
        <f>2.1633-G89</f>
        <v>0.8391</v>
      </c>
      <c r="I89" s="64">
        <v>2.1021</v>
      </c>
      <c r="J89" s="64">
        <f t="shared" si="7"/>
        <v>0.7779</v>
      </c>
      <c r="K89" s="65">
        <f t="shared" si="17"/>
        <v>92.70647122</v>
      </c>
      <c r="L89" s="63">
        <v>9.9332</v>
      </c>
      <c r="M89" s="64">
        <v>1.4185</v>
      </c>
      <c r="N89" s="65">
        <f t="shared" si="1"/>
        <v>1.315041294</v>
      </c>
      <c r="O89" s="63">
        <f t="shared" si="2"/>
        <v>11.24824129</v>
      </c>
      <c r="P89" s="64">
        <v>11.0262</v>
      </c>
      <c r="Q89" s="64">
        <f t="shared" si="3"/>
        <v>0.2220412942</v>
      </c>
      <c r="R89" s="65">
        <f t="shared" si="16"/>
        <v>16.8847393</v>
      </c>
      <c r="S89" s="64"/>
      <c r="T89" s="64"/>
      <c r="U89" s="65"/>
      <c r="V89" s="35">
        <v>210.0</v>
      </c>
      <c r="W89" s="2">
        <v>3.06</v>
      </c>
      <c r="X89" s="2">
        <v>40.85</v>
      </c>
      <c r="Y89" s="2">
        <v>210.0</v>
      </c>
      <c r="Z89" s="43">
        <v>5335.65</v>
      </c>
    </row>
    <row r="90" ht="14.25" customHeight="1">
      <c r="A90" s="60" t="s">
        <v>39</v>
      </c>
      <c r="B90" s="61">
        <v>90.0</v>
      </c>
      <c r="C90" s="62">
        <v>42877.0</v>
      </c>
      <c r="D90" s="63">
        <v>103.0</v>
      </c>
      <c r="E90" s="64">
        <v>211.0</v>
      </c>
      <c r="F90" s="65">
        <v>236.0</v>
      </c>
      <c r="G90" s="63">
        <v>1.3132</v>
      </c>
      <c r="H90" s="64">
        <v>0.5824</v>
      </c>
      <c r="I90" s="64">
        <v>1.8556</v>
      </c>
      <c r="J90" s="64">
        <f t="shared" si="7"/>
        <v>0.5424</v>
      </c>
      <c r="K90" s="65">
        <f t="shared" si="17"/>
        <v>93.13186813</v>
      </c>
      <c r="L90" s="63">
        <v>9.9338</v>
      </c>
      <c r="M90" s="64">
        <v>1.5254</v>
      </c>
      <c r="N90" s="65">
        <f t="shared" si="1"/>
        <v>1.420633516</v>
      </c>
      <c r="O90" s="63">
        <f t="shared" si="2"/>
        <v>11.35443352</v>
      </c>
      <c r="P90" s="64">
        <v>11.0757</v>
      </c>
      <c r="Q90" s="64">
        <f t="shared" si="3"/>
        <v>0.2787335165</v>
      </c>
      <c r="R90" s="65">
        <f t="shared" si="16"/>
        <v>19.62036748</v>
      </c>
      <c r="S90" s="64"/>
      <c r="T90" s="64"/>
      <c r="U90" s="65"/>
      <c r="V90" s="35">
        <v>211.0</v>
      </c>
      <c r="W90" s="2">
        <v>1.18</v>
      </c>
      <c r="X90" s="2">
        <v>44.38</v>
      </c>
      <c r="Y90" s="2">
        <v>211.0</v>
      </c>
      <c r="Z90" s="43">
        <v>11577.23</v>
      </c>
      <c r="AA90" s="85"/>
    </row>
    <row r="91" ht="14.25" customHeight="1">
      <c r="A91" s="60" t="s">
        <v>40</v>
      </c>
      <c r="B91" s="61">
        <v>90.0</v>
      </c>
      <c r="C91" s="62">
        <v>42877.0</v>
      </c>
      <c r="D91" s="63">
        <v>104.0</v>
      </c>
      <c r="E91" s="64">
        <v>212.0</v>
      </c>
      <c r="F91" s="65">
        <v>237.0</v>
      </c>
      <c r="G91" s="63">
        <v>1.3175</v>
      </c>
      <c r="H91" s="64">
        <v>0.5878</v>
      </c>
      <c r="I91" s="64">
        <v>1.8715</v>
      </c>
      <c r="J91" s="64">
        <f t="shared" si="7"/>
        <v>0.554</v>
      </c>
      <c r="K91" s="65">
        <f t="shared" si="17"/>
        <v>94.24974481</v>
      </c>
      <c r="L91" s="63">
        <v>10.0937</v>
      </c>
      <c r="M91" s="64">
        <v>1.5442</v>
      </c>
      <c r="N91" s="65">
        <f t="shared" si="1"/>
        <v>1.455404559</v>
      </c>
      <c r="O91" s="63">
        <f t="shared" si="2"/>
        <v>11.54910456</v>
      </c>
      <c r="P91" s="64">
        <v>11.2686</v>
      </c>
      <c r="Q91" s="64">
        <f t="shared" si="3"/>
        <v>0.2805045594</v>
      </c>
      <c r="R91" s="65">
        <f t="shared" si="16"/>
        <v>19.27330498</v>
      </c>
      <c r="S91" s="64"/>
      <c r="T91" s="64"/>
      <c r="U91" s="65"/>
      <c r="V91" s="35">
        <v>212.0</v>
      </c>
      <c r="W91" s="2">
        <v>1.19</v>
      </c>
      <c r="X91" s="2">
        <v>41.99</v>
      </c>
      <c r="Y91" s="2">
        <v>212.0</v>
      </c>
      <c r="Z91" s="43">
        <v>29071.9</v>
      </c>
      <c r="AA91" s="85"/>
    </row>
    <row r="92" ht="14.25" customHeight="1">
      <c r="A92" s="86" t="s">
        <v>41</v>
      </c>
      <c r="B92" s="87">
        <v>90.0</v>
      </c>
      <c r="C92" s="88">
        <v>42877.0</v>
      </c>
      <c r="D92" s="89">
        <v>105.0</v>
      </c>
      <c r="E92" s="90">
        <v>213.0</v>
      </c>
      <c r="F92" s="91">
        <v>238.0</v>
      </c>
      <c r="G92" s="89">
        <v>1.2979</v>
      </c>
      <c r="H92" s="90">
        <v>0.6257</v>
      </c>
      <c r="I92" s="90">
        <v>1.8837</v>
      </c>
      <c r="J92" s="90">
        <f t="shared" si="7"/>
        <v>0.5858</v>
      </c>
      <c r="K92" s="91">
        <f t="shared" si="17"/>
        <v>93.62314208</v>
      </c>
      <c r="L92" s="89">
        <v>10.1047</v>
      </c>
      <c r="M92" s="90">
        <v>1.5501</v>
      </c>
      <c r="N92" s="91">
        <f t="shared" si="1"/>
        <v>1.451252325</v>
      </c>
      <c r="O92" s="89">
        <f t="shared" si="2"/>
        <v>11.55595233</v>
      </c>
      <c r="P92" s="90">
        <v>11.3252</v>
      </c>
      <c r="Q92" s="90">
        <f t="shared" si="3"/>
        <v>0.2307523254</v>
      </c>
      <c r="R92" s="91">
        <f t="shared" si="16"/>
        <v>15.90022089</v>
      </c>
      <c r="S92" s="90"/>
      <c r="T92" s="90"/>
      <c r="U92" s="91"/>
      <c r="V92" s="35">
        <v>213.0</v>
      </c>
      <c r="W92" s="2">
        <v>1.03</v>
      </c>
      <c r="X92" s="2">
        <v>42.48</v>
      </c>
      <c r="Y92" s="2">
        <v>213.0</v>
      </c>
      <c r="Z92" s="4">
        <v>1299.68</v>
      </c>
      <c r="AA92" s="85"/>
    </row>
    <row r="93" ht="14.25" customHeight="1">
      <c r="A93" s="92" t="s">
        <v>49</v>
      </c>
      <c r="B93" s="93"/>
      <c r="C93" s="94"/>
      <c r="D93" s="95">
        <v>118.0</v>
      </c>
      <c r="E93" s="96">
        <v>220.0</v>
      </c>
      <c r="F93" s="97"/>
      <c r="G93" s="95">
        <v>1.3132</v>
      </c>
      <c r="H93" s="96">
        <v>0.5824</v>
      </c>
      <c r="I93" s="96">
        <v>1.8556</v>
      </c>
      <c r="J93" s="96">
        <f t="shared" si="7"/>
        <v>0.5424</v>
      </c>
      <c r="K93" s="97">
        <f t="shared" si="17"/>
        <v>93.13186813</v>
      </c>
      <c r="L93" s="95">
        <v>9.7843</v>
      </c>
      <c r="M93" s="96">
        <v>1.5015</v>
      </c>
      <c r="N93" s="97">
        <f t="shared" si="1"/>
        <v>1.398375</v>
      </c>
      <c r="O93" s="95">
        <f t="shared" si="2"/>
        <v>11.182675</v>
      </c>
      <c r="P93" s="96">
        <v>10.8419</v>
      </c>
      <c r="Q93" s="96">
        <f t="shared" si="3"/>
        <v>0.340775</v>
      </c>
      <c r="R93" s="97">
        <f t="shared" si="16"/>
        <v>24.36935729</v>
      </c>
      <c r="S93" s="96"/>
      <c r="T93" s="96"/>
      <c r="U93" s="97"/>
      <c r="V93" s="35">
        <v>220.0</v>
      </c>
      <c r="W93" s="2">
        <v>0.94</v>
      </c>
      <c r="X93" s="2">
        <v>45.84</v>
      </c>
      <c r="Y93" s="2">
        <v>220.0</v>
      </c>
      <c r="Z93" s="4">
        <v>8576.93</v>
      </c>
    </row>
    <row r="94" ht="14.25" customHeight="1">
      <c r="A94" s="92" t="s">
        <v>50</v>
      </c>
      <c r="B94" s="93"/>
      <c r="C94" s="94"/>
      <c r="D94" s="95">
        <v>119.0</v>
      </c>
      <c r="E94" s="96">
        <v>221.0</v>
      </c>
      <c r="F94" s="97"/>
      <c r="G94" s="95">
        <v>1.3175</v>
      </c>
      <c r="H94" s="96">
        <v>0.5878</v>
      </c>
      <c r="I94" s="96">
        <v>1.8715</v>
      </c>
      <c r="J94" s="96">
        <f t="shared" si="7"/>
        <v>0.554</v>
      </c>
      <c r="K94" s="97">
        <f t="shared" si="17"/>
        <v>94.24974481</v>
      </c>
      <c r="L94" s="95">
        <v>9.751</v>
      </c>
      <c r="M94" s="96">
        <v>1.5078</v>
      </c>
      <c r="N94" s="97">
        <f t="shared" si="1"/>
        <v>1.421097652</v>
      </c>
      <c r="O94" s="95">
        <f t="shared" si="2"/>
        <v>11.17209765</v>
      </c>
      <c r="P94" s="96">
        <v>10.831</v>
      </c>
      <c r="Q94" s="96">
        <f t="shared" si="3"/>
        <v>0.3410976523</v>
      </c>
      <c r="R94" s="97">
        <f t="shared" si="16"/>
        <v>24.0024077</v>
      </c>
      <c r="S94" s="96"/>
      <c r="T94" s="96"/>
      <c r="U94" s="97"/>
      <c r="V94" s="35">
        <v>221.0</v>
      </c>
      <c r="W94" s="2">
        <v>1.14</v>
      </c>
      <c r="X94" s="2">
        <v>42.87</v>
      </c>
      <c r="Y94" s="2">
        <v>221.0</v>
      </c>
      <c r="Z94" s="4">
        <v>5365.64</v>
      </c>
    </row>
    <row r="95" ht="14.25" customHeight="1">
      <c r="A95" s="92" t="s">
        <v>51</v>
      </c>
      <c r="B95" s="93"/>
      <c r="C95" s="94"/>
      <c r="D95" s="95">
        <v>120.0</v>
      </c>
      <c r="E95" s="96">
        <v>222.0</v>
      </c>
      <c r="F95" s="97"/>
      <c r="G95" s="95">
        <v>1.2979</v>
      </c>
      <c r="H95" s="96">
        <v>0.6257</v>
      </c>
      <c r="I95" s="96">
        <v>1.8837</v>
      </c>
      <c r="J95" s="96">
        <f t="shared" si="7"/>
        <v>0.5858</v>
      </c>
      <c r="K95" s="97">
        <f t="shared" si="17"/>
        <v>93.62314208</v>
      </c>
      <c r="L95" s="95">
        <v>9.7861</v>
      </c>
      <c r="M95" s="96">
        <v>1.0601</v>
      </c>
      <c r="N95" s="97">
        <f t="shared" si="1"/>
        <v>0.9924989292</v>
      </c>
      <c r="O95" s="95">
        <f t="shared" si="2"/>
        <v>10.77859893</v>
      </c>
      <c r="P95" s="96">
        <v>10.4469</v>
      </c>
      <c r="Q95" s="96">
        <f t="shared" si="3"/>
        <v>0.3316989292</v>
      </c>
      <c r="R95" s="97">
        <f t="shared" si="16"/>
        <v>33.42058308</v>
      </c>
      <c r="S95" s="96"/>
      <c r="T95" s="96"/>
      <c r="U95" s="97"/>
      <c r="V95" s="35">
        <v>222.0</v>
      </c>
      <c r="W95" s="2">
        <v>4.45</v>
      </c>
      <c r="X95" s="2">
        <v>43.22</v>
      </c>
      <c r="Y95" s="2">
        <v>222.0</v>
      </c>
      <c r="Z95" s="4">
        <v>14836.95</v>
      </c>
    </row>
    <row r="96" ht="14.25" customHeight="1">
      <c r="A96" s="92" t="s">
        <v>52</v>
      </c>
      <c r="B96" s="93"/>
      <c r="C96" s="94"/>
      <c r="D96" s="95">
        <v>121.0</v>
      </c>
      <c r="E96" s="96">
        <v>223.0</v>
      </c>
      <c r="F96" s="97"/>
      <c r="G96" s="95">
        <v>1.3132</v>
      </c>
      <c r="H96" s="96">
        <v>0.5824</v>
      </c>
      <c r="I96" s="96">
        <v>1.8556</v>
      </c>
      <c r="J96" s="96">
        <f t="shared" si="7"/>
        <v>0.5424</v>
      </c>
      <c r="K96" s="97">
        <f t="shared" si="17"/>
        <v>93.13186813</v>
      </c>
      <c r="L96" s="95">
        <v>9.7978</v>
      </c>
      <c r="M96" s="96">
        <v>1.5332</v>
      </c>
      <c r="N96" s="97">
        <f t="shared" si="1"/>
        <v>1.427897802</v>
      </c>
      <c r="O96" s="95">
        <f t="shared" si="2"/>
        <v>11.2256978</v>
      </c>
      <c r="P96" s="96">
        <v>10.7828</v>
      </c>
      <c r="Q96" s="96">
        <f t="shared" si="3"/>
        <v>0.4428978022</v>
      </c>
      <c r="R96" s="97">
        <f t="shared" si="16"/>
        <v>31.01747208</v>
      </c>
      <c r="S96" s="96"/>
      <c r="T96" s="96"/>
      <c r="U96" s="97"/>
      <c r="V96" s="35">
        <v>223.0</v>
      </c>
      <c r="W96" s="2">
        <v>2.13</v>
      </c>
      <c r="X96" s="2">
        <v>40.35</v>
      </c>
      <c r="Y96" s="2">
        <v>223.0</v>
      </c>
      <c r="Z96" s="43">
        <v>41452.27</v>
      </c>
    </row>
    <row r="97" ht="14.25" customHeight="1">
      <c r="A97" s="92" t="s">
        <v>53</v>
      </c>
      <c r="B97" s="93"/>
      <c r="C97" s="94"/>
      <c r="D97" s="95">
        <v>122.0</v>
      </c>
      <c r="E97" s="96">
        <v>224.0</v>
      </c>
      <c r="F97" s="97"/>
      <c r="G97" s="95">
        <v>1.3175</v>
      </c>
      <c r="H97" s="96">
        <v>0.5878</v>
      </c>
      <c r="I97" s="96">
        <v>1.8715</v>
      </c>
      <c r="J97" s="96">
        <f t="shared" si="7"/>
        <v>0.554</v>
      </c>
      <c r="K97" s="97">
        <f t="shared" si="17"/>
        <v>94.24974481</v>
      </c>
      <c r="L97" s="95">
        <v>9.7597</v>
      </c>
      <c r="M97" s="96">
        <v>1.5877</v>
      </c>
      <c r="N97" s="97">
        <f t="shared" si="1"/>
        <v>1.496403198</v>
      </c>
      <c r="O97" s="95">
        <f t="shared" si="2"/>
        <v>11.2561032</v>
      </c>
      <c r="P97" s="96">
        <v>10.8525</v>
      </c>
      <c r="Q97" s="96">
        <f t="shared" si="3"/>
        <v>0.4036031984</v>
      </c>
      <c r="R97" s="97">
        <f t="shared" si="16"/>
        <v>26.97155411</v>
      </c>
      <c r="S97" s="96"/>
      <c r="T97" s="96"/>
      <c r="U97" s="97"/>
      <c r="V97" s="35">
        <v>224.0</v>
      </c>
      <c r="W97" s="2">
        <v>1.34</v>
      </c>
      <c r="X97" s="2">
        <v>44.9</v>
      </c>
      <c r="Y97" s="2">
        <v>224.0</v>
      </c>
      <c r="Z97" s="43">
        <v>10659.51</v>
      </c>
    </row>
    <row r="98" ht="14.25" customHeight="1">
      <c r="A98" s="98" t="s">
        <v>54</v>
      </c>
      <c r="B98" s="99"/>
      <c r="C98" s="94"/>
      <c r="D98" s="95">
        <v>123.0</v>
      </c>
      <c r="E98" s="96">
        <v>225.0</v>
      </c>
      <c r="F98" s="97"/>
      <c r="G98" s="95">
        <v>1.2979</v>
      </c>
      <c r="H98" s="96">
        <v>0.6257</v>
      </c>
      <c r="I98" s="96">
        <v>1.8837</v>
      </c>
      <c r="J98" s="96">
        <f t="shared" si="7"/>
        <v>0.5858</v>
      </c>
      <c r="K98" s="97">
        <f t="shared" si="17"/>
        <v>93.62314208</v>
      </c>
      <c r="L98" s="95">
        <v>9.786</v>
      </c>
      <c r="M98" s="96">
        <v>1.1384</v>
      </c>
      <c r="N98" s="97">
        <f t="shared" si="1"/>
        <v>1.065805849</v>
      </c>
      <c r="O98" s="95">
        <f t="shared" si="2"/>
        <v>10.85180585</v>
      </c>
      <c r="P98" s="96">
        <v>10.6533</v>
      </c>
      <c r="Q98" s="96">
        <f t="shared" si="3"/>
        <v>0.1985058494</v>
      </c>
      <c r="R98" s="97">
        <f t="shared" si="16"/>
        <v>18.62495402</v>
      </c>
      <c r="S98" s="96"/>
      <c r="T98" s="96"/>
      <c r="U98" s="97"/>
      <c r="V98" s="35">
        <v>225.0</v>
      </c>
      <c r="W98" s="2">
        <v>1.56</v>
      </c>
      <c r="X98" s="2">
        <v>39.11</v>
      </c>
      <c r="Y98" s="2">
        <v>225.0</v>
      </c>
      <c r="Z98" s="4">
        <v>6635.9</v>
      </c>
    </row>
    <row r="99" ht="14.25" customHeight="1">
      <c r="A99" s="92" t="s">
        <v>55</v>
      </c>
      <c r="B99" s="93"/>
      <c r="C99" s="94"/>
      <c r="D99" s="100">
        <v>124.0</v>
      </c>
      <c r="E99" s="101">
        <v>226.0</v>
      </c>
      <c r="F99" s="102"/>
      <c r="G99" s="100">
        <v>1.2979</v>
      </c>
      <c r="H99" s="101">
        <v>0.6257</v>
      </c>
      <c r="I99" s="101">
        <v>1.8837</v>
      </c>
      <c r="J99" s="101">
        <f t="shared" si="7"/>
        <v>0.5858</v>
      </c>
      <c r="K99" s="102">
        <f t="shared" si="17"/>
        <v>93.62314208</v>
      </c>
      <c r="L99" s="100">
        <v>9.7823</v>
      </c>
      <c r="M99" s="101">
        <v>1.552</v>
      </c>
      <c r="N99" s="102">
        <f t="shared" si="1"/>
        <v>1.453031165</v>
      </c>
      <c r="O99" s="100">
        <f t="shared" si="2"/>
        <v>11.23533117</v>
      </c>
      <c r="P99" s="101">
        <v>10.731</v>
      </c>
      <c r="Q99" s="101">
        <f t="shared" si="3"/>
        <v>0.5043311651</v>
      </c>
      <c r="R99" s="102">
        <f t="shared" si="16"/>
        <v>34.70890214</v>
      </c>
      <c r="S99" s="96"/>
      <c r="T99" s="96"/>
      <c r="U99" s="97"/>
      <c r="V99" s="35">
        <v>226.0</v>
      </c>
      <c r="W99" s="2">
        <v>3.41</v>
      </c>
      <c r="X99" s="2">
        <v>43.29</v>
      </c>
      <c r="Y99" s="2">
        <v>226.0</v>
      </c>
      <c r="Z99" s="66">
        <v>20781.0</v>
      </c>
    </row>
    <row r="100" ht="14.25" customHeight="1">
      <c r="A100" s="103"/>
      <c r="B100" s="104"/>
      <c r="C100" s="105"/>
      <c r="D100" s="106" t="s">
        <v>56</v>
      </c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7"/>
      <c r="Z100" s="4"/>
    </row>
    <row r="101" ht="14.25" customHeight="1">
      <c r="A101" s="26"/>
      <c r="B101" s="26"/>
      <c r="C101" s="2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Y101" s="85"/>
      <c r="Z101" s="108"/>
    </row>
    <row r="102" ht="14.25" customHeight="1">
      <c r="A102" s="26">
        <f>90*0.5</f>
        <v>45</v>
      </c>
      <c r="B102" s="26"/>
      <c r="C102" s="2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Y102" s="85"/>
      <c r="Z102" s="108"/>
    </row>
    <row r="103" ht="14.25" customHeight="1">
      <c r="A103" s="26"/>
      <c r="B103" s="26"/>
      <c r="C103" s="2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Y103" s="85"/>
      <c r="Z103" s="108"/>
    </row>
    <row r="104" ht="14.25" customHeight="1">
      <c r="A104" s="26"/>
      <c r="B104" s="26"/>
      <c r="C104" s="2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Z104" s="4"/>
    </row>
    <row r="105" ht="14.25" customHeight="1">
      <c r="A105" s="26"/>
      <c r="B105" s="26"/>
      <c r="C105" s="2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5"/>
      <c r="W105" s="85"/>
      <c r="X105" s="85"/>
      <c r="Z105" s="4"/>
    </row>
    <row r="106" ht="14.25" customHeight="1">
      <c r="A106" s="26"/>
      <c r="B106" s="26"/>
      <c r="C106" s="2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Z106" s="4"/>
    </row>
    <row r="107" ht="14.25" customHeight="1">
      <c r="A107" s="26"/>
      <c r="B107" s="26"/>
      <c r="C107" s="2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5"/>
      <c r="W107" s="85"/>
      <c r="X107" s="85"/>
      <c r="Z107" s="4"/>
    </row>
    <row r="108" ht="14.25" customHeight="1">
      <c r="A108" s="26"/>
      <c r="B108" s="26"/>
      <c r="C108" s="2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Z108" s="4"/>
    </row>
    <row r="109" ht="14.25" customHeight="1">
      <c r="A109" s="26"/>
      <c r="B109" s="26"/>
      <c r="C109" s="2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85"/>
      <c r="W109" s="85"/>
      <c r="X109" s="85"/>
      <c r="Z109" s="4"/>
    </row>
    <row r="110" ht="14.25" customHeight="1">
      <c r="A110" s="26"/>
      <c r="B110" s="26"/>
      <c r="C110" s="2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85"/>
      <c r="W110" s="85"/>
      <c r="X110" s="85"/>
      <c r="Z110" s="4"/>
    </row>
    <row r="111" ht="14.25" customHeight="1">
      <c r="A111" s="26"/>
      <c r="B111" s="26"/>
      <c r="C111" s="2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5"/>
      <c r="W111" s="85"/>
      <c r="X111" s="85"/>
      <c r="Z111" s="4"/>
    </row>
    <row r="112" ht="14.25" customHeight="1">
      <c r="A112" s="26"/>
      <c r="B112" s="26"/>
      <c r="C112" s="2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5"/>
      <c r="W112" s="85"/>
      <c r="X112" s="85"/>
      <c r="Z112" s="4"/>
    </row>
    <row r="113" ht="14.25" customHeight="1">
      <c r="A113" s="26"/>
      <c r="B113" s="26"/>
      <c r="C113" s="2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85"/>
      <c r="W113" s="85"/>
      <c r="X113" s="85"/>
      <c r="Z113" s="4"/>
    </row>
    <row r="114" ht="14.25" customHeight="1">
      <c r="A114" s="26"/>
      <c r="B114" s="26"/>
      <c r="C114" s="2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85"/>
      <c r="W114" s="85"/>
      <c r="X114" s="85"/>
      <c r="Z114" s="4"/>
    </row>
    <row r="115" ht="14.25" customHeight="1">
      <c r="A115" s="26"/>
      <c r="B115" s="26"/>
      <c r="C115" s="2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85"/>
      <c r="W115" s="85"/>
      <c r="X115" s="85"/>
      <c r="Z115" s="4"/>
    </row>
    <row r="116" ht="14.25" customHeight="1">
      <c r="A116" s="26"/>
      <c r="B116" s="26"/>
      <c r="C116" s="2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Z116" s="4"/>
    </row>
    <row r="117" ht="14.25" customHeight="1">
      <c r="A117" s="26"/>
      <c r="B117" s="26"/>
      <c r="C117" s="2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Z117" s="4"/>
    </row>
    <row r="118" ht="14.25" customHeight="1">
      <c r="A118" s="26"/>
      <c r="B118" s="26"/>
      <c r="C118" s="2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Z118" s="4"/>
    </row>
    <row r="119" ht="14.25" customHeight="1">
      <c r="A119" s="26"/>
      <c r="B119" s="26"/>
      <c r="C119" s="2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85"/>
      <c r="W119" s="85"/>
      <c r="X119" s="85"/>
      <c r="Z119" s="4"/>
    </row>
    <row r="120" ht="14.25" customHeight="1">
      <c r="A120" s="26"/>
      <c r="B120" s="26"/>
      <c r="C120" s="2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85"/>
      <c r="W120" s="85"/>
      <c r="X120" s="85"/>
      <c r="Z120" s="4"/>
    </row>
    <row r="121" ht="14.25" customHeight="1">
      <c r="A121" s="26"/>
      <c r="B121" s="26"/>
      <c r="C121" s="2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85"/>
      <c r="W121" s="85"/>
      <c r="X121" s="85"/>
      <c r="Z121" s="4"/>
    </row>
    <row r="122" ht="14.25" customHeight="1">
      <c r="A122" s="26"/>
      <c r="B122" s="26"/>
      <c r="C122" s="2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Z122" s="4"/>
    </row>
    <row r="123" ht="14.25" customHeight="1">
      <c r="A123" s="26"/>
      <c r="B123" s="26"/>
      <c r="C123" s="2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Z123" s="4"/>
    </row>
    <row r="124" ht="14.25" customHeight="1">
      <c r="A124" s="26"/>
      <c r="B124" s="26"/>
      <c r="C124" s="2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Z124" s="4"/>
    </row>
    <row r="125" ht="14.25" customHeight="1">
      <c r="A125" s="26"/>
      <c r="B125" s="26"/>
      <c r="C125" s="2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Z125" s="4"/>
    </row>
    <row r="126" ht="14.25" customHeight="1">
      <c r="A126" s="26"/>
      <c r="B126" s="26"/>
      <c r="C126" s="2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Z126" s="4"/>
    </row>
    <row r="127" ht="14.25" customHeight="1">
      <c r="A127" s="26"/>
      <c r="B127" s="26"/>
      <c r="C127" s="2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Z127" s="4"/>
    </row>
    <row r="128" ht="14.25" customHeight="1">
      <c r="A128" s="26"/>
      <c r="B128" s="26"/>
      <c r="C128" s="2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Z128" s="4"/>
    </row>
    <row r="129" ht="14.25" customHeight="1">
      <c r="A129" s="26"/>
      <c r="B129" s="26"/>
      <c r="C129" s="2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Z129" s="4"/>
    </row>
    <row r="130" ht="14.25" customHeight="1">
      <c r="A130" s="26"/>
      <c r="B130" s="26"/>
      <c r="C130" s="2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Z130" s="4"/>
    </row>
    <row r="131" ht="14.25" customHeight="1">
      <c r="A131" s="26"/>
      <c r="B131" s="26"/>
      <c r="C131" s="2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Z131" s="4"/>
    </row>
    <row r="132" ht="14.25" customHeight="1">
      <c r="A132" s="26"/>
      <c r="B132" s="26"/>
      <c r="C132" s="2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Z132" s="4"/>
    </row>
    <row r="133" ht="14.25" customHeight="1">
      <c r="A133" s="26"/>
      <c r="B133" s="26"/>
      <c r="C133" s="2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Z133" s="4"/>
    </row>
    <row r="134" ht="14.25" customHeight="1">
      <c r="A134" s="26"/>
      <c r="B134" s="26"/>
      <c r="C134" s="2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Z134" s="4"/>
    </row>
    <row r="135" ht="14.25" customHeight="1">
      <c r="A135" s="26"/>
      <c r="B135" s="26"/>
      <c r="C135" s="2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Z135" s="4"/>
    </row>
    <row r="136" ht="14.25" customHeight="1">
      <c r="A136" s="26"/>
      <c r="B136" s="26"/>
      <c r="C136" s="2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Z136" s="4"/>
    </row>
    <row r="137" ht="14.25" customHeight="1">
      <c r="A137" s="26"/>
      <c r="B137" s="26"/>
      <c r="C137" s="2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Z137" s="4"/>
    </row>
    <row r="138" ht="14.25" customHeight="1">
      <c r="A138" s="26"/>
      <c r="B138" s="26"/>
      <c r="C138" s="2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Z138" s="4"/>
    </row>
    <row r="139" ht="14.25" customHeight="1">
      <c r="A139" s="26"/>
      <c r="B139" s="26"/>
      <c r="C139" s="2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Z139" s="4"/>
    </row>
    <row r="140" ht="14.25" customHeight="1">
      <c r="A140" s="26"/>
      <c r="B140" s="26"/>
      <c r="C140" s="2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Z140" s="4"/>
    </row>
    <row r="141" ht="14.25" customHeight="1">
      <c r="A141" s="26"/>
      <c r="B141" s="26"/>
      <c r="C141" s="2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Z141" s="4"/>
    </row>
    <row r="142" ht="14.25" customHeight="1">
      <c r="A142" s="26"/>
      <c r="B142" s="26"/>
      <c r="C142" s="2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Z142" s="4"/>
    </row>
    <row r="143" ht="14.25" customHeight="1">
      <c r="A143" s="26"/>
      <c r="B143" s="26"/>
      <c r="C143" s="2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Z143" s="4"/>
    </row>
    <row r="144" ht="14.25" customHeight="1">
      <c r="A144" s="26"/>
      <c r="B144" s="26"/>
      <c r="C144" s="2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Z144" s="4"/>
    </row>
    <row r="145" ht="14.25" customHeight="1">
      <c r="A145" s="26"/>
      <c r="B145" s="26"/>
      <c r="C145" s="2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Z145" s="4"/>
    </row>
    <row r="146" ht="14.25" customHeight="1">
      <c r="A146" s="26"/>
      <c r="B146" s="26"/>
      <c r="C146" s="2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Z146" s="4"/>
    </row>
    <row r="147" ht="14.25" customHeight="1">
      <c r="A147" s="26"/>
      <c r="B147" s="26"/>
      <c r="C147" s="2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Z147" s="4"/>
    </row>
    <row r="148" ht="14.25" customHeight="1">
      <c r="A148" s="26"/>
      <c r="B148" s="26"/>
      <c r="C148" s="2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Z148" s="4"/>
    </row>
    <row r="149" ht="14.25" customHeight="1">
      <c r="A149" s="26"/>
      <c r="B149" s="26"/>
      <c r="C149" s="2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Z149" s="4"/>
    </row>
    <row r="150" ht="14.25" customHeight="1">
      <c r="A150" s="26"/>
      <c r="B150" s="26"/>
      <c r="C150" s="2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Z150" s="4"/>
    </row>
    <row r="151" ht="14.25" customHeight="1">
      <c r="A151" s="26"/>
      <c r="B151" s="26"/>
      <c r="C151" s="2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Z151" s="4"/>
    </row>
    <row r="152" ht="14.25" customHeight="1">
      <c r="A152" s="26"/>
      <c r="B152" s="26"/>
      <c r="C152" s="2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Z152" s="4"/>
    </row>
    <row r="153" ht="14.25" customHeight="1">
      <c r="A153" s="26"/>
      <c r="B153" s="26"/>
      <c r="C153" s="2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Z153" s="4"/>
    </row>
    <row r="154" ht="14.25" customHeight="1">
      <c r="A154" s="26"/>
      <c r="B154" s="26"/>
      <c r="C154" s="2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Z154" s="4"/>
    </row>
    <row r="155" ht="14.25" customHeight="1">
      <c r="A155" s="26"/>
      <c r="B155" s="26"/>
      <c r="C155" s="2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Z155" s="4"/>
    </row>
    <row r="156" ht="14.25" customHeight="1">
      <c r="A156" s="26"/>
      <c r="B156" s="26"/>
      <c r="C156" s="2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Z156" s="4"/>
    </row>
    <row r="157" ht="14.25" customHeight="1">
      <c r="A157" s="26"/>
      <c r="B157" s="26"/>
      <c r="C157" s="2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Z157" s="4"/>
    </row>
    <row r="158" ht="14.25" customHeight="1">
      <c r="A158" s="26"/>
      <c r="B158" s="26"/>
      <c r="C158" s="2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Z158" s="4"/>
    </row>
    <row r="159" ht="14.25" customHeight="1">
      <c r="A159" s="26"/>
      <c r="B159" s="26"/>
      <c r="C159" s="2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Z159" s="4"/>
    </row>
    <row r="160" ht="14.25" customHeight="1">
      <c r="A160" s="26"/>
      <c r="B160" s="26"/>
      <c r="C160" s="2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Z160" s="4"/>
    </row>
    <row r="161" ht="14.25" customHeight="1">
      <c r="A161" s="26"/>
      <c r="B161" s="26"/>
      <c r="C161" s="2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Z161" s="4"/>
    </row>
    <row r="162" ht="14.25" customHeight="1">
      <c r="A162" s="26"/>
      <c r="B162" s="26"/>
      <c r="C162" s="2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Z162" s="4"/>
    </row>
    <row r="163" ht="14.25" customHeight="1">
      <c r="A163" s="26"/>
      <c r="B163" s="26"/>
      <c r="C163" s="2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Z163" s="4"/>
    </row>
    <row r="164" ht="14.25" customHeight="1">
      <c r="A164" s="26"/>
      <c r="B164" s="26"/>
      <c r="C164" s="2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Z164" s="4"/>
    </row>
    <row r="165" ht="14.25" customHeight="1">
      <c r="A165" s="26"/>
      <c r="B165" s="26"/>
      <c r="C165" s="2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Z165" s="4"/>
    </row>
    <row r="166" ht="14.25" customHeight="1">
      <c r="A166" s="26"/>
      <c r="B166" s="26"/>
      <c r="C166" s="2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Z166" s="4"/>
    </row>
    <row r="167" ht="14.25" customHeight="1">
      <c r="A167" s="26"/>
      <c r="B167" s="26"/>
      <c r="C167" s="2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Z167" s="4"/>
    </row>
    <row r="168" ht="14.25" customHeight="1">
      <c r="A168" s="26"/>
      <c r="B168" s="26"/>
      <c r="C168" s="2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Z168" s="4"/>
    </row>
    <row r="169" ht="14.25" customHeight="1">
      <c r="A169" s="26"/>
      <c r="B169" s="26"/>
      <c r="C169" s="2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Z169" s="4"/>
    </row>
    <row r="170" ht="14.25" customHeight="1">
      <c r="A170" s="26"/>
      <c r="B170" s="26"/>
      <c r="C170" s="2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Z170" s="4"/>
    </row>
    <row r="171" ht="14.25" customHeight="1">
      <c r="A171" s="26"/>
      <c r="B171" s="26"/>
      <c r="C171" s="2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Z171" s="4"/>
    </row>
    <row r="172" ht="14.25" customHeight="1">
      <c r="A172" s="26"/>
      <c r="B172" s="26"/>
      <c r="C172" s="2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Z172" s="4"/>
    </row>
    <row r="173" ht="14.25" customHeight="1">
      <c r="A173" s="26"/>
      <c r="B173" s="26"/>
      <c r="C173" s="2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Z173" s="4"/>
    </row>
    <row r="174" ht="14.25" customHeight="1">
      <c r="A174" s="26"/>
      <c r="B174" s="26"/>
      <c r="C174" s="2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Z174" s="4"/>
    </row>
    <row r="175" ht="14.25" customHeight="1">
      <c r="A175" s="26"/>
      <c r="B175" s="26"/>
      <c r="C175" s="2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Z175" s="4"/>
    </row>
    <row r="176" ht="14.25" customHeight="1">
      <c r="A176" s="26"/>
      <c r="B176" s="26"/>
      <c r="C176" s="2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Z176" s="4"/>
    </row>
    <row r="177" ht="14.25" customHeight="1">
      <c r="A177" s="26"/>
      <c r="B177" s="26"/>
      <c r="C177" s="2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Z177" s="4"/>
    </row>
    <row r="178" ht="14.25" customHeight="1">
      <c r="A178" s="26"/>
      <c r="B178" s="26"/>
      <c r="C178" s="2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Z178" s="4"/>
    </row>
    <row r="179" ht="14.25" customHeight="1">
      <c r="A179" s="26"/>
      <c r="B179" s="26"/>
      <c r="C179" s="2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Z179" s="4"/>
    </row>
    <row r="180" ht="14.25" customHeight="1">
      <c r="A180" s="26"/>
      <c r="B180" s="26"/>
      <c r="C180" s="2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Z180" s="4"/>
    </row>
    <row r="181" ht="14.25" customHeight="1">
      <c r="A181" s="26"/>
      <c r="B181" s="26"/>
      <c r="C181" s="2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Z181" s="4"/>
    </row>
    <row r="182" ht="14.25" customHeight="1">
      <c r="A182" s="26"/>
      <c r="B182" s="26"/>
      <c r="C182" s="2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Z182" s="4"/>
    </row>
    <row r="183" ht="14.25" customHeight="1">
      <c r="A183" s="26"/>
      <c r="B183" s="26"/>
      <c r="C183" s="2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Z183" s="4"/>
    </row>
    <row r="184" ht="14.25" customHeight="1">
      <c r="A184" s="26"/>
      <c r="B184" s="26"/>
      <c r="C184" s="2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Z184" s="4"/>
    </row>
    <row r="185" ht="14.25" customHeight="1">
      <c r="A185" s="26"/>
      <c r="B185" s="26"/>
      <c r="C185" s="2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Z185" s="4"/>
    </row>
    <row r="186" ht="14.25" customHeight="1">
      <c r="A186" s="26"/>
      <c r="B186" s="26"/>
      <c r="C186" s="2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Z186" s="4"/>
    </row>
    <row r="187" ht="14.25" customHeight="1">
      <c r="A187" s="26"/>
      <c r="B187" s="26"/>
      <c r="C187" s="2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Z187" s="4"/>
    </row>
    <row r="188" ht="14.25" customHeight="1">
      <c r="A188" s="26"/>
      <c r="B188" s="26"/>
      <c r="C188" s="2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Z188" s="4"/>
    </row>
    <row r="189" ht="14.25" customHeight="1">
      <c r="A189" s="26"/>
      <c r="B189" s="26"/>
      <c r="C189" s="2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Z189" s="4"/>
    </row>
    <row r="190" ht="14.25" customHeight="1">
      <c r="A190" s="26"/>
      <c r="B190" s="26"/>
      <c r="C190" s="2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Z190" s="4"/>
    </row>
    <row r="191" ht="14.25" customHeight="1">
      <c r="A191" s="26"/>
      <c r="B191" s="26"/>
      <c r="C191" s="2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Z191" s="4"/>
    </row>
    <row r="192" ht="14.25" customHeight="1">
      <c r="A192" s="26"/>
      <c r="B192" s="26"/>
      <c r="C192" s="2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Z192" s="4"/>
    </row>
    <row r="193" ht="14.25" customHeight="1">
      <c r="A193" s="26"/>
      <c r="B193" s="26"/>
      <c r="C193" s="2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Z193" s="4"/>
    </row>
    <row r="194" ht="14.25" customHeight="1">
      <c r="A194" s="26"/>
      <c r="B194" s="26"/>
      <c r="C194" s="2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Z194" s="4"/>
    </row>
    <row r="195" ht="14.25" customHeight="1">
      <c r="A195" s="26"/>
      <c r="B195" s="26"/>
      <c r="C195" s="2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Z195" s="4"/>
    </row>
    <row r="196" ht="14.25" customHeight="1">
      <c r="A196" s="26"/>
      <c r="B196" s="26"/>
      <c r="C196" s="2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Z196" s="4"/>
    </row>
    <row r="197" ht="14.25" customHeight="1">
      <c r="A197" s="26"/>
      <c r="B197" s="26"/>
      <c r="C197" s="2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Z197" s="4"/>
    </row>
    <row r="198" ht="14.25" customHeight="1">
      <c r="A198" s="26"/>
      <c r="B198" s="26"/>
      <c r="C198" s="2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Z198" s="4"/>
    </row>
    <row r="199" ht="14.25" customHeight="1">
      <c r="A199" s="26"/>
      <c r="B199" s="26"/>
      <c r="C199" s="2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Z199" s="4"/>
    </row>
    <row r="200" ht="14.25" customHeight="1">
      <c r="A200" s="26"/>
      <c r="B200" s="26"/>
      <c r="C200" s="2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Z200" s="4"/>
    </row>
    <row r="201" ht="14.25" customHeight="1">
      <c r="A201" s="26"/>
      <c r="B201" s="26"/>
      <c r="C201" s="2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Z201" s="4"/>
    </row>
    <row r="202" ht="14.25" customHeight="1">
      <c r="A202" s="26"/>
      <c r="B202" s="26"/>
      <c r="C202" s="2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Z202" s="4"/>
    </row>
    <row r="203" ht="14.25" customHeight="1">
      <c r="A203" s="26"/>
      <c r="B203" s="26"/>
      <c r="C203" s="2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Z203" s="4"/>
    </row>
    <row r="204" ht="14.25" customHeight="1">
      <c r="A204" s="26"/>
      <c r="B204" s="26"/>
      <c r="C204" s="2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Z204" s="4"/>
    </row>
    <row r="205" ht="14.25" customHeight="1">
      <c r="A205" s="26"/>
      <c r="B205" s="26"/>
      <c r="C205" s="2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Z205" s="4"/>
    </row>
    <row r="206" ht="14.25" customHeight="1">
      <c r="A206" s="26"/>
      <c r="B206" s="26"/>
      <c r="C206" s="2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Z206" s="4"/>
    </row>
    <row r="207" ht="14.25" customHeight="1">
      <c r="A207" s="26"/>
      <c r="B207" s="26"/>
      <c r="C207" s="2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Z207" s="4"/>
    </row>
    <row r="208" ht="14.25" customHeight="1">
      <c r="A208" s="26"/>
      <c r="B208" s="26"/>
      <c r="C208" s="2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Z208" s="4"/>
    </row>
    <row r="209" ht="14.25" customHeight="1">
      <c r="A209" s="26"/>
      <c r="B209" s="26"/>
      <c r="C209" s="2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Z209" s="4"/>
    </row>
    <row r="210" ht="14.25" customHeight="1">
      <c r="A210" s="26"/>
      <c r="B210" s="26"/>
      <c r="C210" s="2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Z210" s="4"/>
    </row>
    <row r="211" ht="14.25" customHeight="1">
      <c r="A211" s="26"/>
      <c r="B211" s="26"/>
      <c r="C211" s="2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Z211" s="4"/>
    </row>
    <row r="212" ht="14.25" customHeight="1">
      <c r="A212" s="26"/>
      <c r="B212" s="26"/>
      <c r="C212" s="2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Z212" s="4"/>
    </row>
    <row r="213" ht="14.25" customHeight="1">
      <c r="A213" s="26"/>
      <c r="B213" s="26"/>
      <c r="C213" s="2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Z213" s="4"/>
    </row>
    <row r="214" ht="14.25" customHeight="1">
      <c r="A214" s="26"/>
      <c r="B214" s="26"/>
      <c r="C214" s="2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Z214" s="4"/>
    </row>
    <row r="215" ht="14.25" customHeight="1">
      <c r="A215" s="26"/>
      <c r="B215" s="26"/>
      <c r="C215" s="2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Z215" s="4"/>
    </row>
    <row r="216" ht="14.25" customHeight="1">
      <c r="A216" s="26"/>
      <c r="B216" s="26"/>
      <c r="C216" s="2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Z216" s="4"/>
    </row>
    <row r="217" ht="14.25" customHeight="1">
      <c r="A217" s="26"/>
      <c r="B217" s="26"/>
      <c r="C217" s="2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Z217" s="4"/>
    </row>
    <row r="218" ht="14.25" customHeight="1">
      <c r="A218" s="26"/>
      <c r="B218" s="26"/>
      <c r="C218" s="2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Z218" s="4"/>
    </row>
    <row r="219" ht="14.25" customHeight="1">
      <c r="A219" s="26"/>
      <c r="B219" s="26"/>
      <c r="C219" s="2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Z219" s="4"/>
    </row>
    <row r="220" ht="14.25" customHeight="1">
      <c r="A220" s="26"/>
      <c r="B220" s="26"/>
      <c r="C220" s="2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Z220" s="4"/>
    </row>
    <row r="221" ht="14.25" customHeight="1">
      <c r="A221" s="26"/>
      <c r="B221" s="26"/>
      <c r="C221" s="2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Z221" s="4"/>
    </row>
    <row r="222" ht="14.25" customHeight="1">
      <c r="A222" s="26"/>
      <c r="B222" s="26"/>
      <c r="C222" s="2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Z222" s="4"/>
    </row>
    <row r="223" ht="14.25" customHeight="1">
      <c r="A223" s="26"/>
      <c r="B223" s="26"/>
      <c r="C223" s="2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Z223" s="4"/>
    </row>
    <row r="224" ht="14.25" customHeight="1">
      <c r="A224" s="26"/>
      <c r="B224" s="26"/>
      <c r="C224" s="2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Z224" s="4"/>
    </row>
    <row r="225" ht="14.25" customHeight="1">
      <c r="A225" s="26"/>
      <c r="B225" s="26"/>
      <c r="C225" s="2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Z225" s="4"/>
    </row>
    <row r="226" ht="14.25" customHeight="1">
      <c r="A226" s="26"/>
      <c r="B226" s="26"/>
      <c r="C226" s="2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Z226" s="4"/>
    </row>
    <row r="227" ht="14.25" customHeight="1">
      <c r="A227" s="26"/>
      <c r="B227" s="26"/>
      <c r="C227" s="2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Z227" s="4"/>
    </row>
    <row r="228" ht="14.25" customHeight="1">
      <c r="A228" s="26"/>
      <c r="B228" s="26"/>
      <c r="C228" s="2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Z228" s="4"/>
    </row>
    <row r="229" ht="14.25" customHeight="1">
      <c r="A229" s="26"/>
      <c r="B229" s="26"/>
      <c r="C229" s="2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Z229" s="4"/>
    </row>
    <row r="230" ht="14.25" customHeight="1">
      <c r="A230" s="26"/>
      <c r="B230" s="26"/>
      <c r="C230" s="2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Z230" s="4"/>
    </row>
    <row r="231" ht="14.25" customHeight="1">
      <c r="A231" s="26"/>
      <c r="B231" s="26"/>
      <c r="C231" s="2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Z231" s="4"/>
    </row>
    <row r="232" ht="14.25" customHeight="1">
      <c r="A232" s="26"/>
      <c r="B232" s="26"/>
      <c r="C232" s="2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Z232" s="4"/>
    </row>
    <row r="233" ht="14.25" customHeight="1">
      <c r="A233" s="26"/>
      <c r="B233" s="26"/>
      <c r="C233" s="2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Z233" s="4"/>
    </row>
    <row r="234" ht="14.25" customHeight="1">
      <c r="A234" s="26"/>
      <c r="B234" s="26"/>
      <c r="C234" s="2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Z234" s="4"/>
    </row>
    <row r="235" ht="14.25" customHeight="1">
      <c r="A235" s="26"/>
      <c r="B235" s="26"/>
      <c r="C235" s="2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Z235" s="4"/>
    </row>
    <row r="236" ht="14.25" customHeight="1">
      <c r="A236" s="26"/>
      <c r="B236" s="26"/>
      <c r="C236" s="2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Z236" s="4"/>
    </row>
    <row r="237" ht="14.25" customHeight="1">
      <c r="A237" s="26"/>
      <c r="B237" s="26"/>
      <c r="C237" s="2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Z237" s="4"/>
    </row>
    <row r="238" ht="14.25" customHeight="1">
      <c r="A238" s="26"/>
      <c r="B238" s="26"/>
      <c r="C238" s="2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Z238" s="4"/>
    </row>
    <row r="239" ht="14.25" customHeight="1">
      <c r="A239" s="26"/>
      <c r="B239" s="26"/>
      <c r="C239" s="2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Z239" s="4"/>
    </row>
    <row r="240" ht="14.25" customHeight="1">
      <c r="A240" s="26"/>
      <c r="B240" s="26"/>
      <c r="C240" s="2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Z240" s="4"/>
    </row>
    <row r="241" ht="14.25" customHeight="1">
      <c r="A241" s="26"/>
      <c r="B241" s="26"/>
      <c r="C241" s="2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Z241" s="4"/>
    </row>
    <row r="242" ht="14.25" customHeight="1">
      <c r="A242" s="26"/>
      <c r="B242" s="26"/>
      <c r="C242" s="2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Z242" s="4"/>
    </row>
    <row r="243" ht="14.25" customHeight="1">
      <c r="A243" s="26"/>
      <c r="B243" s="26"/>
      <c r="C243" s="2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Z243" s="4"/>
    </row>
    <row r="244" ht="14.25" customHeight="1">
      <c r="A244" s="26"/>
      <c r="B244" s="26"/>
      <c r="C244" s="2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Z244" s="4"/>
    </row>
    <row r="245" ht="14.25" customHeight="1">
      <c r="A245" s="26"/>
      <c r="B245" s="26"/>
      <c r="C245" s="2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Z245" s="4"/>
    </row>
    <row r="246" ht="14.25" customHeight="1">
      <c r="A246" s="26"/>
      <c r="B246" s="26"/>
      <c r="C246" s="2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Z246" s="4"/>
    </row>
    <row r="247" ht="14.25" customHeight="1">
      <c r="A247" s="26"/>
      <c r="B247" s="26"/>
      <c r="C247" s="2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Z247" s="4"/>
    </row>
    <row r="248" ht="14.25" customHeight="1">
      <c r="A248" s="26"/>
      <c r="B248" s="26"/>
      <c r="C248" s="2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Z248" s="4"/>
    </row>
    <row r="249" ht="14.25" customHeight="1">
      <c r="A249" s="26"/>
      <c r="B249" s="26"/>
      <c r="C249" s="2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Z249" s="4"/>
    </row>
    <row r="250" ht="14.25" customHeight="1">
      <c r="A250" s="26"/>
      <c r="B250" s="26"/>
      <c r="C250" s="2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Z250" s="4"/>
    </row>
    <row r="251" ht="14.25" customHeight="1">
      <c r="A251" s="26"/>
      <c r="B251" s="26"/>
      <c r="C251" s="2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Z251" s="4"/>
    </row>
    <row r="252" ht="14.25" customHeight="1">
      <c r="A252" s="26"/>
      <c r="B252" s="26"/>
      <c r="C252" s="2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Z252" s="4"/>
    </row>
    <row r="253" ht="14.25" customHeight="1">
      <c r="A253" s="26"/>
      <c r="B253" s="26"/>
      <c r="C253" s="2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Z253" s="4"/>
    </row>
    <row r="254" ht="14.25" customHeight="1">
      <c r="A254" s="26"/>
      <c r="B254" s="26"/>
      <c r="C254" s="2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Z254" s="4"/>
    </row>
    <row r="255" ht="14.25" customHeight="1">
      <c r="A255" s="26"/>
      <c r="B255" s="26"/>
      <c r="C255" s="2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Z255" s="4"/>
    </row>
    <row r="256" ht="14.25" customHeight="1">
      <c r="A256" s="26"/>
      <c r="B256" s="26"/>
      <c r="C256" s="2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Z256" s="4"/>
    </row>
    <row r="257" ht="14.25" customHeight="1">
      <c r="A257" s="26"/>
      <c r="B257" s="26"/>
      <c r="C257" s="2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Z257" s="4"/>
    </row>
    <row r="258" ht="14.25" customHeight="1">
      <c r="A258" s="26"/>
      <c r="B258" s="26"/>
      <c r="C258" s="2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Z258" s="4"/>
    </row>
    <row r="259" ht="14.25" customHeight="1">
      <c r="A259" s="26"/>
      <c r="B259" s="26"/>
      <c r="C259" s="2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Z259" s="4"/>
    </row>
    <row r="260" ht="14.25" customHeight="1">
      <c r="A260" s="26"/>
      <c r="B260" s="26"/>
      <c r="C260" s="2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Z260" s="4"/>
    </row>
    <row r="261" ht="14.25" customHeight="1">
      <c r="A261" s="26"/>
      <c r="B261" s="26"/>
      <c r="C261" s="2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Z261" s="4"/>
    </row>
    <row r="262" ht="14.25" customHeight="1">
      <c r="A262" s="26"/>
      <c r="B262" s="26"/>
      <c r="C262" s="2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Z262" s="4"/>
    </row>
    <row r="263" ht="14.25" customHeight="1">
      <c r="A263" s="26"/>
      <c r="B263" s="26"/>
      <c r="C263" s="2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Z263" s="4"/>
    </row>
    <row r="264" ht="14.25" customHeight="1">
      <c r="A264" s="26"/>
      <c r="B264" s="26"/>
      <c r="C264" s="2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Z264" s="4"/>
    </row>
    <row r="265" ht="14.25" customHeight="1">
      <c r="A265" s="26"/>
      <c r="B265" s="26"/>
      <c r="C265" s="2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Z265" s="4"/>
    </row>
    <row r="266" ht="14.25" customHeight="1">
      <c r="A266" s="26"/>
      <c r="B266" s="26"/>
      <c r="C266" s="2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Z266" s="4"/>
    </row>
    <row r="267" ht="14.25" customHeight="1">
      <c r="A267" s="26"/>
      <c r="B267" s="26"/>
      <c r="C267" s="2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Z267" s="4"/>
    </row>
    <row r="268" ht="14.25" customHeight="1">
      <c r="A268" s="26"/>
      <c r="B268" s="26"/>
      <c r="C268" s="2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Z268" s="4"/>
    </row>
    <row r="269" ht="14.25" customHeight="1">
      <c r="A269" s="26"/>
      <c r="B269" s="26"/>
      <c r="C269" s="2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Z269" s="4"/>
    </row>
    <row r="270" ht="14.25" customHeight="1">
      <c r="A270" s="26"/>
      <c r="B270" s="26"/>
      <c r="C270" s="2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Z270" s="4"/>
    </row>
    <row r="271" ht="14.25" customHeight="1">
      <c r="A271" s="26"/>
      <c r="B271" s="26"/>
      <c r="C271" s="2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Z271" s="4"/>
    </row>
    <row r="272" ht="14.25" customHeight="1">
      <c r="A272" s="26"/>
      <c r="B272" s="26"/>
      <c r="C272" s="2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Z272" s="4"/>
    </row>
    <row r="273" ht="14.25" customHeight="1">
      <c r="A273" s="26"/>
      <c r="B273" s="26"/>
      <c r="C273" s="2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Z273" s="4"/>
    </row>
    <row r="274" ht="14.25" customHeight="1">
      <c r="A274" s="26"/>
      <c r="B274" s="26"/>
      <c r="C274" s="2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Z274" s="4"/>
    </row>
    <row r="275" ht="14.25" customHeight="1">
      <c r="A275" s="26"/>
      <c r="B275" s="26"/>
      <c r="C275" s="2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Z275" s="4"/>
    </row>
    <row r="276" ht="14.25" customHeight="1">
      <c r="A276" s="26"/>
      <c r="B276" s="26"/>
      <c r="C276" s="2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Z276" s="4"/>
    </row>
    <row r="277" ht="14.25" customHeight="1">
      <c r="A277" s="26"/>
      <c r="B277" s="26"/>
      <c r="C277" s="2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Z277" s="4"/>
    </row>
    <row r="278" ht="14.25" customHeight="1">
      <c r="A278" s="26"/>
      <c r="B278" s="26"/>
      <c r="C278" s="2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Z278" s="4"/>
    </row>
    <row r="279" ht="14.25" customHeight="1">
      <c r="A279" s="26"/>
      <c r="B279" s="26"/>
      <c r="C279" s="2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Z279" s="4"/>
    </row>
    <row r="280" ht="14.25" customHeight="1">
      <c r="A280" s="26"/>
      <c r="B280" s="26"/>
      <c r="C280" s="2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Z280" s="4"/>
    </row>
    <row r="281" ht="14.25" customHeight="1">
      <c r="A281" s="26"/>
      <c r="B281" s="26"/>
      <c r="C281" s="2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Z281" s="4"/>
    </row>
    <row r="282" ht="14.25" customHeight="1">
      <c r="A282" s="26"/>
      <c r="B282" s="26"/>
      <c r="C282" s="2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Z282" s="4"/>
    </row>
    <row r="283" ht="14.25" customHeight="1">
      <c r="A283" s="26"/>
      <c r="B283" s="26"/>
      <c r="C283" s="2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Z283" s="4"/>
    </row>
    <row r="284" ht="14.25" customHeight="1">
      <c r="A284" s="26"/>
      <c r="B284" s="26"/>
      <c r="C284" s="2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Z284" s="4"/>
    </row>
    <row r="285" ht="14.25" customHeight="1">
      <c r="A285" s="26"/>
      <c r="B285" s="26"/>
      <c r="C285" s="2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Z285" s="4"/>
    </row>
    <row r="286" ht="14.25" customHeight="1">
      <c r="A286" s="26"/>
      <c r="B286" s="26"/>
      <c r="C286" s="2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Z286" s="4"/>
    </row>
    <row r="287" ht="14.25" customHeight="1">
      <c r="A287" s="26"/>
      <c r="B287" s="26"/>
      <c r="C287" s="2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Z287" s="4"/>
    </row>
    <row r="288" ht="14.25" customHeight="1">
      <c r="A288" s="26"/>
      <c r="B288" s="26"/>
      <c r="C288" s="2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Z288" s="4"/>
    </row>
    <row r="289" ht="14.25" customHeight="1">
      <c r="A289" s="26"/>
      <c r="B289" s="26"/>
      <c r="C289" s="2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Z289" s="4"/>
    </row>
    <row r="290" ht="14.25" customHeight="1">
      <c r="A290" s="26"/>
      <c r="B290" s="26"/>
      <c r="C290" s="2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Z290" s="4"/>
    </row>
    <row r="291" ht="14.25" customHeight="1">
      <c r="A291" s="26"/>
      <c r="B291" s="26"/>
      <c r="C291" s="2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Z291" s="4"/>
    </row>
    <row r="292" ht="14.25" customHeight="1">
      <c r="A292" s="26"/>
      <c r="B292" s="26"/>
      <c r="C292" s="2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Z292" s="4"/>
    </row>
    <row r="293" ht="14.25" customHeight="1">
      <c r="A293" s="26"/>
      <c r="B293" s="26"/>
      <c r="C293" s="2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Z293" s="4"/>
    </row>
    <row r="294" ht="14.25" customHeight="1">
      <c r="A294" s="26"/>
      <c r="B294" s="26"/>
      <c r="C294" s="2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Z294" s="4"/>
    </row>
    <row r="295" ht="14.25" customHeight="1">
      <c r="A295" s="26"/>
      <c r="B295" s="26"/>
      <c r="C295" s="2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Z295" s="4"/>
    </row>
    <row r="296" ht="14.25" customHeight="1">
      <c r="A296" s="26"/>
      <c r="B296" s="26"/>
      <c r="C296" s="2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Z296" s="4"/>
    </row>
    <row r="297" ht="14.25" customHeight="1">
      <c r="A297" s="26"/>
      <c r="B297" s="26"/>
      <c r="C297" s="2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Z297" s="4"/>
    </row>
    <row r="298" ht="14.25" customHeight="1">
      <c r="A298" s="26"/>
      <c r="B298" s="26"/>
      <c r="C298" s="2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Z298" s="4"/>
    </row>
    <row r="299" ht="14.25" customHeight="1">
      <c r="A299" s="26"/>
      <c r="B299" s="26"/>
      <c r="C299" s="2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Z299" s="4"/>
    </row>
    <row r="300" ht="14.25" customHeight="1">
      <c r="A300" s="26"/>
      <c r="B300" s="26"/>
      <c r="C300" s="2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Z300" s="4"/>
    </row>
    <row r="301" ht="14.25" customHeight="1">
      <c r="A301" s="26"/>
      <c r="B301" s="26"/>
      <c r="C301" s="2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Z301" s="4"/>
    </row>
    <row r="302" ht="14.25" customHeight="1">
      <c r="A302" s="26"/>
      <c r="B302" s="26"/>
      <c r="C302" s="2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Z302" s="4"/>
    </row>
    <row r="303" ht="14.25" customHeight="1">
      <c r="A303" s="26"/>
      <c r="B303" s="26"/>
      <c r="C303" s="2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Z303" s="4"/>
    </row>
    <row r="304" ht="14.25" customHeight="1">
      <c r="A304" s="26"/>
      <c r="B304" s="26"/>
      <c r="C304" s="2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Z304" s="4"/>
    </row>
    <row r="305" ht="14.25" customHeight="1">
      <c r="A305" s="26"/>
      <c r="B305" s="26"/>
      <c r="C305" s="2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Z305" s="4"/>
    </row>
    <row r="306" ht="14.25" customHeight="1">
      <c r="A306" s="26"/>
      <c r="B306" s="26"/>
      <c r="C306" s="2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Z306" s="4"/>
    </row>
    <row r="307" ht="14.25" customHeight="1">
      <c r="A307" s="26"/>
      <c r="B307" s="26"/>
      <c r="C307" s="2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Z307" s="4"/>
    </row>
    <row r="308" ht="14.25" customHeight="1">
      <c r="A308" s="26"/>
      <c r="B308" s="26"/>
      <c r="C308" s="2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Z308" s="4"/>
    </row>
    <row r="309" ht="14.25" customHeight="1">
      <c r="A309" s="26"/>
      <c r="B309" s="26"/>
      <c r="C309" s="2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Z309" s="4"/>
    </row>
    <row r="310" ht="14.25" customHeight="1">
      <c r="A310" s="26"/>
      <c r="B310" s="26"/>
      <c r="C310" s="2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Z310" s="4"/>
    </row>
    <row r="311" ht="14.25" customHeight="1">
      <c r="A311" s="26"/>
      <c r="B311" s="26"/>
      <c r="C311" s="2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Z311" s="4"/>
    </row>
    <row r="312" ht="14.25" customHeight="1">
      <c r="A312" s="26"/>
      <c r="B312" s="26"/>
      <c r="C312" s="2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Z312" s="4"/>
    </row>
    <row r="313" ht="14.25" customHeight="1">
      <c r="A313" s="26"/>
      <c r="B313" s="26"/>
      <c r="C313" s="2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Z313" s="4"/>
    </row>
    <row r="314" ht="14.25" customHeight="1">
      <c r="A314" s="26"/>
      <c r="B314" s="26"/>
      <c r="C314" s="2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Z314" s="4"/>
    </row>
    <row r="315" ht="14.25" customHeight="1">
      <c r="A315" s="26"/>
      <c r="B315" s="26"/>
      <c r="C315" s="2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Z315" s="4"/>
    </row>
    <row r="316" ht="14.25" customHeight="1">
      <c r="A316" s="26"/>
      <c r="B316" s="26"/>
      <c r="C316" s="2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Z316" s="4"/>
    </row>
    <row r="317" ht="14.25" customHeight="1">
      <c r="A317" s="26"/>
      <c r="B317" s="26"/>
      <c r="C317" s="2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Z317" s="4"/>
    </row>
    <row r="318" ht="14.25" customHeight="1">
      <c r="A318" s="26"/>
      <c r="B318" s="26"/>
      <c r="C318" s="2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Z318" s="4"/>
    </row>
    <row r="319" ht="14.25" customHeight="1">
      <c r="A319" s="26"/>
      <c r="B319" s="26"/>
      <c r="C319" s="2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Z319" s="4"/>
    </row>
    <row r="320" ht="14.25" customHeight="1">
      <c r="A320" s="26"/>
      <c r="B320" s="26"/>
      <c r="C320" s="2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Z320" s="4"/>
    </row>
    <row r="321" ht="14.25" customHeight="1">
      <c r="A321" s="26"/>
      <c r="B321" s="26"/>
      <c r="C321" s="2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Z321" s="4"/>
    </row>
    <row r="322" ht="14.25" customHeight="1">
      <c r="A322" s="26"/>
      <c r="B322" s="26"/>
      <c r="C322" s="2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Z322" s="4"/>
    </row>
    <row r="323" ht="14.25" customHeight="1">
      <c r="A323" s="26"/>
      <c r="B323" s="26"/>
      <c r="C323" s="2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Z323" s="4"/>
    </row>
    <row r="324" ht="14.25" customHeight="1">
      <c r="A324" s="26"/>
      <c r="B324" s="26"/>
      <c r="C324" s="2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Z324" s="4"/>
    </row>
    <row r="325" ht="14.25" customHeight="1">
      <c r="A325" s="26"/>
      <c r="B325" s="26"/>
      <c r="C325" s="2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Z325" s="4"/>
    </row>
    <row r="326" ht="14.25" customHeight="1">
      <c r="A326" s="26"/>
      <c r="B326" s="26"/>
      <c r="C326" s="2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Z326" s="4"/>
    </row>
    <row r="327" ht="14.25" customHeight="1">
      <c r="A327" s="26"/>
      <c r="B327" s="26"/>
      <c r="C327" s="2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Z327" s="4"/>
    </row>
    <row r="328" ht="14.25" customHeight="1">
      <c r="A328" s="26"/>
      <c r="B328" s="26"/>
      <c r="C328" s="2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Z328" s="4"/>
    </row>
    <row r="329" ht="14.25" customHeight="1">
      <c r="A329" s="26"/>
      <c r="B329" s="26"/>
      <c r="C329" s="2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Z329" s="4"/>
    </row>
    <row r="330" ht="14.25" customHeight="1">
      <c r="A330" s="26"/>
      <c r="B330" s="26"/>
      <c r="C330" s="2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Z330" s="4"/>
    </row>
    <row r="331" ht="14.25" customHeight="1">
      <c r="A331" s="26"/>
      <c r="B331" s="26"/>
      <c r="C331" s="2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Z331" s="4"/>
    </row>
    <row r="332" ht="14.25" customHeight="1">
      <c r="A332" s="26"/>
      <c r="B332" s="26"/>
      <c r="C332" s="2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Z332" s="4"/>
    </row>
    <row r="333" ht="14.25" customHeight="1">
      <c r="A333" s="26"/>
      <c r="B333" s="26"/>
      <c r="C333" s="2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Z333" s="4"/>
    </row>
    <row r="334" ht="14.25" customHeight="1">
      <c r="A334" s="26"/>
      <c r="B334" s="26"/>
      <c r="C334" s="2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Z334" s="4"/>
    </row>
    <row r="335" ht="14.25" customHeight="1">
      <c r="A335" s="26"/>
      <c r="B335" s="26"/>
      <c r="C335" s="2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Z335" s="4"/>
    </row>
    <row r="336" ht="14.25" customHeight="1">
      <c r="A336" s="26"/>
      <c r="B336" s="26"/>
      <c r="C336" s="2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Z336" s="4"/>
    </row>
    <row r="337" ht="14.25" customHeight="1">
      <c r="A337" s="26"/>
      <c r="B337" s="26"/>
      <c r="C337" s="2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Z337" s="4"/>
    </row>
    <row r="338" ht="14.25" customHeight="1">
      <c r="A338" s="26"/>
      <c r="B338" s="26"/>
      <c r="C338" s="2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Z338" s="4"/>
    </row>
    <row r="339" ht="14.25" customHeight="1">
      <c r="A339" s="26"/>
      <c r="B339" s="26"/>
      <c r="C339" s="2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Z339" s="4"/>
    </row>
    <row r="340" ht="14.25" customHeight="1">
      <c r="A340" s="26"/>
      <c r="B340" s="26"/>
      <c r="C340" s="2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Z340" s="4"/>
    </row>
    <row r="341" ht="14.25" customHeight="1">
      <c r="A341" s="26"/>
      <c r="B341" s="26"/>
      <c r="C341" s="2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Z341" s="4"/>
    </row>
    <row r="342" ht="14.25" customHeight="1">
      <c r="A342" s="26"/>
      <c r="B342" s="26"/>
      <c r="C342" s="2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Z342" s="4"/>
    </row>
    <row r="343" ht="14.25" customHeight="1">
      <c r="A343" s="26"/>
      <c r="B343" s="26"/>
      <c r="C343" s="2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Z343" s="4"/>
    </row>
    <row r="344" ht="14.25" customHeight="1">
      <c r="A344" s="26"/>
      <c r="B344" s="26"/>
      <c r="C344" s="2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Z344" s="4"/>
    </row>
    <row r="345" ht="14.25" customHeight="1">
      <c r="A345" s="26"/>
      <c r="B345" s="26"/>
      <c r="C345" s="2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Z345" s="4"/>
    </row>
    <row r="346" ht="14.25" customHeight="1">
      <c r="A346" s="26"/>
      <c r="B346" s="26"/>
      <c r="C346" s="2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Z346" s="4"/>
    </row>
    <row r="347" ht="14.25" customHeight="1">
      <c r="A347" s="26"/>
      <c r="B347" s="26"/>
      <c r="C347" s="2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Z347" s="4"/>
    </row>
    <row r="348" ht="14.25" customHeight="1">
      <c r="A348" s="26"/>
      <c r="B348" s="26"/>
      <c r="C348" s="2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Z348" s="4"/>
    </row>
    <row r="349" ht="14.25" customHeight="1">
      <c r="A349" s="26"/>
      <c r="B349" s="26"/>
      <c r="C349" s="2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Z349" s="4"/>
    </row>
    <row r="350" ht="14.25" customHeight="1">
      <c r="A350" s="26"/>
      <c r="B350" s="26"/>
      <c r="C350" s="2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Z350" s="4"/>
    </row>
    <row r="351" ht="14.25" customHeight="1">
      <c r="A351" s="26"/>
      <c r="B351" s="26"/>
      <c r="C351" s="2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Z351" s="4"/>
    </row>
    <row r="352" ht="14.25" customHeight="1">
      <c r="A352" s="26"/>
      <c r="B352" s="26"/>
      <c r="C352" s="2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Z352" s="4"/>
    </row>
    <row r="353" ht="14.25" customHeight="1">
      <c r="A353" s="26"/>
      <c r="B353" s="26"/>
      <c r="C353" s="2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Z353" s="4"/>
    </row>
    <row r="354" ht="14.25" customHeight="1">
      <c r="A354" s="26"/>
      <c r="B354" s="26"/>
      <c r="C354" s="2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Z354" s="4"/>
    </row>
    <row r="355" ht="14.25" customHeight="1">
      <c r="A355" s="26"/>
      <c r="B355" s="26"/>
      <c r="C355" s="2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Z355" s="4"/>
    </row>
    <row r="356" ht="14.25" customHeight="1">
      <c r="A356" s="26"/>
      <c r="B356" s="26"/>
      <c r="C356" s="2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Z356" s="4"/>
    </row>
    <row r="357" ht="14.25" customHeight="1">
      <c r="A357" s="26"/>
      <c r="B357" s="26"/>
      <c r="C357" s="2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Z357" s="4"/>
    </row>
    <row r="358" ht="14.25" customHeight="1">
      <c r="A358" s="26"/>
      <c r="B358" s="26"/>
      <c r="C358" s="2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Z358" s="4"/>
    </row>
    <row r="359" ht="14.25" customHeight="1">
      <c r="A359" s="26"/>
      <c r="B359" s="26"/>
      <c r="C359" s="2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Z359" s="4"/>
    </row>
    <row r="360" ht="14.25" customHeight="1">
      <c r="A360" s="26"/>
      <c r="B360" s="26"/>
      <c r="C360" s="2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Z360" s="4"/>
    </row>
    <row r="361" ht="14.25" customHeight="1">
      <c r="A361" s="26"/>
      <c r="B361" s="26"/>
      <c r="C361" s="2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Z361" s="4"/>
    </row>
    <row r="362" ht="14.25" customHeight="1">
      <c r="A362" s="26"/>
      <c r="B362" s="26"/>
      <c r="C362" s="2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Z362" s="4"/>
    </row>
    <row r="363" ht="14.25" customHeight="1">
      <c r="A363" s="26"/>
      <c r="B363" s="26"/>
      <c r="C363" s="2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Z363" s="4"/>
    </row>
    <row r="364" ht="14.25" customHeight="1">
      <c r="A364" s="26"/>
      <c r="B364" s="26"/>
      <c r="C364" s="2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Z364" s="4"/>
    </row>
    <row r="365" ht="14.25" customHeight="1">
      <c r="A365" s="26"/>
      <c r="B365" s="26"/>
      <c r="C365" s="2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Z365" s="4"/>
    </row>
    <row r="366" ht="14.25" customHeight="1">
      <c r="A366" s="26"/>
      <c r="B366" s="26"/>
      <c r="C366" s="2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Z366" s="4"/>
    </row>
    <row r="367" ht="14.25" customHeight="1">
      <c r="A367" s="26"/>
      <c r="B367" s="26"/>
      <c r="C367" s="2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Z367" s="4"/>
    </row>
    <row r="368" ht="14.25" customHeight="1">
      <c r="A368" s="26"/>
      <c r="B368" s="26"/>
      <c r="C368" s="2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Z368" s="4"/>
    </row>
    <row r="369" ht="14.25" customHeight="1">
      <c r="A369" s="26"/>
      <c r="B369" s="26"/>
      <c r="C369" s="2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Z369" s="4"/>
    </row>
    <row r="370" ht="14.25" customHeight="1">
      <c r="A370" s="26"/>
      <c r="B370" s="26"/>
      <c r="C370" s="2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Z370" s="4"/>
    </row>
    <row r="371" ht="14.25" customHeight="1">
      <c r="A371" s="26"/>
      <c r="B371" s="26"/>
      <c r="C371" s="2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Z371" s="4"/>
    </row>
    <row r="372" ht="14.25" customHeight="1">
      <c r="A372" s="26"/>
      <c r="B372" s="26"/>
      <c r="C372" s="2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Z372" s="4"/>
    </row>
    <row r="373" ht="14.25" customHeight="1">
      <c r="A373" s="26"/>
      <c r="B373" s="26"/>
      <c r="C373" s="2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Z373" s="4"/>
    </row>
    <row r="374" ht="14.25" customHeight="1">
      <c r="A374" s="26"/>
      <c r="B374" s="26"/>
      <c r="C374" s="2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Z374" s="4"/>
    </row>
    <row r="375" ht="14.25" customHeight="1">
      <c r="A375" s="26"/>
      <c r="B375" s="26"/>
      <c r="C375" s="2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Z375" s="4"/>
    </row>
    <row r="376" ht="14.25" customHeight="1">
      <c r="A376" s="26"/>
      <c r="B376" s="26"/>
      <c r="C376" s="2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Z376" s="4"/>
    </row>
    <row r="377" ht="14.25" customHeight="1">
      <c r="A377" s="26"/>
      <c r="B377" s="26"/>
      <c r="C377" s="2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Z377" s="4"/>
    </row>
    <row r="378" ht="14.25" customHeight="1">
      <c r="A378" s="26"/>
      <c r="B378" s="26"/>
      <c r="C378" s="2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Z378" s="4"/>
    </row>
    <row r="379" ht="14.25" customHeight="1">
      <c r="A379" s="26"/>
      <c r="B379" s="26"/>
      <c r="C379" s="2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Z379" s="4"/>
    </row>
    <row r="380" ht="14.25" customHeight="1">
      <c r="A380" s="26"/>
      <c r="B380" s="26"/>
      <c r="C380" s="2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Z380" s="4"/>
    </row>
    <row r="381" ht="14.25" customHeight="1">
      <c r="A381" s="26"/>
      <c r="B381" s="26"/>
      <c r="C381" s="2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Z381" s="4"/>
    </row>
    <row r="382" ht="14.25" customHeight="1">
      <c r="A382" s="26"/>
      <c r="B382" s="26"/>
      <c r="C382" s="2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Z382" s="4"/>
    </row>
    <row r="383" ht="14.25" customHeight="1">
      <c r="A383" s="26"/>
      <c r="B383" s="26"/>
      <c r="C383" s="2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Z383" s="4"/>
    </row>
    <row r="384" ht="14.25" customHeight="1">
      <c r="A384" s="26"/>
      <c r="B384" s="26"/>
      <c r="C384" s="2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Z384" s="4"/>
    </row>
    <row r="385" ht="14.25" customHeight="1">
      <c r="A385" s="26"/>
      <c r="B385" s="26"/>
      <c r="C385" s="2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Z385" s="4"/>
    </row>
    <row r="386" ht="14.25" customHeight="1">
      <c r="A386" s="26"/>
      <c r="B386" s="26"/>
      <c r="C386" s="2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Z386" s="4"/>
    </row>
    <row r="387" ht="14.25" customHeight="1">
      <c r="A387" s="26"/>
      <c r="B387" s="26"/>
      <c r="C387" s="2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Z387" s="4"/>
    </row>
    <row r="388" ht="14.25" customHeight="1">
      <c r="A388" s="26"/>
      <c r="B388" s="26"/>
      <c r="C388" s="2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Z388" s="4"/>
    </row>
    <row r="389" ht="14.25" customHeight="1">
      <c r="A389" s="26"/>
      <c r="B389" s="26"/>
      <c r="C389" s="2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Z389" s="4"/>
    </row>
    <row r="390" ht="14.25" customHeight="1">
      <c r="A390" s="26"/>
      <c r="B390" s="26"/>
      <c r="C390" s="2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Z390" s="4"/>
    </row>
    <row r="391" ht="14.25" customHeight="1">
      <c r="A391" s="26"/>
      <c r="B391" s="26"/>
      <c r="C391" s="2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Z391" s="4"/>
    </row>
    <row r="392" ht="14.25" customHeight="1">
      <c r="A392" s="26"/>
      <c r="B392" s="26"/>
      <c r="C392" s="2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Z392" s="4"/>
    </row>
    <row r="393" ht="14.25" customHeight="1">
      <c r="A393" s="26"/>
      <c r="B393" s="26"/>
      <c r="C393" s="2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Z393" s="4"/>
    </row>
    <row r="394" ht="14.25" customHeight="1">
      <c r="A394" s="26"/>
      <c r="B394" s="26"/>
      <c r="C394" s="2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Z394" s="4"/>
    </row>
    <row r="395" ht="14.25" customHeight="1">
      <c r="A395" s="26"/>
      <c r="B395" s="26"/>
      <c r="C395" s="2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Z395" s="4"/>
    </row>
    <row r="396" ht="14.25" customHeight="1">
      <c r="A396" s="26"/>
      <c r="B396" s="26"/>
      <c r="C396" s="2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Z396" s="4"/>
    </row>
    <row r="397" ht="14.25" customHeight="1">
      <c r="A397" s="26"/>
      <c r="B397" s="26"/>
      <c r="C397" s="2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Z397" s="4"/>
    </row>
    <row r="398" ht="14.25" customHeight="1">
      <c r="A398" s="26"/>
      <c r="B398" s="26"/>
      <c r="C398" s="2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Z398" s="4"/>
    </row>
    <row r="399" ht="14.25" customHeight="1">
      <c r="A399" s="26"/>
      <c r="B399" s="26"/>
      <c r="C399" s="2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Z399" s="4"/>
    </row>
    <row r="400" ht="14.25" customHeight="1">
      <c r="A400" s="26"/>
      <c r="B400" s="26"/>
      <c r="C400" s="2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Z400" s="4"/>
    </row>
    <row r="401" ht="14.25" customHeight="1">
      <c r="A401" s="26"/>
      <c r="B401" s="26"/>
      <c r="C401" s="2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Z401" s="4"/>
    </row>
    <row r="402" ht="14.25" customHeight="1">
      <c r="A402" s="26"/>
      <c r="B402" s="26"/>
      <c r="C402" s="2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Z402" s="4"/>
    </row>
    <row r="403" ht="14.25" customHeight="1">
      <c r="A403" s="26"/>
      <c r="B403" s="26"/>
      <c r="C403" s="2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Z403" s="4"/>
    </row>
    <row r="404" ht="14.25" customHeight="1">
      <c r="A404" s="26"/>
      <c r="B404" s="26"/>
      <c r="C404" s="2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Z404" s="4"/>
    </row>
    <row r="405" ht="14.25" customHeight="1">
      <c r="A405" s="26"/>
      <c r="B405" s="26"/>
      <c r="C405" s="2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Z405" s="4"/>
    </row>
    <row r="406" ht="14.25" customHeight="1">
      <c r="A406" s="26"/>
      <c r="B406" s="26"/>
      <c r="C406" s="2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Z406" s="4"/>
    </row>
    <row r="407" ht="14.25" customHeight="1">
      <c r="A407" s="26"/>
      <c r="B407" s="26"/>
      <c r="C407" s="2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Z407" s="4"/>
    </row>
    <row r="408" ht="14.25" customHeight="1">
      <c r="A408" s="26"/>
      <c r="B408" s="26"/>
      <c r="C408" s="2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Z408" s="4"/>
    </row>
    <row r="409" ht="14.25" customHeight="1">
      <c r="A409" s="26"/>
      <c r="B409" s="26"/>
      <c r="C409" s="2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Z409" s="4"/>
    </row>
    <row r="410" ht="14.25" customHeight="1">
      <c r="A410" s="26"/>
      <c r="B410" s="26"/>
      <c r="C410" s="2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Z410" s="4"/>
    </row>
    <row r="411" ht="14.25" customHeight="1">
      <c r="A411" s="26"/>
      <c r="B411" s="26"/>
      <c r="C411" s="2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Z411" s="4"/>
    </row>
    <row r="412" ht="14.25" customHeight="1">
      <c r="A412" s="26"/>
      <c r="B412" s="26"/>
      <c r="C412" s="2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Z412" s="4"/>
    </row>
    <row r="413" ht="14.25" customHeight="1">
      <c r="A413" s="26"/>
      <c r="B413" s="26"/>
      <c r="C413" s="2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Z413" s="4"/>
    </row>
    <row r="414" ht="14.25" customHeight="1">
      <c r="A414" s="26"/>
      <c r="B414" s="26"/>
      <c r="C414" s="2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Z414" s="4"/>
    </row>
    <row r="415" ht="14.25" customHeight="1">
      <c r="A415" s="26"/>
      <c r="B415" s="26"/>
      <c r="C415" s="2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Z415" s="4"/>
    </row>
    <row r="416" ht="14.25" customHeight="1">
      <c r="A416" s="26"/>
      <c r="B416" s="26"/>
      <c r="C416" s="2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Z416" s="4"/>
    </row>
    <row r="417" ht="14.25" customHeight="1">
      <c r="A417" s="26"/>
      <c r="B417" s="26"/>
      <c r="C417" s="2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Z417" s="4"/>
    </row>
    <row r="418" ht="14.25" customHeight="1">
      <c r="A418" s="26"/>
      <c r="B418" s="26"/>
      <c r="C418" s="2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Z418" s="4"/>
    </row>
    <row r="419" ht="14.25" customHeight="1">
      <c r="A419" s="26"/>
      <c r="B419" s="26"/>
      <c r="C419" s="2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Z419" s="4"/>
    </row>
    <row r="420" ht="14.25" customHeight="1">
      <c r="A420" s="26"/>
      <c r="B420" s="26"/>
      <c r="C420" s="2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Z420" s="4"/>
    </row>
    <row r="421" ht="14.25" customHeight="1">
      <c r="A421" s="26"/>
      <c r="B421" s="26"/>
      <c r="C421" s="2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Z421" s="4"/>
    </row>
    <row r="422" ht="14.25" customHeight="1">
      <c r="A422" s="26"/>
      <c r="B422" s="26"/>
      <c r="C422" s="2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Z422" s="4"/>
    </row>
    <row r="423" ht="14.25" customHeight="1">
      <c r="A423" s="26"/>
      <c r="B423" s="26"/>
      <c r="C423" s="2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Z423" s="4"/>
    </row>
    <row r="424" ht="14.25" customHeight="1">
      <c r="A424" s="26"/>
      <c r="B424" s="26"/>
      <c r="C424" s="2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Z424" s="4"/>
    </row>
    <row r="425" ht="14.25" customHeight="1">
      <c r="A425" s="26"/>
      <c r="B425" s="26"/>
      <c r="C425" s="2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Z425" s="4"/>
    </row>
    <row r="426" ht="14.25" customHeight="1">
      <c r="A426" s="26"/>
      <c r="B426" s="26"/>
      <c r="C426" s="2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Z426" s="4"/>
    </row>
    <row r="427" ht="14.25" customHeight="1">
      <c r="A427" s="26"/>
      <c r="B427" s="26"/>
      <c r="C427" s="2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Z427" s="4"/>
    </row>
    <row r="428" ht="14.25" customHeight="1">
      <c r="A428" s="26"/>
      <c r="B428" s="26"/>
      <c r="C428" s="2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Z428" s="4"/>
    </row>
    <row r="429" ht="14.25" customHeight="1">
      <c r="A429" s="26"/>
      <c r="B429" s="26"/>
      <c r="C429" s="2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Z429" s="4"/>
    </row>
    <row r="430" ht="14.25" customHeight="1">
      <c r="A430" s="26"/>
      <c r="B430" s="26"/>
      <c r="C430" s="2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Z430" s="4"/>
    </row>
    <row r="431" ht="14.25" customHeight="1">
      <c r="A431" s="26"/>
      <c r="B431" s="26"/>
      <c r="C431" s="2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Z431" s="4"/>
    </row>
    <row r="432" ht="14.25" customHeight="1">
      <c r="A432" s="26"/>
      <c r="B432" s="26"/>
      <c r="C432" s="2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Z432" s="4"/>
    </row>
    <row r="433" ht="14.25" customHeight="1">
      <c r="A433" s="26"/>
      <c r="B433" s="26"/>
      <c r="C433" s="2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Z433" s="4"/>
    </row>
    <row r="434" ht="14.25" customHeight="1">
      <c r="A434" s="26"/>
      <c r="B434" s="26"/>
      <c r="C434" s="2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Z434" s="4"/>
    </row>
    <row r="435" ht="14.25" customHeight="1">
      <c r="A435" s="26"/>
      <c r="B435" s="26"/>
      <c r="C435" s="2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Z435" s="4"/>
    </row>
    <row r="436" ht="14.25" customHeight="1">
      <c r="A436" s="26"/>
      <c r="B436" s="26"/>
      <c r="C436" s="2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Z436" s="4"/>
    </row>
    <row r="437" ht="14.25" customHeight="1">
      <c r="A437" s="26"/>
      <c r="B437" s="26"/>
      <c r="C437" s="2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Z437" s="4"/>
    </row>
    <row r="438" ht="14.25" customHeight="1">
      <c r="A438" s="26"/>
      <c r="B438" s="26"/>
      <c r="C438" s="2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Z438" s="4"/>
    </row>
    <row r="439" ht="14.25" customHeight="1">
      <c r="A439" s="26"/>
      <c r="B439" s="26"/>
      <c r="C439" s="2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Z439" s="4"/>
    </row>
    <row r="440" ht="14.25" customHeight="1">
      <c r="A440" s="26"/>
      <c r="B440" s="26"/>
      <c r="C440" s="2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Z440" s="4"/>
    </row>
    <row r="441" ht="14.25" customHeight="1">
      <c r="A441" s="26"/>
      <c r="B441" s="26"/>
      <c r="C441" s="2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Z441" s="4"/>
    </row>
    <row r="442" ht="14.25" customHeight="1">
      <c r="A442" s="26"/>
      <c r="B442" s="26"/>
      <c r="C442" s="2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Z442" s="4"/>
    </row>
    <row r="443" ht="14.25" customHeight="1">
      <c r="A443" s="26"/>
      <c r="B443" s="26"/>
      <c r="C443" s="2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Z443" s="4"/>
    </row>
    <row r="444" ht="14.25" customHeight="1">
      <c r="A444" s="26"/>
      <c r="B444" s="26"/>
      <c r="C444" s="2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Z444" s="4"/>
    </row>
    <row r="445" ht="14.25" customHeight="1">
      <c r="A445" s="26"/>
      <c r="B445" s="26"/>
      <c r="C445" s="2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Z445" s="4"/>
    </row>
    <row r="446" ht="14.25" customHeight="1">
      <c r="A446" s="26"/>
      <c r="B446" s="26"/>
      <c r="C446" s="2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Z446" s="4"/>
    </row>
    <row r="447" ht="14.25" customHeight="1">
      <c r="A447" s="26"/>
      <c r="B447" s="26"/>
      <c r="C447" s="2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Z447" s="4"/>
    </row>
    <row r="448" ht="14.25" customHeight="1">
      <c r="A448" s="26"/>
      <c r="B448" s="26"/>
      <c r="C448" s="2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Z448" s="4"/>
    </row>
    <row r="449" ht="14.25" customHeight="1">
      <c r="A449" s="26"/>
      <c r="B449" s="26"/>
      <c r="C449" s="2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Z449" s="4"/>
    </row>
    <row r="450" ht="14.25" customHeight="1">
      <c r="A450" s="26"/>
      <c r="B450" s="26"/>
      <c r="C450" s="2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Z450" s="4"/>
    </row>
    <row r="451" ht="14.25" customHeight="1">
      <c r="A451" s="26"/>
      <c r="B451" s="26"/>
      <c r="C451" s="2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Z451" s="4"/>
    </row>
    <row r="452" ht="14.25" customHeight="1">
      <c r="A452" s="26"/>
      <c r="B452" s="26"/>
      <c r="C452" s="2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Z452" s="4"/>
    </row>
    <row r="453" ht="14.25" customHeight="1">
      <c r="A453" s="26"/>
      <c r="B453" s="26"/>
      <c r="C453" s="2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Z453" s="4"/>
    </row>
    <row r="454" ht="14.25" customHeight="1">
      <c r="A454" s="26"/>
      <c r="B454" s="26"/>
      <c r="C454" s="2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Z454" s="4"/>
    </row>
    <row r="455" ht="14.25" customHeight="1">
      <c r="A455" s="26"/>
      <c r="B455" s="26"/>
      <c r="C455" s="2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Z455" s="4"/>
    </row>
    <row r="456" ht="14.25" customHeight="1">
      <c r="A456" s="26"/>
      <c r="B456" s="26"/>
      <c r="C456" s="2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Z456" s="4"/>
    </row>
    <row r="457" ht="14.25" customHeight="1">
      <c r="A457" s="26"/>
      <c r="B457" s="26"/>
      <c r="C457" s="2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Z457" s="4"/>
    </row>
    <row r="458" ht="14.25" customHeight="1">
      <c r="A458" s="26"/>
      <c r="B458" s="26"/>
      <c r="C458" s="2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Z458" s="4"/>
    </row>
    <row r="459" ht="14.25" customHeight="1">
      <c r="A459" s="26"/>
      <c r="B459" s="26"/>
      <c r="C459" s="2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Z459" s="4"/>
    </row>
    <row r="460" ht="14.25" customHeight="1">
      <c r="A460" s="26"/>
      <c r="B460" s="26"/>
      <c r="C460" s="2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Z460" s="4"/>
    </row>
    <row r="461" ht="14.25" customHeight="1">
      <c r="A461" s="26"/>
      <c r="B461" s="26"/>
      <c r="C461" s="2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Z461" s="4"/>
    </row>
    <row r="462" ht="14.25" customHeight="1">
      <c r="A462" s="26"/>
      <c r="B462" s="26"/>
      <c r="C462" s="2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Z462" s="4"/>
    </row>
    <row r="463" ht="14.25" customHeight="1">
      <c r="A463" s="26"/>
      <c r="B463" s="26"/>
      <c r="C463" s="2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Z463" s="4"/>
    </row>
    <row r="464" ht="14.25" customHeight="1">
      <c r="A464" s="26"/>
      <c r="B464" s="26"/>
      <c r="C464" s="2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Z464" s="4"/>
    </row>
    <row r="465" ht="14.25" customHeight="1">
      <c r="A465" s="26"/>
      <c r="B465" s="26"/>
      <c r="C465" s="2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Z465" s="4"/>
    </row>
    <row r="466" ht="14.25" customHeight="1">
      <c r="A466" s="26"/>
      <c r="B466" s="26"/>
      <c r="C466" s="2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Z466" s="4"/>
    </row>
    <row r="467" ht="14.25" customHeight="1">
      <c r="A467" s="26"/>
      <c r="B467" s="26"/>
      <c r="C467" s="2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Z467" s="4"/>
    </row>
    <row r="468" ht="14.25" customHeight="1">
      <c r="A468" s="26"/>
      <c r="B468" s="26"/>
      <c r="C468" s="2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Z468" s="4"/>
    </row>
    <row r="469" ht="14.25" customHeight="1">
      <c r="A469" s="26"/>
      <c r="B469" s="26"/>
      <c r="C469" s="2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Z469" s="4"/>
    </row>
    <row r="470" ht="14.25" customHeight="1">
      <c r="A470" s="26"/>
      <c r="B470" s="26"/>
      <c r="C470" s="2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Z470" s="4"/>
    </row>
    <row r="471" ht="14.25" customHeight="1">
      <c r="A471" s="26"/>
      <c r="B471" s="26"/>
      <c r="C471" s="2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Z471" s="4"/>
    </row>
    <row r="472" ht="14.25" customHeight="1">
      <c r="A472" s="26"/>
      <c r="B472" s="26"/>
      <c r="C472" s="2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Z472" s="4"/>
    </row>
    <row r="473" ht="14.25" customHeight="1">
      <c r="A473" s="26"/>
      <c r="B473" s="26"/>
      <c r="C473" s="2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Z473" s="4"/>
    </row>
    <row r="474" ht="14.25" customHeight="1">
      <c r="A474" s="26"/>
      <c r="B474" s="26"/>
      <c r="C474" s="2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Z474" s="4"/>
    </row>
    <row r="475" ht="14.25" customHeight="1">
      <c r="A475" s="26"/>
      <c r="B475" s="26"/>
      <c r="C475" s="2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Z475" s="4"/>
    </row>
    <row r="476" ht="14.25" customHeight="1">
      <c r="A476" s="26"/>
      <c r="B476" s="26"/>
      <c r="C476" s="2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Z476" s="4"/>
    </row>
    <row r="477" ht="14.25" customHeight="1">
      <c r="A477" s="26"/>
      <c r="B477" s="26"/>
      <c r="C477" s="2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Z477" s="4"/>
    </row>
    <row r="478" ht="14.25" customHeight="1">
      <c r="A478" s="26"/>
      <c r="B478" s="26"/>
      <c r="C478" s="2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Z478" s="4"/>
    </row>
    <row r="479" ht="14.25" customHeight="1">
      <c r="A479" s="26"/>
      <c r="B479" s="26"/>
      <c r="C479" s="2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Z479" s="4"/>
    </row>
    <row r="480" ht="14.25" customHeight="1">
      <c r="A480" s="26"/>
      <c r="B480" s="26"/>
      <c r="C480" s="2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Z480" s="4"/>
    </row>
    <row r="481" ht="14.25" customHeight="1">
      <c r="A481" s="26"/>
      <c r="B481" s="26"/>
      <c r="C481" s="2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Z481" s="4"/>
    </row>
    <row r="482" ht="14.25" customHeight="1">
      <c r="A482" s="26"/>
      <c r="B482" s="26"/>
      <c r="C482" s="2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Z482" s="4"/>
    </row>
    <row r="483" ht="14.25" customHeight="1">
      <c r="A483" s="26"/>
      <c r="B483" s="26"/>
      <c r="C483" s="2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Z483" s="4"/>
    </row>
    <row r="484" ht="14.25" customHeight="1">
      <c r="A484" s="26"/>
      <c r="B484" s="26"/>
      <c r="C484" s="2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Z484" s="4"/>
    </row>
    <row r="485" ht="14.25" customHeight="1">
      <c r="A485" s="26"/>
      <c r="B485" s="26"/>
      <c r="C485" s="2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Z485" s="4"/>
    </row>
    <row r="486" ht="14.25" customHeight="1">
      <c r="A486" s="26"/>
      <c r="B486" s="26"/>
      <c r="C486" s="2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Z486" s="4"/>
    </row>
    <row r="487" ht="14.25" customHeight="1">
      <c r="A487" s="26"/>
      <c r="B487" s="26"/>
      <c r="C487" s="2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Z487" s="4"/>
    </row>
    <row r="488" ht="14.25" customHeight="1">
      <c r="A488" s="26"/>
      <c r="B488" s="26"/>
      <c r="C488" s="2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Z488" s="4"/>
    </row>
    <row r="489" ht="14.25" customHeight="1">
      <c r="A489" s="26"/>
      <c r="B489" s="26"/>
      <c r="C489" s="2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Z489" s="4"/>
    </row>
    <row r="490" ht="14.25" customHeight="1">
      <c r="A490" s="26"/>
      <c r="B490" s="26"/>
      <c r="C490" s="2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Z490" s="4"/>
    </row>
    <row r="491" ht="14.25" customHeight="1">
      <c r="A491" s="26"/>
      <c r="B491" s="26"/>
      <c r="C491" s="2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Z491" s="4"/>
    </row>
    <row r="492" ht="14.25" customHeight="1">
      <c r="A492" s="26"/>
      <c r="B492" s="26"/>
      <c r="C492" s="2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Z492" s="4"/>
    </row>
    <row r="493" ht="14.25" customHeight="1">
      <c r="A493" s="26"/>
      <c r="B493" s="26"/>
      <c r="C493" s="2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Z493" s="4"/>
    </row>
    <row r="494" ht="14.25" customHeight="1">
      <c r="A494" s="26"/>
      <c r="B494" s="26"/>
      <c r="C494" s="2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Z494" s="4"/>
    </row>
    <row r="495" ht="14.25" customHeight="1">
      <c r="A495" s="26"/>
      <c r="B495" s="26"/>
      <c r="C495" s="2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Z495" s="4"/>
    </row>
    <row r="496" ht="14.25" customHeight="1">
      <c r="A496" s="26"/>
      <c r="B496" s="26"/>
      <c r="C496" s="2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Z496" s="4"/>
    </row>
    <row r="497" ht="14.25" customHeight="1">
      <c r="A497" s="26"/>
      <c r="B497" s="26"/>
      <c r="C497" s="2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Z497" s="4"/>
    </row>
    <row r="498" ht="14.25" customHeight="1">
      <c r="A498" s="26"/>
      <c r="B498" s="26"/>
      <c r="C498" s="2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Z498" s="4"/>
    </row>
    <row r="499" ht="14.25" customHeight="1">
      <c r="A499" s="26"/>
      <c r="B499" s="26"/>
      <c r="C499" s="2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Z499" s="4"/>
    </row>
    <row r="500" ht="14.25" customHeight="1">
      <c r="A500" s="26"/>
      <c r="B500" s="26"/>
      <c r="C500" s="2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Z500" s="4"/>
    </row>
    <row r="501" ht="14.25" customHeight="1">
      <c r="A501" s="26"/>
      <c r="B501" s="26"/>
      <c r="C501" s="2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Z501" s="4"/>
    </row>
    <row r="502" ht="14.25" customHeight="1">
      <c r="A502" s="26"/>
      <c r="B502" s="26"/>
      <c r="C502" s="2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Z502" s="4"/>
    </row>
    <row r="503" ht="14.25" customHeight="1">
      <c r="A503" s="26"/>
      <c r="B503" s="26"/>
      <c r="C503" s="2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Z503" s="4"/>
    </row>
    <row r="504" ht="14.25" customHeight="1">
      <c r="A504" s="26"/>
      <c r="B504" s="26"/>
      <c r="C504" s="2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Z504" s="4"/>
    </row>
    <row r="505" ht="14.25" customHeight="1">
      <c r="A505" s="26"/>
      <c r="B505" s="26"/>
      <c r="C505" s="2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Z505" s="4"/>
    </row>
    <row r="506" ht="14.25" customHeight="1">
      <c r="A506" s="26"/>
      <c r="B506" s="26"/>
      <c r="C506" s="2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Z506" s="4"/>
    </row>
    <row r="507" ht="14.25" customHeight="1">
      <c r="A507" s="26"/>
      <c r="B507" s="26"/>
      <c r="C507" s="2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Z507" s="4"/>
    </row>
    <row r="508" ht="14.25" customHeight="1">
      <c r="A508" s="26"/>
      <c r="B508" s="26"/>
      <c r="C508" s="2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Z508" s="4"/>
    </row>
    <row r="509" ht="14.25" customHeight="1">
      <c r="A509" s="26"/>
      <c r="B509" s="26"/>
      <c r="C509" s="2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Z509" s="4"/>
    </row>
    <row r="510" ht="14.25" customHeight="1">
      <c r="A510" s="26"/>
      <c r="B510" s="26"/>
      <c r="C510" s="2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Z510" s="4"/>
    </row>
    <row r="511" ht="14.25" customHeight="1">
      <c r="A511" s="26"/>
      <c r="B511" s="26"/>
      <c r="C511" s="2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Z511" s="4"/>
    </row>
    <row r="512" ht="14.25" customHeight="1">
      <c r="A512" s="26"/>
      <c r="B512" s="26"/>
      <c r="C512" s="2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Z512" s="4"/>
    </row>
    <row r="513" ht="14.25" customHeight="1">
      <c r="A513" s="26"/>
      <c r="B513" s="26"/>
      <c r="C513" s="2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Z513" s="4"/>
    </row>
    <row r="514" ht="14.25" customHeight="1">
      <c r="A514" s="26"/>
      <c r="B514" s="26"/>
      <c r="C514" s="2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Z514" s="4"/>
    </row>
    <row r="515" ht="14.25" customHeight="1">
      <c r="A515" s="26"/>
      <c r="B515" s="26"/>
      <c r="C515" s="2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Z515" s="4"/>
    </row>
    <row r="516" ht="14.25" customHeight="1">
      <c r="A516" s="26"/>
      <c r="B516" s="26"/>
      <c r="C516" s="2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Z516" s="4"/>
    </row>
    <row r="517" ht="14.25" customHeight="1">
      <c r="A517" s="26"/>
      <c r="B517" s="26"/>
      <c r="C517" s="2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Z517" s="4"/>
    </row>
    <row r="518" ht="14.25" customHeight="1">
      <c r="A518" s="26"/>
      <c r="B518" s="26"/>
      <c r="C518" s="2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Z518" s="4"/>
    </row>
    <row r="519" ht="14.25" customHeight="1">
      <c r="A519" s="26"/>
      <c r="B519" s="26"/>
      <c r="C519" s="2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Z519" s="4"/>
    </row>
    <row r="520" ht="14.25" customHeight="1">
      <c r="A520" s="26"/>
      <c r="B520" s="26"/>
      <c r="C520" s="2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Z520" s="4"/>
    </row>
    <row r="521" ht="14.25" customHeight="1">
      <c r="A521" s="26"/>
      <c r="B521" s="26"/>
      <c r="C521" s="2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Z521" s="4"/>
    </row>
    <row r="522" ht="14.25" customHeight="1">
      <c r="A522" s="26"/>
      <c r="B522" s="26"/>
      <c r="C522" s="2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Z522" s="4"/>
    </row>
    <row r="523" ht="14.25" customHeight="1">
      <c r="A523" s="26"/>
      <c r="B523" s="26"/>
      <c r="C523" s="2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Z523" s="4"/>
    </row>
    <row r="524" ht="14.25" customHeight="1">
      <c r="A524" s="26"/>
      <c r="B524" s="26"/>
      <c r="C524" s="2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Z524" s="4"/>
    </row>
    <row r="525" ht="14.25" customHeight="1">
      <c r="A525" s="26"/>
      <c r="B525" s="26"/>
      <c r="C525" s="2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Z525" s="4"/>
    </row>
    <row r="526" ht="14.25" customHeight="1">
      <c r="A526" s="26"/>
      <c r="B526" s="26"/>
      <c r="C526" s="2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Z526" s="4"/>
    </row>
    <row r="527" ht="14.25" customHeight="1">
      <c r="A527" s="26"/>
      <c r="B527" s="26"/>
      <c r="C527" s="2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Z527" s="4"/>
    </row>
    <row r="528" ht="14.25" customHeight="1">
      <c r="A528" s="26"/>
      <c r="B528" s="26"/>
      <c r="C528" s="2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Z528" s="4"/>
    </row>
    <row r="529" ht="14.25" customHeight="1">
      <c r="A529" s="26"/>
      <c r="B529" s="26"/>
      <c r="C529" s="2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Z529" s="4"/>
    </row>
    <row r="530" ht="14.25" customHeight="1">
      <c r="A530" s="26"/>
      <c r="B530" s="26"/>
      <c r="C530" s="2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Z530" s="4"/>
    </row>
    <row r="531" ht="14.25" customHeight="1">
      <c r="A531" s="26"/>
      <c r="B531" s="26"/>
      <c r="C531" s="2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Z531" s="4"/>
    </row>
    <row r="532" ht="14.25" customHeight="1">
      <c r="A532" s="26"/>
      <c r="B532" s="26"/>
      <c r="C532" s="2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Z532" s="4"/>
    </row>
    <row r="533" ht="14.25" customHeight="1">
      <c r="A533" s="26"/>
      <c r="B533" s="26"/>
      <c r="C533" s="2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Z533" s="4"/>
    </row>
    <row r="534" ht="14.25" customHeight="1">
      <c r="A534" s="26"/>
      <c r="B534" s="26"/>
      <c r="C534" s="2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Z534" s="4"/>
    </row>
    <row r="535" ht="14.25" customHeight="1">
      <c r="A535" s="26"/>
      <c r="B535" s="26"/>
      <c r="C535" s="2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Z535" s="4"/>
    </row>
    <row r="536" ht="14.25" customHeight="1">
      <c r="A536" s="26"/>
      <c r="B536" s="26"/>
      <c r="C536" s="2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Z536" s="4"/>
    </row>
    <row r="537" ht="14.25" customHeight="1">
      <c r="A537" s="26"/>
      <c r="B537" s="26"/>
      <c r="C537" s="2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Z537" s="4"/>
    </row>
    <row r="538" ht="14.25" customHeight="1">
      <c r="A538" s="26"/>
      <c r="B538" s="26"/>
      <c r="C538" s="2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Z538" s="4"/>
    </row>
    <row r="539" ht="14.25" customHeight="1">
      <c r="A539" s="26"/>
      <c r="B539" s="26"/>
      <c r="C539" s="2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Z539" s="4"/>
    </row>
    <row r="540" ht="14.25" customHeight="1">
      <c r="A540" s="26"/>
      <c r="B540" s="26"/>
      <c r="C540" s="2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Z540" s="4"/>
    </row>
    <row r="541" ht="14.25" customHeight="1">
      <c r="A541" s="26"/>
      <c r="B541" s="26"/>
      <c r="C541" s="2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Z541" s="4"/>
    </row>
    <row r="542" ht="14.25" customHeight="1">
      <c r="A542" s="26"/>
      <c r="B542" s="26"/>
      <c r="C542" s="2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Z542" s="4"/>
    </row>
    <row r="543" ht="14.25" customHeight="1">
      <c r="A543" s="26"/>
      <c r="B543" s="26"/>
      <c r="C543" s="2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Z543" s="4"/>
    </row>
    <row r="544" ht="14.25" customHeight="1">
      <c r="A544" s="26"/>
      <c r="B544" s="26"/>
      <c r="C544" s="2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Z544" s="4"/>
    </row>
    <row r="545" ht="14.25" customHeight="1">
      <c r="A545" s="26"/>
      <c r="B545" s="26"/>
      <c r="C545" s="2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Z545" s="4"/>
    </row>
    <row r="546" ht="14.25" customHeight="1">
      <c r="A546" s="26"/>
      <c r="B546" s="26"/>
      <c r="C546" s="2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Z546" s="4"/>
    </row>
    <row r="547" ht="14.25" customHeight="1">
      <c r="A547" s="26"/>
      <c r="B547" s="26"/>
      <c r="C547" s="2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Z547" s="4"/>
    </row>
    <row r="548" ht="14.25" customHeight="1">
      <c r="A548" s="26"/>
      <c r="B548" s="26"/>
      <c r="C548" s="2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Z548" s="4"/>
    </row>
    <row r="549" ht="14.25" customHeight="1">
      <c r="A549" s="26"/>
      <c r="B549" s="26"/>
      <c r="C549" s="2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Z549" s="4"/>
    </row>
    <row r="550" ht="14.25" customHeight="1">
      <c r="A550" s="26"/>
      <c r="B550" s="26"/>
      <c r="C550" s="2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Z550" s="4"/>
    </row>
    <row r="551" ht="14.25" customHeight="1">
      <c r="A551" s="26"/>
      <c r="B551" s="26"/>
      <c r="C551" s="2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Z551" s="4"/>
    </row>
    <row r="552" ht="14.25" customHeight="1">
      <c r="A552" s="26"/>
      <c r="B552" s="26"/>
      <c r="C552" s="2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Z552" s="4"/>
    </row>
    <row r="553" ht="14.25" customHeight="1">
      <c r="A553" s="26"/>
      <c r="B553" s="26"/>
      <c r="C553" s="2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Z553" s="4"/>
    </row>
    <row r="554" ht="14.25" customHeight="1">
      <c r="A554" s="26"/>
      <c r="B554" s="26"/>
      <c r="C554" s="2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Z554" s="4"/>
    </row>
    <row r="555" ht="14.25" customHeight="1">
      <c r="A555" s="26"/>
      <c r="B555" s="26"/>
      <c r="C555" s="2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Z555" s="4"/>
    </row>
    <row r="556" ht="14.25" customHeight="1">
      <c r="A556" s="26"/>
      <c r="B556" s="26"/>
      <c r="C556" s="2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Z556" s="4"/>
    </row>
    <row r="557" ht="14.25" customHeight="1">
      <c r="A557" s="26"/>
      <c r="B557" s="26"/>
      <c r="C557" s="2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Z557" s="4"/>
    </row>
    <row r="558" ht="14.25" customHeight="1">
      <c r="A558" s="26"/>
      <c r="B558" s="26"/>
      <c r="C558" s="2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Z558" s="4"/>
    </row>
    <row r="559" ht="14.25" customHeight="1">
      <c r="A559" s="26"/>
      <c r="B559" s="26"/>
      <c r="C559" s="2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Z559" s="4"/>
    </row>
    <row r="560" ht="14.25" customHeight="1">
      <c r="A560" s="26"/>
      <c r="B560" s="26"/>
      <c r="C560" s="2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Z560" s="4"/>
    </row>
    <row r="561" ht="14.25" customHeight="1">
      <c r="A561" s="26"/>
      <c r="B561" s="26"/>
      <c r="C561" s="2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Z561" s="4"/>
    </row>
    <row r="562" ht="14.25" customHeight="1">
      <c r="A562" s="26"/>
      <c r="B562" s="26"/>
      <c r="C562" s="2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Z562" s="4"/>
    </row>
    <row r="563" ht="14.25" customHeight="1">
      <c r="A563" s="26"/>
      <c r="B563" s="26"/>
      <c r="C563" s="2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Z563" s="4"/>
    </row>
    <row r="564" ht="14.25" customHeight="1">
      <c r="A564" s="26"/>
      <c r="B564" s="26"/>
      <c r="C564" s="2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Z564" s="4"/>
    </row>
    <row r="565" ht="14.25" customHeight="1">
      <c r="A565" s="26"/>
      <c r="B565" s="26"/>
      <c r="C565" s="2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Z565" s="4"/>
    </row>
    <row r="566" ht="14.25" customHeight="1">
      <c r="A566" s="26"/>
      <c r="B566" s="26"/>
      <c r="C566" s="2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Z566" s="4"/>
    </row>
    <row r="567" ht="14.25" customHeight="1">
      <c r="A567" s="26"/>
      <c r="B567" s="26"/>
      <c r="C567" s="2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Z567" s="4"/>
    </row>
    <row r="568" ht="14.25" customHeight="1">
      <c r="A568" s="26"/>
      <c r="B568" s="26"/>
      <c r="C568" s="2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Z568" s="4"/>
    </row>
    <row r="569" ht="14.25" customHeight="1">
      <c r="A569" s="26"/>
      <c r="B569" s="26"/>
      <c r="C569" s="2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Z569" s="4"/>
    </row>
    <row r="570" ht="14.25" customHeight="1">
      <c r="A570" s="26"/>
      <c r="B570" s="26"/>
      <c r="C570" s="2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Z570" s="4"/>
    </row>
    <row r="571" ht="14.25" customHeight="1">
      <c r="A571" s="26"/>
      <c r="B571" s="26"/>
      <c r="C571" s="2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Z571" s="4"/>
    </row>
    <row r="572" ht="14.25" customHeight="1">
      <c r="A572" s="26"/>
      <c r="B572" s="26"/>
      <c r="C572" s="2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Z572" s="4"/>
    </row>
    <row r="573" ht="14.25" customHeight="1">
      <c r="A573" s="26"/>
      <c r="B573" s="26"/>
      <c r="C573" s="2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Z573" s="4"/>
    </row>
    <row r="574" ht="14.25" customHeight="1">
      <c r="A574" s="26"/>
      <c r="B574" s="26"/>
      <c r="C574" s="2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Z574" s="4"/>
    </row>
    <row r="575" ht="14.25" customHeight="1">
      <c r="A575" s="26"/>
      <c r="B575" s="26"/>
      <c r="C575" s="2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Z575" s="4"/>
    </row>
    <row r="576" ht="14.25" customHeight="1">
      <c r="A576" s="26"/>
      <c r="B576" s="26"/>
      <c r="C576" s="2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Z576" s="4"/>
    </row>
    <row r="577" ht="14.25" customHeight="1">
      <c r="A577" s="26"/>
      <c r="B577" s="26"/>
      <c r="C577" s="2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Z577" s="4"/>
    </row>
    <row r="578" ht="14.25" customHeight="1">
      <c r="A578" s="26"/>
      <c r="B578" s="26"/>
      <c r="C578" s="2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Z578" s="4"/>
    </row>
    <row r="579" ht="14.25" customHeight="1">
      <c r="A579" s="26"/>
      <c r="B579" s="26"/>
      <c r="C579" s="2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Z579" s="4"/>
    </row>
    <row r="580" ht="14.25" customHeight="1">
      <c r="A580" s="26"/>
      <c r="B580" s="26"/>
      <c r="C580" s="2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Z580" s="4"/>
    </row>
    <row r="581" ht="14.25" customHeight="1">
      <c r="A581" s="26"/>
      <c r="B581" s="26"/>
      <c r="C581" s="2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Z581" s="4"/>
    </row>
    <row r="582" ht="14.25" customHeight="1">
      <c r="A582" s="26"/>
      <c r="B582" s="26"/>
      <c r="C582" s="2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Z582" s="4"/>
    </row>
    <row r="583" ht="14.25" customHeight="1">
      <c r="A583" s="26"/>
      <c r="B583" s="26"/>
      <c r="C583" s="2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Z583" s="4"/>
    </row>
    <row r="584" ht="14.25" customHeight="1">
      <c r="A584" s="26"/>
      <c r="B584" s="26"/>
      <c r="C584" s="2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Z584" s="4"/>
    </row>
    <row r="585" ht="14.25" customHeight="1">
      <c r="A585" s="26"/>
      <c r="B585" s="26"/>
      <c r="C585" s="2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Z585" s="4"/>
    </row>
    <row r="586" ht="14.25" customHeight="1">
      <c r="A586" s="26"/>
      <c r="B586" s="26"/>
      <c r="C586" s="2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Z586" s="4"/>
    </row>
    <row r="587" ht="14.25" customHeight="1">
      <c r="A587" s="26"/>
      <c r="B587" s="26"/>
      <c r="C587" s="2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Z587" s="4"/>
    </row>
    <row r="588" ht="14.25" customHeight="1">
      <c r="A588" s="26"/>
      <c r="B588" s="26"/>
      <c r="C588" s="2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Z588" s="4"/>
    </row>
    <row r="589" ht="14.25" customHeight="1">
      <c r="A589" s="26"/>
      <c r="B589" s="26"/>
      <c r="C589" s="2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Z589" s="4"/>
    </row>
    <row r="590" ht="14.25" customHeight="1">
      <c r="A590" s="26"/>
      <c r="B590" s="26"/>
      <c r="C590" s="2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Z590" s="4"/>
    </row>
    <row r="591" ht="14.25" customHeight="1">
      <c r="A591" s="26"/>
      <c r="B591" s="26"/>
      <c r="C591" s="2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Z591" s="4"/>
    </row>
    <row r="592" ht="14.25" customHeight="1">
      <c r="A592" s="26"/>
      <c r="B592" s="26"/>
      <c r="C592" s="2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Z592" s="4"/>
    </row>
    <row r="593" ht="14.25" customHeight="1">
      <c r="A593" s="26"/>
      <c r="B593" s="26"/>
      <c r="C593" s="2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Z593" s="4"/>
    </row>
    <row r="594" ht="14.25" customHeight="1">
      <c r="A594" s="26"/>
      <c r="B594" s="26"/>
      <c r="C594" s="2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Z594" s="4"/>
    </row>
    <row r="595" ht="14.25" customHeight="1">
      <c r="A595" s="26"/>
      <c r="B595" s="26"/>
      <c r="C595" s="2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Z595" s="4"/>
    </row>
    <row r="596" ht="14.25" customHeight="1">
      <c r="A596" s="26"/>
      <c r="B596" s="26"/>
      <c r="C596" s="2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Z596" s="4"/>
    </row>
    <row r="597" ht="14.25" customHeight="1">
      <c r="A597" s="26"/>
      <c r="B597" s="26"/>
      <c r="C597" s="2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Z597" s="4"/>
    </row>
    <row r="598" ht="14.25" customHeight="1">
      <c r="A598" s="26"/>
      <c r="B598" s="26"/>
      <c r="C598" s="2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Z598" s="4"/>
    </row>
    <row r="599" ht="14.25" customHeight="1">
      <c r="A599" s="26"/>
      <c r="B599" s="26"/>
      <c r="C599" s="2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Z599" s="4"/>
    </row>
    <row r="600" ht="14.25" customHeight="1">
      <c r="A600" s="26"/>
      <c r="B600" s="26"/>
      <c r="C600" s="2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Z600" s="4"/>
    </row>
    <row r="601" ht="14.25" customHeight="1">
      <c r="A601" s="26"/>
      <c r="B601" s="26"/>
      <c r="C601" s="2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Z601" s="4"/>
    </row>
    <row r="602" ht="14.25" customHeight="1">
      <c r="A602" s="26"/>
      <c r="B602" s="26"/>
      <c r="C602" s="2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Z602" s="4"/>
    </row>
    <row r="603" ht="14.25" customHeight="1">
      <c r="A603" s="26"/>
      <c r="B603" s="26"/>
      <c r="C603" s="2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Z603" s="4"/>
    </row>
    <row r="604" ht="14.25" customHeight="1">
      <c r="A604" s="26"/>
      <c r="B604" s="26"/>
      <c r="C604" s="2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Z604" s="4"/>
    </row>
    <row r="605" ht="14.25" customHeight="1">
      <c r="A605" s="26"/>
      <c r="B605" s="26"/>
      <c r="C605" s="2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Z605" s="4"/>
    </row>
    <row r="606" ht="14.25" customHeight="1">
      <c r="A606" s="26"/>
      <c r="B606" s="26"/>
      <c r="C606" s="2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Z606" s="4"/>
    </row>
    <row r="607" ht="14.25" customHeight="1">
      <c r="A607" s="26"/>
      <c r="B607" s="26"/>
      <c r="C607" s="2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Z607" s="4"/>
    </row>
    <row r="608" ht="14.25" customHeight="1">
      <c r="A608" s="26"/>
      <c r="B608" s="26"/>
      <c r="C608" s="2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Z608" s="4"/>
    </row>
    <row r="609" ht="14.25" customHeight="1">
      <c r="A609" s="26"/>
      <c r="B609" s="26"/>
      <c r="C609" s="2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Z609" s="4"/>
    </row>
    <row r="610" ht="14.25" customHeight="1">
      <c r="A610" s="26"/>
      <c r="B610" s="26"/>
      <c r="C610" s="2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Z610" s="4"/>
    </row>
    <row r="611" ht="14.25" customHeight="1">
      <c r="A611" s="26"/>
      <c r="B611" s="26"/>
      <c r="C611" s="2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Z611" s="4"/>
    </row>
    <row r="612" ht="14.25" customHeight="1">
      <c r="A612" s="26"/>
      <c r="B612" s="26"/>
      <c r="C612" s="2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Z612" s="4"/>
    </row>
    <row r="613" ht="14.25" customHeight="1">
      <c r="A613" s="26"/>
      <c r="B613" s="26"/>
      <c r="C613" s="2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Z613" s="4"/>
    </row>
    <row r="614" ht="14.25" customHeight="1">
      <c r="A614" s="26"/>
      <c r="B614" s="26"/>
      <c r="C614" s="2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Z614" s="4"/>
    </row>
    <row r="615" ht="14.25" customHeight="1">
      <c r="A615" s="26"/>
      <c r="B615" s="26"/>
      <c r="C615" s="2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Z615" s="4"/>
    </row>
    <row r="616" ht="14.25" customHeight="1">
      <c r="A616" s="26"/>
      <c r="B616" s="26"/>
      <c r="C616" s="2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Z616" s="4"/>
    </row>
    <row r="617" ht="14.25" customHeight="1">
      <c r="A617" s="26"/>
      <c r="B617" s="26"/>
      <c r="C617" s="2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Z617" s="4"/>
    </row>
    <row r="618" ht="14.25" customHeight="1">
      <c r="A618" s="26"/>
      <c r="B618" s="26"/>
      <c r="C618" s="2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Z618" s="4"/>
    </row>
    <row r="619" ht="14.25" customHeight="1">
      <c r="A619" s="26"/>
      <c r="B619" s="26"/>
      <c r="C619" s="2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Z619" s="4"/>
    </row>
    <row r="620" ht="14.25" customHeight="1">
      <c r="A620" s="26"/>
      <c r="B620" s="26"/>
      <c r="C620" s="2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Z620" s="4"/>
    </row>
    <row r="621" ht="14.25" customHeight="1">
      <c r="A621" s="26"/>
      <c r="B621" s="26"/>
      <c r="C621" s="2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Z621" s="4"/>
    </row>
    <row r="622" ht="14.25" customHeight="1">
      <c r="A622" s="26"/>
      <c r="B622" s="26"/>
      <c r="C622" s="2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Z622" s="4"/>
    </row>
    <row r="623" ht="14.25" customHeight="1">
      <c r="A623" s="26"/>
      <c r="B623" s="26"/>
      <c r="C623" s="2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Z623" s="4"/>
    </row>
    <row r="624" ht="14.25" customHeight="1">
      <c r="A624" s="26"/>
      <c r="B624" s="26"/>
      <c r="C624" s="2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Z624" s="4"/>
    </row>
    <row r="625" ht="14.25" customHeight="1">
      <c r="A625" s="26"/>
      <c r="B625" s="26"/>
      <c r="C625" s="2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Z625" s="4"/>
    </row>
    <row r="626" ht="14.25" customHeight="1">
      <c r="A626" s="26"/>
      <c r="B626" s="26"/>
      <c r="C626" s="2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Z626" s="4"/>
    </row>
    <row r="627" ht="14.25" customHeight="1">
      <c r="A627" s="26"/>
      <c r="B627" s="26"/>
      <c r="C627" s="2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Z627" s="4"/>
    </row>
    <row r="628" ht="14.25" customHeight="1">
      <c r="A628" s="26"/>
      <c r="B628" s="26"/>
      <c r="C628" s="2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Z628" s="4"/>
    </row>
    <row r="629" ht="14.25" customHeight="1">
      <c r="A629" s="26"/>
      <c r="B629" s="26"/>
      <c r="C629" s="2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Z629" s="4"/>
    </row>
    <row r="630" ht="14.25" customHeight="1">
      <c r="A630" s="26"/>
      <c r="B630" s="26"/>
      <c r="C630" s="2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Z630" s="4"/>
    </row>
    <row r="631" ht="14.25" customHeight="1">
      <c r="A631" s="26"/>
      <c r="B631" s="26"/>
      <c r="C631" s="2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Z631" s="4"/>
    </row>
    <row r="632" ht="14.25" customHeight="1">
      <c r="A632" s="26"/>
      <c r="B632" s="26"/>
      <c r="C632" s="2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Z632" s="4"/>
    </row>
    <row r="633" ht="14.25" customHeight="1">
      <c r="A633" s="26"/>
      <c r="B633" s="26"/>
      <c r="C633" s="2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Z633" s="4"/>
    </row>
    <row r="634" ht="14.25" customHeight="1">
      <c r="A634" s="26"/>
      <c r="B634" s="26"/>
      <c r="C634" s="2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Z634" s="4"/>
    </row>
    <row r="635" ht="14.25" customHeight="1">
      <c r="A635" s="26"/>
      <c r="B635" s="26"/>
      <c r="C635" s="2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Z635" s="4"/>
    </row>
    <row r="636" ht="14.25" customHeight="1">
      <c r="A636" s="26"/>
      <c r="B636" s="26"/>
      <c r="C636" s="2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Z636" s="4"/>
    </row>
    <row r="637" ht="14.25" customHeight="1">
      <c r="A637" s="26"/>
      <c r="B637" s="26"/>
      <c r="C637" s="2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Z637" s="4"/>
    </row>
    <row r="638" ht="14.25" customHeight="1">
      <c r="A638" s="26"/>
      <c r="B638" s="26"/>
      <c r="C638" s="2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Z638" s="4"/>
    </row>
    <row r="639" ht="14.25" customHeight="1">
      <c r="A639" s="26"/>
      <c r="B639" s="26"/>
      <c r="C639" s="2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Z639" s="4"/>
    </row>
    <row r="640" ht="14.25" customHeight="1">
      <c r="A640" s="26"/>
      <c r="B640" s="26"/>
      <c r="C640" s="2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Z640" s="4"/>
    </row>
    <row r="641" ht="14.25" customHeight="1">
      <c r="A641" s="26"/>
      <c r="B641" s="26"/>
      <c r="C641" s="2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Z641" s="4"/>
    </row>
    <row r="642" ht="14.25" customHeight="1">
      <c r="A642" s="26"/>
      <c r="B642" s="26"/>
      <c r="C642" s="2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Z642" s="4"/>
    </row>
    <row r="643" ht="14.25" customHeight="1">
      <c r="A643" s="26"/>
      <c r="B643" s="26"/>
      <c r="C643" s="2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Z643" s="4"/>
    </row>
    <row r="644" ht="14.25" customHeight="1">
      <c r="A644" s="26"/>
      <c r="B644" s="26"/>
      <c r="C644" s="2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Z644" s="4"/>
    </row>
    <row r="645" ht="14.25" customHeight="1">
      <c r="A645" s="26"/>
      <c r="B645" s="26"/>
      <c r="C645" s="2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Z645" s="4"/>
    </row>
    <row r="646" ht="14.25" customHeight="1">
      <c r="A646" s="26"/>
      <c r="B646" s="26"/>
      <c r="C646" s="2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Z646" s="4"/>
    </row>
    <row r="647" ht="14.25" customHeight="1">
      <c r="A647" s="26"/>
      <c r="B647" s="26"/>
      <c r="C647" s="2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Z647" s="4"/>
    </row>
    <row r="648" ht="14.25" customHeight="1">
      <c r="A648" s="26"/>
      <c r="B648" s="26"/>
      <c r="C648" s="2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Z648" s="4"/>
    </row>
    <row r="649" ht="14.25" customHeight="1">
      <c r="A649" s="26"/>
      <c r="B649" s="26"/>
      <c r="C649" s="2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Z649" s="4"/>
    </row>
    <row r="650" ht="14.25" customHeight="1">
      <c r="A650" s="26"/>
      <c r="B650" s="26"/>
      <c r="C650" s="2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Z650" s="4"/>
    </row>
    <row r="651" ht="14.25" customHeight="1">
      <c r="A651" s="26"/>
      <c r="B651" s="26"/>
      <c r="C651" s="2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Z651" s="4"/>
    </row>
    <row r="652" ht="14.25" customHeight="1">
      <c r="A652" s="26"/>
      <c r="B652" s="26"/>
      <c r="C652" s="2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Z652" s="4"/>
    </row>
    <row r="653" ht="14.25" customHeight="1">
      <c r="A653" s="26"/>
      <c r="B653" s="26"/>
      <c r="C653" s="2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Z653" s="4"/>
    </row>
    <row r="654" ht="14.25" customHeight="1">
      <c r="A654" s="26"/>
      <c r="B654" s="26"/>
      <c r="C654" s="2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Z654" s="4"/>
    </row>
    <row r="655" ht="14.25" customHeight="1">
      <c r="A655" s="26"/>
      <c r="B655" s="26"/>
      <c r="C655" s="2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Z655" s="4"/>
    </row>
    <row r="656" ht="14.25" customHeight="1">
      <c r="A656" s="26"/>
      <c r="B656" s="26"/>
      <c r="C656" s="2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Z656" s="4"/>
    </row>
    <row r="657" ht="14.25" customHeight="1">
      <c r="A657" s="26"/>
      <c r="B657" s="26"/>
      <c r="C657" s="2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Z657" s="4"/>
    </row>
    <row r="658" ht="14.25" customHeight="1">
      <c r="A658" s="26"/>
      <c r="B658" s="26"/>
      <c r="C658" s="2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Z658" s="4"/>
    </row>
    <row r="659" ht="14.25" customHeight="1">
      <c r="A659" s="26"/>
      <c r="B659" s="26"/>
      <c r="C659" s="2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Z659" s="4"/>
    </row>
    <row r="660" ht="14.25" customHeight="1">
      <c r="A660" s="26"/>
      <c r="B660" s="26"/>
      <c r="C660" s="2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Z660" s="4"/>
    </row>
    <row r="661" ht="14.25" customHeight="1">
      <c r="A661" s="26"/>
      <c r="B661" s="26"/>
      <c r="C661" s="2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Z661" s="4"/>
    </row>
    <row r="662" ht="14.25" customHeight="1">
      <c r="A662" s="26"/>
      <c r="B662" s="26"/>
      <c r="C662" s="2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Z662" s="4"/>
    </row>
    <row r="663" ht="14.25" customHeight="1">
      <c r="A663" s="26"/>
      <c r="B663" s="26"/>
      <c r="C663" s="2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Z663" s="4"/>
    </row>
    <row r="664" ht="14.25" customHeight="1">
      <c r="A664" s="26"/>
      <c r="B664" s="26"/>
      <c r="C664" s="2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Z664" s="4"/>
    </row>
    <row r="665" ht="14.25" customHeight="1">
      <c r="A665" s="26"/>
      <c r="B665" s="26"/>
      <c r="C665" s="2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Z665" s="4"/>
    </row>
    <row r="666" ht="14.25" customHeight="1">
      <c r="A666" s="26"/>
      <c r="B666" s="26"/>
      <c r="C666" s="2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Z666" s="4"/>
    </row>
    <row r="667" ht="14.25" customHeight="1">
      <c r="A667" s="26"/>
      <c r="B667" s="26"/>
      <c r="C667" s="2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Z667" s="4"/>
    </row>
    <row r="668" ht="14.25" customHeight="1">
      <c r="A668" s="26"/>
      <c r="B668" s="26"/>
      <c r="C668" s="2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Z668" s="4"/>
    </row>
    <row r="669" ht="14.25" customHeight="1">
      <c r="A669" s="26"/>
      <c r="B669" s="26"/>
      <c r="C669" s="2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Z669" s="4"/>
    </row>
    <row r="670" ht="14.25" customHeight="1">
      <c r="A670" s="26"/>
      <c r="B670" s="26"/>
      <c r="C670" s="2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Z670" s="4"/>
    </row>
    <row r="671" ht="14.25" customHeight="1">
      <c r="A671" s="26"/>
      <c r="B671" s="26"/>
      <c r="C671" s="2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Z671" s="4"/>
    </row>
    <row r="672" ht="14.25" customHeight="1">
      <c r="A672" s="26"/>
      <c r="B672" s="26"/>
      <c r="C672" s="2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Z672" s="4"/>
    </row>
    <row r="673" ht="14.25" customHeight="1">
      <c r="A673" s="26"/>
      <c r="B673" s="26"/>
      <c r="C673" s="2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Z673" s="4"/>
    </row>
    <row r="674" ht="14.25" customHeight="1">
      <c r="A674" s="26"/>
      <c r="B674" s="26"/>
      <c r="C674" s="2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Z674" s="4"/>
    </row>
    <row r="675" ht="14.25" customHeight="1">
      <c r="A675" s="26"/>
      <c r="B675" s="26"/>
      <c r="C675" s="2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Z675" s="4"/>
    </row>
    <row r="676" ht="14.25" customHeight="1">
      <c r="A676" s="26"/>
      <c r="B676" s="26"/>
      <c r="C676" s="2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Z676" s="4"/>
    </row>
    <row r="677" ht="14.25" customHeight="1">
      <c r="A677" s="26"/>
      <c r="B677" s="26"/>
      <c r="C677" s="2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Z677" s="4"/>
    </row>
    <row r="678" ht="14.25" customHeight="1">
      <c r="A678" s="26"/>
      <c r="B678" s="26"/>
      <c r="C678" s="2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Z678" s="4"/>
    </row>
    <row r="679" ht="14.25" customHeight="1">
      <c r="A679" s="26"/>
      <c r="B679" s="26"/>
      <c r="C679" s="2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Z679" s="4"/>
    </row>
    <row r="680" ht="14.25" customHeight="1">
      <c r="A680" s="26"/>
      <c r="B680" s="26"/>
      <c r="C680" s="2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Z680" s="4"/>
    </row>
    <row r="681" ht="14.25" customHeight="1">
      <c r="A681" s="26"/>
      <c r="B681" s="26"/>
      <c r="C681" s="2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Z681" s="4"/>
    </row>
    <row r="682" ht="14.25" customHeight="1">
      <c r="A682" s="26"/>
      <c r="B682" s="26"/>
      <c r="C682" s="2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Z682" s="4"/>
    </row>
    <row r="683" ht="14.25" customHeight="1">
      <c r="A683" s="26"/>
      <c r="B683" s="26"/>
      <c r="C683" s="2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Z683" s="4"/>
    </row>
    <row r="684" ht="14.25" customHeight="1">
      <c r="A684" s="26"/>
      <c r="B684" s="26"/>
      <c r="C684" s="2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Z684" s="4"/>
    </row>
    <row r="685" ht="14.25" customHeight="1">
      <c r="A685" s="26"/>
      <c r="B685" s="26"/>
      <c r="C685" s="2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Z685" s="4"/>
    </row>
    <row r="686" ht="14.25" customHeight="1">
      <c r="A686" s="26"/>
      <c r="B686" s="26"/>
      <c r="C686" s="2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Z686" s="4"/>
    </row>
    <row r="687" ht="14.25" customHeight="1">
      <c r="A687" s="26"/>
      <c r="B687" s="26"/>
      <c r="C687" s="2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Z687" s="4"/>
    </row>
    <row r="688" ht="14.25" customHeight="1">
      <c r="A688" s="26"/>
      <c r="B688" s="26"/>
      <c r="C688" s="2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Z688" s="4"/>
    </row>
    <row r="689" ht="14.25" customHeight="1">
      <c r="A689" s="26"/>
      <c r="B689" s="26"/>
      <c r="C689" s="2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Z689" s="4"/>
    </row>
    <row r="690" ht="14.25" customHeight="1">
      <c r="A690" s="26"/>
      <c r="B690" s="26"/>
      <c r="C690" s="2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Z690" s="4"/>
    </row>
    <row r="691" ht="14.25" customHeight="1">
      <c r="A691" s="26"/>
      <c r="B691" s="26"/>
      <c r="C691" s="2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Z691" s="4"/>
    </row>
    <row r="692" ht="14.25" customHeight="1">
      <c r="A692" s="26"/>
      <c r="B692" s="26"/>
      <c r="C692" s="2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Z692" s="4"/>
    </row>
    <row r="693" ht="14.25" customHeight="1">
      <c r="A693" s="26"/>
      <c r="B693" s="26"/>
      <c r="C693" s="2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Z693" s="4"/>
    </row>
    <row r="694" ht="14.25" customHeight="1">
      <c r="A694" s="26"/>
      <c r="B694" s="26"/>
      <c r="C694" s="2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Z694" s="4"/>
    </row>
    <row r="695" ht="14.25" customHeight="1">
      <c r="A695" s="26"/>
      <c r="B695" s="26"/>
      <c r="C695" s="2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Z695" s="4"/>
    </row>
    <row r="696" ht="14.25" customHeight="1">
      <c r="A696" s="26"/>
      <c r="B696" s="26"/>
      <c r="C696" s="2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Z696" s="4"/>
    </row>
    <row r="697" ht="14.25" customHeight="1">
      <c r="A697" s="26"/>
      <c r="B697" s="26"/>
      <c r="C697" s="2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Z697" s="4"/>
    </row>
    <row r="698" ht="14.25" customHeight="1">
      <c r="A698" s="26"/>
      <c r="B698" s="26"/>
      <c r="C698" s="2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Z698" s="4"/>
    </row>
    <row r="699" ht="14.25" customHeight="1">
      <c r="A699" s="26"/>
      <c r="B699" s="26"/>
      <c r="C699" s="2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Z699" s="4"/>
    </row>
    <row r="700" ht="14.25" customHeight="1">
      <c r="A700" s="26"/>
      <c r="B700" s="26"/>
      <c r="C700" s="2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Z700" s="4"/>
    </row>
    <row r="701" ht="14.25" customHeight="1">
      <c r="A701" s="26"/>
      <c r="B701" s="26"/>
      <c r="C701" s="2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Z701" s="4"/>
    </row>
    <row r="702" ht="14.25" customHeight="1">
      <c r="A702" s="26"/>
      <c r="B702" s="26"/>
      <c r="C702" s="2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Z702" s="4"/>
    </row>
    <row r="703" ht="14.25" customHeight="1">
      <c r="A703" s="26"/>
      <c r="B703" s="26"/>
      <c r="C703" s="2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Z703" s="4"/>
    </row>
    <row r="704" ht="14.25" customHeight="1">
      <c r="A704" s="26"/>
      <c r="B704" s="26"/>
      <c r="C704" s="2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Z704" s="4"/>
    </row>
    <row r="705" ht="14.25" customHeight="1">
      <c r="A705" s="26"/>
      <c r="B705" s="26"/>
      <c r="C705" s="2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Z705" s="4"/>
    </row>
    <row r="706" ht="14.25" customHeight="1">
      <c r="A706" s="26"/>
      <c r="B706" s="26"/>
      <c r="C706" s="2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Z706" s="4"/>
    </row>
    <row r="707" ht="14.25" customHeight="1">
      <c r="A707" s="26"/>
      <c r="B707" s="26"/>
      <c r="C707" s="2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Z707" s="4"/>
    </row>
    <row r="708" ht="14.25" customHeight="1">
      <c r="A708" s="26"/>
      <c r="B708" s="26"/>
      <c r="C708" s="2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Z708" s="4"/>
    </row>
    <row r="709" ht="14.25" customHeight="1">
      <c r="A709" s="26"/>
      <c r="B709" s="26"/>
      <c r="C709" s="2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Z709" s="4"/>
    </row>
    <row r="710" ht="14.25" customHeight="1">
      <c r="A710" s="26"/>
      <c r="B710" s="26"/>
      <c r="C710" s="2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Z710" s="4"/>
    </row>
    <row r="711" ht="14.25" customHeight="1">
      <c r="A711" s="26"/>
      <c r="B711" s="26"/>
      <c r="C711" s="2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Z711" s="4"/>
    </row>
    <row r="712" ht="14.25" customHeight="1">
      <c r="A712" s="26"/>
      <c r="B712" s="26"/>
      <c r="C712" s="2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Z712" s="4"/>
    </row>
    <row r="713" ht="14.25" customHeight="1">
      <c r="A713" s="26"/>
      <c r="B713" s="26"/>
      <c r="C713" s="2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Z713" s="4"/>
    </row>
    <row r="714" ht="14.25" customHeight="1">
      <c r="A714" s="26"/>
      <c r="B714" s="26"/>
      <c r="C714" s="2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Z714" s="4"/>
    </row>
    <row r="715" ht="14.25" customHeight="1">
      <c r="A715" s="26"/>
      <c r="B715" s="26"/>
      <c r="C715" s="2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Z715" s="4"/>
    </row>
    <row r="716" ht="14.25" customHeight="1">
      <c r="A716" s="26"/>
      <c r="B716" s="26"/>
      <c r="C716" s="2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Z716" s="4"/>
    </row>
    <row r="717" ht="14.25" customHeight="1">
      <c r="A717" s="26"/>
      <c r="B717" s="26"/>
      <c r="C717" s="2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Z717" s="4"/>
    </row>
    <row r="718" ht="14.25" customHeight="1">
      <c r="A718" s="26"/>
      <c r="B718" s="26"/>
      <c r="C718" s="2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Z718" s="4"/>
    </row>
    <row r="719" ht="14.25" customHeight="1">
      <c r="A719" s="26"/>
      <c r="B719" s="26"/>
      <c r="C719" s="2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Z719" s="4"/>
    </row>
    <row r="720" ht="14.25" customHeight="1">
      <c r="A720" s="26"/>
      <c r="B720" s="26"/>
      <c r="C720" s="2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Z720" s="4"/>
    </row>
    <row r="721" ht="14.25" customHeight="1">
      <c r="A721" s="26"/>
      <c r="B721" s="26"/>
      <c r="C721" s="2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Z721" s="4"/>
    </row>
    <row r="722" ht="14.25" customHeight="1">
      <c r="A722" s="26"/>
      <c r="B722" s="26"/>
      <c r="C722" s="2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Z722" s="4"/>
    </row>
    <row r="723" ht="14.25" customHeight="1">
      <c r="A723" s="26"/>
      <c r="B723" s="26"/>
      <c r="C723" s="2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Z723" s="4"/>
    </row>
    <row r="724" ht="14.25" customHeight="1">
      <c r="A724" s="26"/>
      <c r="B724" s="26"/>
      <c r="C724" s="2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Z724" s="4"/>
    </row>
    <row r="725" ht="14.25" customHeight="1">
      <c r="A725" s="26"/>
      <c r="B725" s="26"/>
      <c r="C725" s="2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Z725" s="4"/>
    </row>
    <row r="726" ht="14.25" customHeight="1">
      <c r="A726" s="26"/>
      <c r="B726" s="26"/>
      <c r="C726" s="2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Z726" s="4"/>
    </row>
    <row r="727" ht="14.25" customHeight="1">
      <c r="A727" s="26"/>
      <c r="B727" s="26"/>
      <c r="C727" s="2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Z727" s="4"/>
    </row>
    <row r="728" ht="14.25" customHeight="1">
      <c r="A728" s="26"/>
      <c r="B728" s="26"/>
      <c r="C728" s="2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Z728" s="4"/>
    </row>
    <row r="729" ht="14.25" customHeight="1">
      <c r="A729" s="26"/>
      <c r="B729" s="26"/>
      <c r="C729" s="2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Z729" s="4"/>
    </row>
    <row r="730" ht="14.25" customHeight="1">
      <c r="A730" s="26"/>
      <c r="B730" s="26"/>
      <c r="C730" s="2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Z730" s="4"/>
    </row>
    <row r="731" ht="14.25" customHeight="1">
      <c r="A731" s="26"/>
      <c r="B731" s="26"/>
      <c r="C731" s="2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Z731" s="4"/>
    </row>
    <row r="732" ht="14.25" customHeight="1">
      <c r="A732" s="26"/>
      <c r="B732" s="26"/>
      <c r="C732" s="2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Z732" s="4"/>
    </row>
    <row r="733" ht="14.25" customHeight="1">
      <c r="A733" s="26"/>
      <c r="B733" s="26"/>
      <c r="C733" s="2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Z733" s="4"/>
    </row>
    <row r="734" ht="14.25" customHeight="1">
      <c r="A734" s="26"/>
      <c r="B734" s="26"/>
      <c r="C734" s="2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Z734" s="4"/>
    </row>
    <row r="735" ht="14.25" customHeight="1">
      <c r="A735" s="26"/>
      <c r="B735" s="26"/>
      <c r="C735" s="2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Z735" s="4"/>
    </row>
    <row r="736" ht="14.25" customHeight="1">
      <c r="A736" s="26"/>
      <c r="B736" s="26"/>
      <c r="C736" s="2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Z736" s="4"/>
    </row>
    <row r="737" ht="14.25" customHeight="1">
      <c r="A737" s="26"/>
      <c r="B737" s="26"/>
      <c r="C737" s="2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Z737" s="4"/>
    </row>
    <row r="738" ht="14.25" customHeight="1">
      <c r="A738" s="26"/>
      <c r="B738" s="26"/>
      <c r="C738" s="2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Z738" s="4"/>
    </row>
    <row r="739" ht="14.25" customHeight="1">
      <c r="A739" s="26"/>
      <c r="B739" s="26"/>
      <c r="C739" s="2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Z739" s="4"/>
    </row>
    <row r="740" ht="14.25" customHeight="1">
      <c r="A740" s="26"/>
      <c r="B740" s="26"/>
      <c r="C740" s="2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Z740" s="4"/>
    </row>
    <row r="741" ht="14.25" customHeight="1">
      <c r="A741" s="26"/>
      <c r="B741" s="26"/>
      <c r="C741" s="2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Z741" s="4"/>
    </row>
    <row r="742" ht="14.25" customHeight="1">
      <c r="A742" s="26"/>
      <c r="B742" s="26"/>
      <c r="C742" s="2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Z742" s="4"/>
    </row>
    <row r="743" ht="14.25" customHeight="1">
      <c r="A743" s="26"/>
      <c r="B743" s="26"/>
      <c r="C743" s="2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Z743" s="4"/>
    </row>
    <row r="744" ht="14.25" customHeight="1">
      <c r="A744" s="26"/>
      <c r="B744" s="26"/>
      <c r="C744" s="2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Z744" s="4"/>
    </row>
    <row r="745" ht="14.25" customHeight="1">
      <c r="A745" s="26"/>
      <c r="B745" s="26"/>
      <c r="C745" s="2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Z745" s="4"/>
    </row>
    <row r="746" ht="14.25" customHeight="1">
      <c r="A746" s="26"/>
      <c r="B746" s="26"/>
      <c r="C746" s="2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Z746" s="4"/>
    </row>
    <row r="747" ht="14.25" customHeight="1">
      <c r="A747" s="26"/>
      <c r="B747" s="26"/>
      <c r="C747" s="2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Z747" s="4"/>
    </row>
    <row r="748" ht="14.25" customHeight="1">
      <c r="A748" s="26"/>
      <c r="B748" s="26"/>
      <c r="C748" s="2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Z748" s="4"/>
    </row>
    <row r="749" ht="14.25" customHeight="1">
      <c r="A749" s="26"/>
      <c r="B749" s="26"/>
      <c r="C749" s="2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Z749" s="4"/>
    </row>
    <row r="750" ht="14.25" customHeight="1">
      <c r="A750" s="26"/>
      <c r="B750" s="26"/>
      <c r="C750" s="2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Z750" s="4"/>
    </row>
    <row r="751" ht="14.25" customHeight="1">
      <c r="A751" s="26"/>
      <c r="B751" s="26"/>
      <c r="C751" s="2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Z751" s="4"/>
    </row>
    <row r="752" ht="14.25" customHeight="1">
      <c r="A752" s="26"/>
      <c r="B752" s="26"/>
      <c r="C752" s="2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Z752" s="4"/>
    </row>
    <row r="753" ht="14.25" customHeight="1">
      <c r="A753" s="26"/>
      <c r="B753" s="26"/>
      <c r="C753" s="2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Z753" s="4"/>
    </row>
    <row r="754" ht="14.25" customHeight="1">
      <c r="A754" s="26"/>
      <c r="B754" s="26"/>
      <c r="C754" s="2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Z754" s="4"/>
    </row>
    <row r="755" ht="14.25" customHeight="1">
      <c r="A755" s="26"/>
      <c r="B755" s="26"/>
      <c r="C755" s="2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Z755" s="4"/>
    </row>
    <row r="756" ht="14.25" customHeight="1">
      <c r="A756" s="26"/>
      <c r="B756" s="26"/>
      <c r="C756" s="2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Z756" s="4"/>
    </row>
    <row r="757" ht="14.25" customHeight="1">
      <c r="A757" s="26"/>
      <c r="B757" s="26"/>
      <c r="C757" s="2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Z757" s="4"/>
    </row>
    <row r="758" ht="14.25" customHeight="1">
      <c r="A758" s="26"/>
      <c r="B758" s="26"/>
      <c r="C758" s="2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Z758" s="4"/>
    </row>
    <row r="759" ht="14.25" customHeight="1">
      <c r="A759" s="26"/>
      <c r="B759" s="26"/>
      <c r="C759" s="2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Z759" s="4"/>
    </row>
    <row r="760" ht="14.25" customHeight="1">
      <c r="A760" s="26"/>
      <c r="B760" s="26"/>
      <c r="C760" s="2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Z760" s="4"/>
    </row>
    <row r="761" ht="14.25" customHeight="1">
      <c r="A761" s="26"/>
      <c r="B761" s="26"/>
      <c r="C761" s="2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Z761" s="4"/>
    </row>
    <row r="762" ht="14.25" customHeight="1">
      <c r="A762" s="26"/>
      <c r="B762" s="26"/>
      <c r="C762" s="2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Z762" s="4"/>
    </row>
    <row r="763" ht="14.25" customHeight="1">
      <c r="A763" s="26"/>
      <c r="B763" s="26"/>
      <c r="C763" s="2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Z763" s="4"/>
    </row>
    <row r="764" ht="14.25" customHeight="1">
      <c r="A764" s="26"/>
      <c r="B764" s="26"/>
      <c r="C764" s="2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Z764" s="4"/>
    </row>
    <row r="765" ht="14.25" customHeight="1">
      <c r="A765" s="26"/>
      <c r="B765" s="26"/>
      <c r="C765" s="2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Z765" s="4"/>
    </row>
    <row r="766" ht="14.25" customHeight="1">
      <c r="A766" s="26"/>
      <c r="B766" s="26"/>
      <c r="C766" s="2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Z766" s="4"/>
    </row>
    <row r="767" ht="14.25" customHeight="1">
      <c r="A767" s="26"/>
      <c r="B767" s="26"/>
      <c r="C767" s="2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Z767" s="4"/>
    </row>
    <row r="768" ht="14.25" customHeight="1">
      <c r="A768" s="26"/>
      <c r="B768" s="26"/>
      <c r="C768" s="2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Z768" s="4"/>
    </row>
    <row r="769" ht="14.25" customHeight="1">
      <c r="A769" s="26"/>
      <c r="B769" s="26"/>
      <c r="C769" s="2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Z769" s="4"/>
    </row>
    <row r="770" ht="14.25" customHeight="1">
      <c r="A770" s="26"/>
      <c r="B770" s="26"/>
      <c r="C770" s="2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Z770" s="4"/>
    </row>
    <row r="771" ht="14.25" customHeight="1">
      <c r="A771" s="26"/>
      <c r="B771" s="26"/>
      <c r="C771" s="2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Z771" s="4"/>
    </row>
    <row r="772" ht="14.25" customHeight="1">
      <c r="A772" s="26"/>
      <c r="B772" s="26"/>
      <c r="C772" s="2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Z772" s="4"/>
    </row>
    <row r="773" ht="14.25" customHeight="1">
      <c r="A773" s="26"/>
      <c r="B773" s="26"/>
      <c r="C773" s="2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Z773" s="4"/>
    </row>
    <row r="774" ht="14.25" customHeight="1">
      <c r="A774" s="26"/>
      <c r="B774" s="26"/>
      <c r="C774" s="2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Z774" s="4"/>
    </row>
    <row r="775" ht="14.25" customHeight="1">
      <c r="A775" s="26"/>
      <c r="B775" s="26"/>
      <c r="C775" s="2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Z775" s="4"/>
    </row>
    <row r="776" ht="14.25" customHeight="1">
      <c r="A776" s="26"/>
      <c r="B776" s="26"/>
      <c r="C776" s="2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Z776" s="4"/>
    </row>
    <row r="777" ht="14.25" customHeight="1">
      <c r="A777" s="26"/>
      <c r="B777" s="26"/>
      <c r="C777" s="2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Z777" s="4"/>
    </row>
    <row r="778" ht="14.25" customHeight="1">
      <c r="A778" s="26"/>
      <c r="B778" s="26"/>
      <c r="C778" s="2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Z778" s="4"/>
    </row>
    <row r="779" ht="14.25" customHeight="1">
      <c r="A779" s="26"/>
      <c r="B779" s="26"/>
      <c r="C779" s="2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Z779" s="4"/>
    </row>
    <row r="780" ht="14.25" customHeight="1">
      <c r="A780" s="26"/>
      <c r="B780" s="26"/>
      <c r="C780" s="2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Z780" s="4"/>
    </row>
    <row r="781" ht="14.25" customHeight="1">
      <c r="A781" s="26"/>
      <c r="B781" s="26"/>
      <c r="C781" s="2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Z781" s="4"/>
    </row>
    <row r="782" ht="14.25" customHeight="1">
      <c r="A782" s="26"/>
      <c r="B782" s="26"/>
      <c r="C782" s="2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Z782" s="4"/>
    </row>
    <row r="783" ht="14.25" customHeight="1">
      <c r="A783" s="26"/>
      <c r="B783" s="26"/>
      <c r="C783" s="2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Z783" s="4"/>
    </row>
    <row r="784" ht="14.25" customHeight="1">
      <c r="A784" s="26"/>
      <c r="B784" s="26"/>
      <c r="C784" s="2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Z784" s="4"/>
    </row>
    <row r="785" ht="14.25" customHeight="1">
      <c r="A785" s="26"/>
      <c r="B785" s="26"/>
      <c r="C785" s="2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Z785" s="4"/>
    </row>
    <row r="786" ht="14.25" customHeight="1">
      <c r="A786" s="26"/>
      <c r="B786" s="26"/>
      <c r="C786" s="2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Z786" s="4"/>
    </row>
    <row r="787" ht="14.25" customHeight="1">
      <c r="A787" s="26"/>
      <c r="B787" s="26"/>
      <c r="C787" s="2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Z787" s="4"/>
    </row>
    <row r="788" ht="14.25" customHeight="1">
      <c r="A788" s="26"/>
      <c r="B788" s="26"/>
      <c r="C788" s="2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Z788" s="4"/>
    </row>
    <row r="789" ht="14.25" customHeight="1">
      <c r="A789" s="26"/>
      <c r="B789" s="26"/>
      <c r="C789" s="2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Z789" s="4"/>
    </row>
    <row r="790" ht="14.25" customHeight="1">
      <c r="A790" s="26"/>
      <c r="B790" s="26"/>
      <c r="C790" s="2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Z790" s="4"/>
    </row>
    <row r="791" ht="14.25" customHeight="1">
      <c r="A791" s="26"/>
      <c r="B791" s="26"/>
      <c r="C791" s="2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Z791" s="4"/>
    </row>
    <row r="792" ht="14.25" customHeight="1">
      <c r="A792" s="26"/>
      <c r="B792" s="26"/>
      <c r="C792" s="2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Z792" s="4"/>
    </row>
    <row r="793" ht="14.25" customHeight="1">
      <c r="A793" s="26"/>
      <c r="B793" s="26"/>
      <c r="C793" s="2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Z793" s="4"/>
    </row>
    <row r="794" ht="14.25" customHeight="1">
      <c r="A794" s="26"/>
      <c r="B794" s="26"/>
      <c r="C794" s="2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Z794" s="4"/>
    </row>
    <row r="795" ht="14.25" customHeight="1">
      <c r="A795" s="26"/>
      <c r="B795" s="26"/>
      <c r="C795" s="2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Z795" s="4"/>
    </row>
    <row r="796" ht="14.25" customHeight="1">
      <c r="A796" s="26"/>
      <c r="B796" s="26"/>
      <c r="C796" s="2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Z796" s="4"/>
    </row>
    <row r="797" ht="14.25" customHeight="1">
      <c r="A797" s="26"/>
      <c r="B797" s="26"/>
      <c r="C797" s="2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Z797" s="4"/>
    </row>
    <row r="798" ht="14.25" customHeight="1">
      <c r="A798" s="26"/>
      <c r="B798" s="26"/>
      <c r="C798" s="2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Z798" s="4"/>
    </row>
    <row r="799" ht="14.25" customHeight="1">
      <c r="A799" s="26"/>
      <c r="B799" s="26"/>
      <c r="C799" s="2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Z799" s="4"/>
    </row>
    <row r="800" ht="14.25" customHeight="1">
      <c r="A800" s="26"/>
      <c r="B800" s="26"/>
      <c r="C800" s="2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Z800" s="4"/>
    </row>
    <row r="801" ht="14.25" customHeight="1">
      <c r="A801" s="26"/>
      <c r="B801" s="26"/>
      <c r="C801" s="2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Z801" s="4"/>
    </row>
    <row r="802" ht="14.25" customHeight="1">
      <c r="A802" s="26"/>
      <c r="B802" s="26"/>
      <c r="C802" s="2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Z802" s="4"/>
    </row>
    <row r="803" ht="14.25" customHeight="1">
      <c r="A803" s="26"/>
      <c r="B803" s="26"/>
      <c r="C803" s="2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Z803" s="4"/>
    </row>
    <row r="804" ht="14.25" customHeight="1">
      <c r="A804" s="26"/>
      <c r="B804" s="26"/>
      <c r="C804" s="2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Z804" s="4"/>
    </row>
    <row r="805" ht="14.25" customHeight="1">
      <c r="A805" s="26"/>
      <c r="B805" s="26"/>
      <c r="C805" s="2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Z805" s="4"/>
    </row>
    <row r="806" ht="14.25" customHeight="1">
      <c r="A806" s="26"/>
      <c r="B806" s="26"/>
      <c r="C806" s="2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Z806" s="4"/>
    </row>
    <row r="807" ht="14.25" customHeight="1">
      <c r="A807" s="26"/>
      <c r="B807" s="26"/>
      <c r="C807" s="2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Z807" s="4"/>
    </row>
    <row r="808" ht="14.25" customHeight="1">
      <c r="A808" s="26"/>
      <c r="B808" s="26"/>
      <c r="C808" s="2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Z808" s="4"/>
    </row>
    <row r="809" ht="14.25" customHeight="1">
      <c r="A809" s="26"/>
      <c r="B809" s="26"/>
      <c r="C809" s="2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Z809" s="4"/>
    </row>
    <row r="810" ht="14.25" customHeight="1">
      <c r="A810" s="26"/>
      <c r="B810" s="26"/>
      <c r="C810" s="2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Z810" s="4"/>
    </row>
    <row r="811" ht="14.25" customHeight="1">
      <c r="A811" s="26"/>
      <c r="B811" s="26"/>
      <c r="C811" s="2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Z811" s="4"/>
    </row>
    <row r="812" ht="14.25" customHeight="1">
      <c r="A812" s="26"/>
      <c r="B812" s="26"/>
      <c r="C812" s="2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Z812" s="4"/>
    </row>
    <row r="813" ht="14.25" customHeight="1">
      <c r="A813" s="26"/>
      <c r="B813" s="26"/>
      <c r="C813" s="2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Z813" s="4"/>
    </row>
    <row r="814" ht="14.25" customHeight="1">
      <c r="A814" s="26"/>
      <c r="B814" s="26"/>
      <c r="C814" s="2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Z814" s="4"/>
    </row>
    <row r="815" ht="14.25" customHeight="1">
      <c r="A815" s="26"/>
      <c r="B815" s="26"/>
      <c r="C815" s="2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Z815" s="4"/>
    </row>
    <row r="816" ht="14.25" customHeight="1">
      <c r="A816" s="26"/>
      <c r="B816" s="26"/>
      <c r="C816" s="2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Z816" s="4"/>
    </row>
    <row r="817" ht="14.25" customHeight="1">
      <c r="A817" s="26"/>
      <c r="B817" s="26"/>
      <c r="C817" s="2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Z817" s="4"/>
    </row>
    <row r="818" ht="14.25" customHeight="1">
      <c r="A818" s="26"/>
      <c r="B818" s="26"/>
      <c r="C818" s="2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Z818" s="4"/>
    </row>
    <row r="819" ht="14.25" customHeight="1">
      <c r="A819" s="26"/>
      <c r="B819" s="26"/>
      <c r="C819" s="2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Z819" s="4"/>
    </row>
    <row r="820" ht="14.25" customHeight="1">
      <c r="A820" s="26"/>
      <c r="B820" s="26"/>
      <c r="C820" s="2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Z820" s="4"/>
    </row>
    <row r="821" ht="14.25" customHeight="1">
      <c r="A821" s="26"/>
      <c r="B821" s="26"/>
      <c r="C821" s="2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Z821" s="4"/>
    </row>
    <row r="822" ht="14.25" customHeight="1">
      <c r="A822" s="26"/>
      <c r="B822" s="26"/>
      <c r="C822" s="2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Z822" s="4"/>
    </row>
    <row r="823" ht="14.25" customHeight="1">
      <c r="A823" s="26"/>
      <c r="B823" s="26"/>
      <c r="C823" s="2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Z823" s="4"/>
    </row>
    <row r="824" ht="14.25" customHeight="1">
      <c r="A824" s="26"/>
      <c r="B824" s="26"/>
      <c r="C824" s="2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Z824" s="4"/>
    </row>
    <row r="825" ht="14.25" customHeight="1">
      <c r="A825" s="26"/>
      <c r="B825" s="26"/>
      <c r="C825" s="2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Z825" s="4"/>
    </row>
    <row r="826" ht="14.25" customHeight="1">
      <c r="A826" s="26"/>
      <c r="B826" s="26"/>
      <c r="C826" s="2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Z826" s="4"/>
    </row>
    <row r="827" ht="14.25" customHeight="1">
      <c r="A827" s="26"/>
      <c r="B827" s="26"/>
      <c r="C827" s="2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Z827" s="4"/>
    </row>
    <row r="828" ht="14.25" customHeight="1">
      <c r="A828" s="26"/>
      <c r="B828" s="26"/>
      <c r="C828" s="2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Z828" s="4"/>
    </row>
    <row r="829" ht="14.25" customHeight="1">
      <c r="A829" s="26"/>
      <c r="B829" s="26"/>
      <c r="C829" s="2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Z829" s="4"/>
    </row>
    <row r="830" ht="14.25" customHeight="1">
      <c r="A830" s="26"/>
      <c r="B830" s="26"/>
      <c r="C830" s="2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Z830" s="4"/>
    </row>
    <row r="831" ht="14.25" customHeight="1">
      <c r="A831" s="26"/>
      <c r="B831" s="26"/>
      <c r="C831" s="2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Z831" s="4"/>
    </row>
    <row r="832" ht="14.25" customHeight="1">
      <c r="A832" s="26"/>
      <c r="B832" s="26"/>
      <c r="C832" s="2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Z832" s="4"/>
    </row>
    <row r="833" ht="14.25" customHeight="1">
      <c r="A833" s="26"/>
      <c r="B833" s="26"/>
      <c r="C833" s="2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Z833" s="4"/>
    </row>
    <row r="834" ht="14.25" customHeight="1">
      <c r="A834" s="26"/>
      <c r="B834" s="26"/>
      <c r="C834" s="2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Z834" s="4"/>
    </row>
    <row r="835" ht="14.25" customHeight="1">
      <c r="A835" s="26"/>
      <c r="B835" s="26"/>
      <c r="C835" s="2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Z835" s="4"/>
    </row>
    <row r="836" ht="14.25" customHeight="1">
      <c r="A836" s="26"/>
      <c r="B836" s="26"/>
      <c r="C836" s="2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Z836" s="4"/>
    </row>
    <row r="837" ht="14.25" customHeight="1">
      <c r="A837" s="26"/>
      <c r="B837" s="26"/>
      <c r="C837" s="2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Z837" s="4"/>
    </row>
    <row r="838" ht="14.25" customHeight="1">
      <c r="A838" s="26"/>
      <c r="B838" s="26"/>
      <c r="C838" s="2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Z838" s="4"/>
    </row>
    <row r="839" ht="14.25" customHeight="1">
      <c r="A839" s="26"/>
      <c r="B839" s="26"/>
      <c r="C839" s="2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Z839" s="4"/>
    </row>
    <row r="840" ht="14.25" customHeight="1">
      <c r="A840" s="26"/>
      <c r="B840" s="26"/>
      <c r="C840" s="2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Z840" s="4"/>
    </row>
    <row r="841" ht="14.25" customHeight="1">
      <c r="A841" s="26"/>
      <c r="B841" s="26"/>
      <c r="C841" s="2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Z841" s="4"/>
    </row>
    <row r="842" ht="14.25" customHeight="1">
      <c r="A842" s="26"/>
      <c r="B842" s="26"/>
      <c r="C842" s="2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Z842" s="4"/>
    </row>
    <row r="843" ht="14.25" customHeight="1">
      <c r="A843" s="26"/>
      <c r="B843" s="26"/>
      <c r="C843" s="2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Z843" s="4"/>
    </row>
    <row r="844" ht="14.25" customHeight="1">
      <c r="A844" s="26"/>
      <c r="B844" s="26"/>
      <c r="C844" s="2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Z844" s="4"/>
    </row>
    <row r="845" ht="14.25" customHeight="1">
      <c r="A845" s="26"/>
      <c r="B845" s="26"/>
      <c r="C845" s="2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Z845" s="4"/>
    </row>
    <row r="846" ht="14.25" customHeight="1">
      <c r="A846" s="26"/>
      <c r="B846" s="26"/>
      <c r="C846" s="2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Z846" s="4"/>
    </row>
    <row r="847" ht="14.25" customHeight="1">
      <c r="A847" s="26"/>
      <c r="B847" s="26"/>
      <c r="C847" s="2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Z847" s="4"/>
    </row>
    <row r="848" ht="14.25" customHeight="1">
      <c r="A848" s="26"/>
      <c r="B848" s="26"/>
      <c r="C848" s="2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Z848" s="4"/>
    </row>
    <row r="849" ht="14.25" customHeight="1">
      <c r="A849" s="26"/>
      <c r="B849" s="26"/>
      <c r="C849" s="2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Z849" s="4"/>
    </row>
    <row r="850" ht="14.25" customHeight="1">
      <c r="A850" s="26"/>
      <c r="B850" s="26"/>
      <c r="C850" s="2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Z850" s="4"/>
    </row>
    <row r="851" ht="14.25" customHeight="1">
      <c r="A851" s="26"/>
      <c r="B851" s="26"/>
      <c r="C851" s="2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Z851" s="4"/>
    </row>
    <row r="852" ht="14.25" customHeight="1">
      <c r="A852" s="26"/>
      <c r="B852" s="26"/>
      <c r="C852" s="2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Z852" s="4"/>
    </row>
    <row r="853" ht="14.25" customHeight="1">
      <c r="A853" s="26"/>
      <c r="B853" s="26"/>
      <c r="C853" s="2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Z853" s="4"/>
    </row>
    <row r="854" ht="14.25" customHeight="1">
      <c r="A854" s="26"/>
      <c r="B854" s="26"/>
      <c r="C854" s="2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Z854" s="4"/>
    </row>
    <row r="855" ht="14.25" customHeight="1">
      <c r="A855" s="26"/>
      <c r="B855" s="26"/>
      <c r="C855" s="2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Z855" s="4"/>
    </row>
    <row r="856" ht="14.25" customHeight="1">
      <c r="A856" s="26"/>
      <c r="B856" s="26"/>
      <c r="C856" s="2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Z856" s="4"/>
    </row>
    <row r="857" ht="14.25" customHeight="1">
      <c r="A857" s="26"/>
      <c r="B857" s="26"/>
      <c r="C857" s="2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Z857" s="4"/>
    </row>
    <row r="858" ht="14.25" customHeight="1">
      <c r="A858" s="26"/>
      <c r="B858" s="26"/>
      <c r="C858" s="2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Z858" s="4"/>
    </row>
    <row r="859" ht="14.25" customHeight="1">
      <c r="A859" s="26"/>
      <c r="B859" s="26"/>
      <c r="C859" s="2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Z859" s="4"/>
    </row>
    <row r="860" ht="14.25" customHeight="1">
      <c r="A860" s="26"/>
      <c r="B860" s="26"/>
      <c r="C860" s="2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Z860" s="4"/>
    </row>
    <row r="861" ht="14.25" customHeight="1">
      <c r="A861" s="26"/>
      <c r="B861" s="26"/>
      <c r="C861" s="2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Z861" s="4"/>
    </row>
    <row r="862" ht="14.25" customHeight="1">
      <c r="A862" s="26"/>
      <c r="B862" s="26"/>
      <c r="C862" s="2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Z862" s="4"/>
    </row>
    <row r="863" ht="14.25" customHeight="1">
      <c r="A863" s="26"/>
      <c r="B863" s="26"/>
      <c r="C863" s="2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Z863" s="4"/>
    </row>
    <row r="864" ht="14.25" customHeight="1">
      <c r="A864" s="26"/>
      <c r="B864" s="26"/>
      <c r="C864" s="2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Z864" s="4"/>
    </row>
    <row r="865" ht="14.25" customHeight="1">
      <c r="A865" s="26"/>
      <c r="B865" s="26"/>
      <c r="C865" s="2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Z865" s="4"/>
    </row>
    <row r="866" ht="14.25" customHeight="1">
      <c r="A866" s="26"/>
      <c r="B866" s="26"/>
      <c r="C866" s="2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Z866" s="4"/>
    </row>
    <row r="867" ht="14.25" customHeight="1">
      <c r="A867" s="26"/>
      <c r="B867" s="26"/>
      <c r="C867" s="2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Z867" s="4"/>
    </row>
    <row r="868" ht="14.25" customHeight="1">
      <c r="A868" s="26"/>
      <c r="B868" s="26"/>
      <c r="C868" s="2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Z868" s="4"/>
    </row>
    <row r="869" ht="14.25" customHeight="1">
      <c r="A869" s="26"/>
      <c r="B869" s="26"/>
      <c r="C869" s="2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Z869" s="4"/>
    </row>
    <row r="870" ht="14.25" customHeight="1">
      <c r="A870" s="26"/>
      <c r="B870" s="26"/>
      <c r="C870" s="2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Z870" s="4"/>
    </row>
    <row r="871" ht="14.25" customHeight="1">
      <c r="A871" s="26"/>
      <c r="B871" s="26"/>
      <c r="C871" s="2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Z871" s="4"/>
    </row>
    <row r="872" ht="14.25" customHeight="1">
      <c r="A872" s="26"/>
      <c r="B872" s="26"/>
      <c r="C872" s="2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Z872" s="4"/>
    </row>
    <row r="873" ht="14.25" customHeight="1">
      <c r="A873" s="26"/>
      <c r="B873" s="26"/>
      <c r="C873" s="2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Z873" s="4"/>
    </row>
    <row r="874" ht="14.25" customHeight="1">
      <c r="A874" s="26"/>
      <c r="B874" s="26"/>
      <c r="C874" s="2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Z874" s="4"/>
    </row>
    <row r="875" ht="14.25" customHeight="1">
      <c r="A875" s="26"/>
      <c r="B875" s="26"/>
      <c r="C875" s="2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Z875" s="4"/>
    </row>
    <row r="876" ht="14.25" customHeight="1">
      <c r="A876" s="26"/>
      <c r="B876" s="26"/>
      <c r="C876" s="2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Z876" s="4"/>
    </row>
    <row r="877" ht="14.25" customHeight="1">
      <c r="A877" s="26"/>
      <c r="B877" s="26"/>
      <c r="C877" s="2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Z877" s="4"/>
    </row>
    <row r="878" ht="14.25" customHeight="1">
      <c r="A878" s="26"/>
      <c r="B878" s="26"/>
      <c r="C878" s="2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Z878" s="4"/>
    </row>
    <row r="879" ht="14.25" customHeight="1">
      <c r="A879" s="26"/>
      <c r="B879" s="26"/>
      <c r="C879" s="2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Z879" s="4"/>
    </row>
    <row r="880" ht="14.25" customHeight="1">
      <c r="A880" s="26"/>
      <c r="B880" s="26"/>
      <c r="C880" s="2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Z880" s="4"/>
    </row>
    <row r="881" ht="14.25" customHeight="1">
      <c r="A881" s="26"/>
      <c r="B881" s="26"/>
      <c r="C881" s="2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Z881" s="4"/>
    </row>
    <row r="882" ht="14.25" customHeight="1">
      <c r="A882" s="26"/>
      <c r="B882" s="26"/>
      <c r="C882" s="2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Z882" s="4"/>
    </row>
    <row r="883" ht="14.25" customHeight="1">
      <c r="A883" s="26"/>
      <c r="B883" s="26"/>
      <c r="C883" s="2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Z883" s="4"/>
    </row>
    <row r="884" ht="14.25" customHeight="1">
      <c r="A884" s="26"/>
      <c r="B884" s="26"/>
      <c r="C884" s="2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Z884" s="4"/>
    </row>
    <row r="885" ht="14.25" customHeight="1">
      <c r="A885" s="26"/>
      <c r="B885" s="26"/>
      <c r="C885" s="2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Z885" s="4"/>
    </row>
    <row r="886" ht="14.25" customHeight="1">
      <c r="A886" s="26"/>
      <c r="B886" s="26"/>
      <c r="C886" s="2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Z886" s="4"/>
    </row>
    <row r="887" ht="14.25" customHeight="1">
      <c r="A887" s="26"/>
      <c r="B887" s="26"/>
      <c r="C887" s="2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Z887" s="4"/>
    </row>
    <row r="888" ht="14.25" customHeight="1">
      <c r="A888" s="26"/>
      <c r="B888" s="26"/>
      <c r="C888" s="2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Z888" s="4"/>
    </row>
    <row r="889" ht="14.25" customHeight="1">
      <c r="A889" s="26"/>
      <c r="B889" s="26"/>
      <c r="C889" s="2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Z889" s="4"/>
    </row>
    <row r="890" ht="14.25" customHeight="1">
      <c r="A890" s="26"/>
      <c r="B890" s="26"/>
      <c r="C890" s="2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Z890" s="4"/>
    </row>
    <row r="891" ht="14.25" customHeight="1">
      <c r="A891" s="26"/>
      <c r="B891" s="26"/>
      <c r="C891" s="2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Z891" s="4"/>
    </row>
    <row r="892" ht="14.25" customHeight="1">
      <c r="A892" s="26"/>
      <c r="B892" s="26"/>
      <c r="C892" s="2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Z892" s="4"/>
    </row>
    <row r="893" ht="14.25" customHeight="1">
      <c r="A893" s="26"/>
      <c r="B893" s="26"/>
      <c r="C893" s="2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Z893" s="4"/>
    </row>
    <row r="894" ht="14.25" customHeight="1">
      <c r="A894" s="26"/>
      <c r="B894" s="26"/>
      <c r="C894" s="2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Z894" s="4"/>
    </row>
    <row r="895" ht="14.25" customHeight="1">
      <c r="A895" s="26"/>
      <c r="B895" s="26"/>
      <c r="C895" s="2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Z895" s="4"/>
    </row>
    <row r="896" ht="14.25" customHeight="1">
      <c r="A896" s="26"/>
      <c r="B896" s="26"/>
      <c r="C896" s="2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Z896" s="4"/>
    </row>
    <row r="897" ht="14.25" customHeight="1">
      <c r="A897" s="26"/>
      <c r="B897" s="26"/>
      <c r="C897" s="2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Z897" s="4"/>
    </row>
    <row r="898" ht="14.25" customHeight="1">
      <c r="A898" s="26"/>
      <c r="B898" s="26"/>
      <c r="C898" s="2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Z898" s="4"/>
    </row>
    <row r="899" ht="14.25" customHeight="1">
      <c r="A899" s="26"/>
      <c r="B899" s="26"/>
      <c r="C899" s="2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Z899" s="4"/>
    </row>
    <row r="900" ht="14.25" customHeight="1">
      <c r="A900" s="26"/>
      <c r="B900" s="26"/>
      <c r="C900" s="2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Z900" s="4"/>
    </row>
    <row r="901" ht="14.25" customHeight="1">
      <c r="A901" s="26"/>
      <c r="B901" s="26"/>
      <c r="C901" s="2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Z901" s="4"/>
    </row>
    <row r="902" ht="14.25" customHeight="1">
      <c r="A902" s="26"/>
      <c r="B902" s="26"/>
      <c r="C902" s="2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Z902" s="4"/>
    </row>
    <row r="903" ht="14.25" customHeight="1">
      <c r="A903" s="26"/>
      <c r="B903" s="26"/>
      <c r="C903" s="2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Z903" s="4"/>
    </row>
    <row r="904" ht="14.25" customHeight="1">
      <c r="A904" s="26"/>
      <c r="B904" s="26"/>
      <c r="C904" s="2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Z904" s="4"/>
    </row>
    <row r="905" ht="14.25" customHeight="1">
      <c r="A905" s="26"/>
      <c r="B905" s="26"/>
      <c r="C905" s="2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Z905" s="4"/>
    </row>
    <row r="906" ht="14.25" customHeight="1">
      <c r="A906" s="26"/>
      <c r="B906" s="26"/>
      <c r="C906" s="2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Z906" s="4"/>
    </row>
    <row r="907" ht="14.25" customHeight="1">
      <c r="A907" s="26"/>
      <c r="B907" s="26"/>
      <c r="C907" s="2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Z907" s="4"/>
    </row>
    <row r="908" ht="14.25" customHeight="1">
      <c r="A908" s="26"/>
      <c r="B908" s="26"/>
      <c r="C908" s="2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Z908" s="4"/>
    </row>
    <row r="909" ht="14.25" customHeight="1">
      <c r="A909" s="26"/>
      <c r="B909" s="26"/>
      <c r="C909" s="2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Z909" s="4"/>
    </row>
    <row r="910" ht="14.25" customHeight="1">
      <c r="A910" s="26"/>
      <c r="B910" s="26"/>
      <c r="C910" s="2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Z910" s="4"/>
    </row>
    <row r="911" ht="14.25" customHeight="1">
      <c r="A911" s="26"/>
      <c r="B911" s="26"/>
      <c r="C911" s="2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Z911" s="4"/>
    </row>
    <row r="912" ht="14.25" customHeight="1">
      <c r="A912" s="26"/>
      <c r="B912" s="26"/>
      <c r="C912" s="2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Z912" s="4"/>
    </row>
    <row r="913" ht="14.25" customHeight="1">
      <c r="A913" s="26"/>
      <c r="B913" s="26"/>
      <c r="C913" s="2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Z913" s="4"/>
    </row>
    <row r="914" ht="14.25" customHeight="1">
      <c r="A914" s="26"/>
      <c r="B914" s="26"/>
      <c r="C914" s="2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Z914" s="4"/>
    </row>
    <row r="915" ht="14.25" customHeight="1">
      <c r="A915" s="26"/>
      <c r="B915" s="26"/>
      <c r="C915" s="2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Z915" s="4"/>
    </row>
    <row r="916" ht="14.25" customHeight="1">
      <c r="A916" s="26"/>
      <c r="B916" s="26"/>
      <c r="C916" s="2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Z916" s="4"/>
    </row>
    <row r="917" ht="14.25" customHeight="1">
      <c r="A917" s="26"/>
      <c r="B917" s="26"/>
      <c r="C917" s="2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Z917" s="4"/>
    </row>
    <row r="918" ht="14.25" customHeight="1">
      <c r="A918" s="26"/>
      <c r="B918" s="26"/>
      <c r="C918" s="2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Z918" s="4"/>
    </row>
    <row r="919" ht="14.25" customHeight="1">
      <c r="A919" s="26"/>
      <c r="B919" s="26"/>
      <c r="C919" s="2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Z919" s="4"/>
    </row>
    <row r="920" ht="14.25" customHeight="1">
      <c r="A920" s="26"/>
      <c r="B920" s="26"/>
      <c r="C920" s="2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Z920" s="4"/>
    </row>
    <row r="921" ht="14.25" customHeight="1">
      <c r="A921" s="26"/>
      <c r="B921" s="26"/>
      <c r="C921" s="2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Z921" s="4"/>
    </row>
    <row r="922" ht="14.25" customHeight="1">
      <c r="A922" s="26"/>
      <c r="B922" s="26"/>
      <c r="C922" s="2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Z922" s="4"/>
    </row>
    <row r="923" ht="14.25" customHeight="1">
      <c r="A923" s="26"/>
      <c r="B923" s="26"/>
      <c r="C923" s="2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Z923" s="4"/>
    </row>
    <row r="924" ht="14.25" customHeight="1">
      <c r="A924" s="26"/>
      <c r="B924" s="26"/>
      <c r="C924" s="2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Z924" s="4"/>
    </row>
    <row r="925" ht="14.25" customHeight="1">
      <c r="A925" s="26"/>
      <c r="B925" s="26"/>
      <c r="C925" s="2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Z925" s="4"/>
    </row>
    <row r="926" ht="14.25" customHeight="1">
      <c r="A926" s="26"/>
      <c r="B926" s="26"/>
      <c r="C926" s="2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Z926" s="4"/>
    </row>
    <row r="927" ht="14.25" customHeight="1">
      <c r="A927" s="26"/>
      <c r="B927" s="26"/>
      <c r="C927" s="2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Z927" s="4"/>
    </row>
    <row r="928" ht="14.25" customHeight="1">
      <c r="A928" s="26"/>
      <c r="B928" s="26"/>
      <c r="C928" s="2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Z928" s="4"/>
    </row>
    <row r="929" ht="14.25" customHeight="1">
      <c r="A929" s="26"/>
      <c r="B929" s="26"/>
      <c r="C929" s="2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Z929" s="4"/>
    </row>
    <row r="930" ht="14.25" customHeight="1">
      <c r="A930" s="26"/>
      <c r="B930" s="26"/>
      <c r="C930" s="2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Z930" s="4"/>
    </row>
    <row r="931" ht="14.25" customHeight="1">
      <c r="A931" s="26"/>
      <c r="B931" s="26"/>
      <c r="C931" s="2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Z931" s="4"/>
    </row>
    <row r="932" ht="14.25" customHeight="1">
      <c r="A932" s="26"/>
      <c r="B932" s="26"/>
      <c r="C932" s="2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Z932" s="4"/>
    </row>
    <row r="933" ht="14.25" customHeight="1">
      <c r="A933" s="26"/>
      <c r="B933" s="26"/>
      <c r="C933" s="2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Z933" s="4"/>
    </row>
    <row r="934" ht="14.25" customHeight="1">
      <c r="A934" s="26"/>
      <c r="B934" s="26"/>
      <c r="C934" s="2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Z934" s="4"/>
    </row>
    <row r="935" ht="14.25" customHeight="1">
      <c r="A935" s="26"/>
      <c r="B935" s="26"/>
      <c r="C935" s="2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Z935" s="4"/>
    </row>
    <row r="936" ht="14.25" customHeight="1">
      <c r="A936" s="26"/>
      <c r="B936" s="26"/>
      <c r="C936" s="2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Z936" s="4"/>
    </row>
    <row r="937" ht="14.25" customHeight="1">
      <c r="A937" s="26"/>
      <c r="B937" s="26"/>
      <c r="C937" s="2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Z937" s="4"/>
    </row>
    <row r="938" ht="14.25" customHeight="1">
      <c r="A938" s="26"/>
      <c r="B938" s="26"/>
      <c r="C938" s="2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Z938" s="4"/>
    </row>
    <row r="939" ht="14.25" customHeight="1">
      <c r="A939" s="26"/>
      <c r="B939" s="26"/>
      <c r="C939" s="2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Z939" s="4"/>
    </row>
    <row r="940" ht="14.25" customHeight="1">
      <c r="A940" s="26"/>
      <c r="B940" s="26"/>
      <c r="C940" s="2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Z940" s="4"/>
    </row>
    <row r="941" ht="14.25" customHeight="1">
      <c r="A941" s="26"/>
      <c r="B941" s="26"/>
      <c r="C941" s="2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Z941" s="4"/>
    </row>
    <row r="942" ht="14.25" customHeight="1">
      <c r="A942" s="26"/>
      <c r="B942" s="26"/>
      <c r="C942" s="2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Z942" s="4"/>
    </row>
    <row r="943" ht="14.25" customHeight="1">
      <c r="A943" s="26"/>
      <c r="B943" s="26"/>
      <c r="C943" s="2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Z943" s="4"/>
    </row>
    <row r="944" ht="14.25" customHeight="1">
      <c r="A944" s="26"/>
      <c r="B944" s="26"/>
      <c r="C944" s="2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Z944" s="4"/>
    </row>
    <row r="945" ht="14.25" customHeight="1">
      <c r="A945" s="26"/>
      <c r="B945" s="26"/>
      <c r="C945" s="2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Z945" s="4"/>
    </row>
    <row r="946" ht="14.25" customHeight="1">
      <c r="A946" s="26"/>
      <c r="B946" s="26"/>
      <c r="C946" s="2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Z946" s="4"/>
    </row>
    <row r="947" ht="14.25" customHeight="1">
      <c r="A947" s="26"/>
      <c r="B947" s="26"/>
      <c r="C947" s="2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Z947" s="4"/>
    </row>
    <row r="948" ht="14.25" customHeight="1">
      <c r="A948" s="26"/>
      <c r="B948" s="26"/>
      <c r="C948" s="2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Z948" s="4"/>
    </row>
    <row r="949" ht="14.25" customHeight="1">
      <c r="A949" s="26"/>
      <c r="B949" s="26"/>
      <c r="C949" s="2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Z949" s="4"/>
    </row>
    <row r="950" ht="14.25" customHeight="1">
      <c r="A950" s="26"/>
      <c r="B950" s="26"/>
      <c r="C950" s="2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Z950" s="4"/>
    </row>
    <row r="951" ht="14.25" customHeight="1">
      <c r="A951" s="26"/>
      <c r="B951" s="26"/>
      <c r="C951" s="2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Z951" s="4"/>
    </row>
    <row r="952" ht="14.25" customHeight="1">
      <c r="A952" s="26"/>
      <c r="B952" s="26"/>
      <c r="C952" s="2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Z952" s="4"/>
    </row>
    <row r="953" ht="14.25" customHeight="1">
      <c r="A953" s="26"/>
      <c r="B953" s="26"/>
      <c r="C953" s="2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Z953" s="4"/>
    </row>
    <row r="954" ht="14.25" customHeight="1">
      <c r="A954" s="26"/>
      <c r="B954" s="26"/>
      <c r="C954" s="2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Z954" s="4"/>
    </row>
    <row r="955" ht="14.25" customHeight="1">
      <c r="A955" s="26"/>
      <c r="B955" s="26"/>
      <c r="C955" s="2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Z955" s="4"/>
    </row>
    <row r="956" ht="14.25" customHeight="1">
      <c r="A956" s="26"/>
      <c r="B956" s="26"/>
      <c r="C956" s="2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Z956" s="4"/>
    </row>
    <row r="957" ht="14.25" customHeight="1">
      <c r="A957" s="26"/>
      <c r="B957" s="26"/>
      <c r="C957" s="2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Z957" s="4"/>
    </row>
    <row r="958" ht="14.25" customHeight="1">
      <c r="A958" s="26"/>
      <c r="B958" s="26"/>
      <c r="C958" s="2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Z958" s="4"/>
    </row>
    <row r="959" ht="14.25" customHeight="1">
      <c r="A959" s="26"/>
      <c r="B959" s="26"/>
      <c r="C959" s="2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Z959" s="4"/>
    </row>
    <row r="960" ht="14.25" customHeight="1">
      <c r="A960" s="26"/>
      <c r="B960" s="26"/>
      <c r="C960" s="2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Z960" s="4"/>
    </row>
    <row r="961" ht="14.25" customHeight="1">
      <c r="A961" s="26"/>
      <c r="B961" s="26"/>
      <c r="C961" s="2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Z961" s="4"/>
    </row>
    <row r="962" ht="14.25" customHeight="1">
      <c r="A962" s="26"/>
      <c r="B962" s="26"/>
      <c r="C962" s="2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Z962" s="4"/>
    </row>
    <row r="963" ht="14.25" customHeight="1">
      <c r="A963" s="26"/>
      <c r="B963" s="26"/>
      <c r="C963" s="2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Z963" s="4"/>
    </row>
    <row r="964" ht="14.25" customHeight="1">
      <c r="A964" s="26"/>
      <c r="B964" s="26"/>
      <c r="C964" s="2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Z964" s="4"/>
    </row>
    <row r="965" ht="14.25" customHeight="1">
      <c r="A965" s="26"/>
      <c r="B965" s="26"/>
      <c r="C965" s="2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Z965" s="4"/>
    </row>
    <row r="966" ht="14.25" customHeight="1">
      <c r="A966" s="26"/>
      <c r="B966" s="26"/>
      <c r="C966" s="2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Z966" s="4"/>
    </row>
    <row r="967" ht="14.25" customHeight="1">
      <c r="A967" s="26"/>
      <c r="B967" s="26"/>
      <c r="C967" s="2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Z967" s="4"/>
    </row>
    <row r="968" ht="14.25" customHeight="1">
      <c r="A968" s="26"/>
      <c r="B968" s="26"/>
      <c r="C968" s="2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Z968" s="4"/>
    </row>
    <row r="969" ht="14.25" customHeight="1">
      <c r="A969" s="26"/>
      <c r="B969" s="26"/>
      <c r="C969" s="2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Z969" s="4"/>
    </row>
    <row r="970" ht="14.25" customHeight="1">
      <c r="A970" s="26"/>
      <c r="B970" s="26"/>
      <c r="C970" s="2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Z970" s="4"/>
    </row>
    <row r="971" ht="14.25" customHeight="1">
      <c r="A971" s="26"/>
      <c r="B971" s="26"/>
      <c r="C971" s="2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Z971" s="4"/>
    </row>
    <row r="972" ht="14.25" customHeight="1">
      <c r="A972" s="26"/>
      <c r="B972" s="26"/>
      <c r="C972" s="2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Z972" s="4"/>
    </row>
    <row r="973" ht="14.25" customHeight="1">
      <c r="A973" s="26"/>
      <c r="B973" s="26"/>
      <c r="C973" s="2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Z973" s="4"/>
    </row>
    <row r="974" ht="14.25" customHeight="1">
      <c r="A974" s="26"/>
      <c r="B974" s="26"/>
      <c r="C974" s="2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Z974" s="4"/>
    </row>
    <row r="975" ht="14.25" customHeight="1">
      <c r="A975" s="26"/>
      <c r="B975" s="26"/>
      <c r="C975" s="2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Z975" s="4"/>
    </row>
    <row r="976" ht="14.25" customHeight="1">
      <c r="A976" s="26"/>
      <c r="B976" s="26"/>
      <c r="C976" s="2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Z976" s="4"/>
    </row>
    <row r="977" ht="14.25" customHeight="1">
      <c r="A977" s="26"/>
      <c r="B977" s="26"/>
      <c r="C977" s="2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Z977" s="4"/>
    </row>
    <row r="978" ht="14.25" customHeight="1">
      <c r="A978" s="26"/>
      <c r="B978" s="26"/>
      <c r="C978" s="2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Z978" s="4"/>
    </row>
    <row r="979" ht="14.25" customHeight="1">
      <c r="A979" s="26"/>
      <c r="B979" s="26"/>
      <c r="C979" s="2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Z979" s="4"/>
    </row>
    <row r="980" ht="14.25" customHeight="1">
      <c r="A980" s="26"/>
      <c r="B980" s="26"/>
      <c r="C980" s="2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Z980" s="4"/>
    </row>
    <row r="981" ht="14.25" customHeight="1">
      <c r="A981" s="26"/>
      <c r="B981" s="26"/>
      <c r="C981" s="2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Z981" s="4"/>
    </row>
    <row r="982" ht="14.25" customHeight="1">
      <c r="A982" s="26"/>
      <c r="B982" s="26"/>
      <c r="C982" s="2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Z982" s="4"/>
    </row>
    <row r="983" ht="14.25" customHeight="1">
      <c r="A983" s="26"/>
      <c r="B983" s="26"/>
      <c r="C983" s="2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Z983" s="4"/>
    </row>
    <row r="984" ht="14.25" customHeight="1">
      <c r="A984" s="26"/>
      <c r="B984" s="26"/>
      <c r="C984" s="2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Z984" s="4"/>
    </row>
    <row r="985" ht="14.25" customHeight="1">
      <c r="A985" s="26"/>
      <c r="B985" s="26"/>
      <c r="C985" s="2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Z985" s="4"/>
    </row>
    <row r="986" ht="14.25" customHeight="1">
      <c r="A986" s="26"/>
      <c r="B986" s="26"/>
      <c r="C986" s="2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Z986" s="4"/>
    </row>
    <row r="987" ht="14.25" customHeight="1">
      <c r="A987" s="26"/>
      <c r="B987" s="26"/>
      <c r="C987" s="2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Z987" s="4"/>
    </row>
    <row r="988" ht="14.25" customHeight="1">
      <c r="A988" s="26"/>
      <c r="B988" s="26"/>
      <c r="C988" s="2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Z988" s="4"/>
    </row>
    <row r="989" ht="14.25" customHeight="1">
      <c r="A989" s="26"/>
      <c r="B989" s="26"/>
      <c r="C989" s="2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Z989" s="4"/>
    </row>
    <row r="990" ht="14.25" customHeight="1">
      <c r="A990" s="26"/>
      <c r="B990" s="26"/>
      <c r="C990" s="2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Z990" s="4"/>
    </row>
    <row r="991" ht="14.25" customHeight="1">
      <c r="A991" s="26"/>
      <c r="B991" s="26"/>
      <c r="C991" s="2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Z991" s="4"/>
    </row>
    <row r="992" ht="14.25" customHeight="1">
      <c r="A992" s="26"/>
      <c r="B992" s="26"/>
      <c r="C992" s="2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Z992" s="4"/>
    </row>
    <row r="993" ht="14.25" customHeight="1">
      <c r="A993" s="26"/>
      <c r="B993" s="26"/>
      <c r="C993" s="2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Z993" s="4"/>
    </row>
    <row r="994" ht="14.25" customHeight="1">
      <c r="A994" s="26"/>
      <c r="B994" s="26"/>
      <c r="C994" s="2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Z994" s="4"/>
    </row>
    <row r="995" ht="14.25" customHeight="1">
      <c r="A995" s="26"/>
      <c r="B995" s="26"/>
      <c r="C995" s="2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Z995" s="4"/>
    </row>
    <row r="996" ht="14.25" customHeight="1">
      <c r="A996" s="26"/>
      <c r="B996" s="26"/>
      <c r="C996" s="2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Z996" s="4"/>
    </row>
    <row r="997" ht="14.25" customHeight="1">
      <c r="A997" s="26"/>
      <c r="B997" s="26"/>
      <c r="C997" s="2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Z997" s="4"/>
    </row>
    <row r="998" ht="14.25" customHeight="1">
      <c r="A998" s="26"/>
      <c r="B998" s="26"/>
      <c r="C998" s="2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Z998" s="4"/>
    </row>
    <row r="999" ht="14.25" customHeight="1">
      <c r="A999" s="26"/>
      <c r="B999" s="26"/>
      <c r="C999" s="2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Z999" s="4"/>
    </row>
    <row r="1000" ht="14.25" customHeight="1">
      <c r="A1000" s="26"/>
      <c r="B1000" s="26"/>
      <c r="C1000" s="2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Z1000" s="4"/>
    </row>
  </sheetData>
  <mergeCells count="8">
    <mergeCell ref="B4:B5"/>
    <mergeCell ref="D4:F4"/>
    <mergeCell ref="G4:G5"/>
    <mergeCell ref="H4:H5"/>
    <mergeCell ref="I4:I5"/>
    <mergeCell ref="J4:J5"/>
    <mergeCell ref="S4:T4"/>
    <mergeCell ref="C12:C17"/>
  </mergeCells>
  <printOptions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25"/>
    <col customWidth="1" min="3" max="3" width="8.25"/>
    <col customWidth="1" min="4" max="4" width="9.25"/>
    <col customWidth="1" min="5" max="26" width="7.63"/>
  </cols>
  <sheetData>
    <row r="1" ht="14.25" customHeight="1">
      <c r="A1" s="109"/>
      <c r="B1" s="109" t="s">
        <v>6</v>
      </c>
      <c r="C1" s="110" t="s">
        <v>7</v>
      </c>
      <c r="D1" s="111"/>
      <c r="E1" s="112" t="s">
        <v>16</v>
      </c>
      <c r="F1" s="112" t="s">
        <v>17</v>
      </c>
      <c r="G1" s="113"/>
      <c r="H1" s="114" t="s">
        <v>57</v>
      </c>
      <c r="I1" s="114" t="s">
        <v>58</v>
      </c>
      <c r="J1" s="114" t="s">
        <v>59</v>
      </c>
      <c r="K1" s="115" t="s">
        <v>60</v>
      </c>
      <c r="L1" s="115" t="s">
        <v>61</v>
      </c>
      <c r="M1" s="114" t="s">
        <v>62</v>
      </c>
      <c r="N1" s="114" t="s">
        <v>63</v>
      </c>
      <c r="O1" s="114" t="s">
        <v>64</v>
      </c>
      <c r="P1" s="114" t="s">
        <v>65</v>
      </c>
      <c r="Q1" s="114" t="s">
        <v>66</v>
      </c>
      <c r="R1" s="115" t="s">
        <v>67</v>
      </c>
      <c r="S1" s="114" t="s">
        <v>68</v>
      </c>
      <c r="T1" s="115" t="s">
        <v>69</v>
      </c>
      <c r="U1" s="114" t="s">
        <v>70</v>
      </c>
      <c r="V1" s="115" t="s">
        <v>71</v>
      </c>
      <c r="W1" s="114" t="s">
        <v>72</v>
      </c>
      <c r="X1" s="115" t="s">
        <v>19</v>
      </c>
      <c r="Y1" s="115" t="s">
        <v>73</v>
      </c>
      <c r="Z1" s="114" t="s">
        <v>74</v>
      </c>
    </row>
    <row r="2" ht="14.25" customHeight="1">
      <c r="A2" s="16"/>
      <c r="B2" s="16"/>
      <c r="C2" s="116" t="s">
        <v>20</v>
      </c>
      <c r="D2" s="117" t="s">
        <v>21</v>
      </c>
      <c r="E2" s="16"/>
      <c r="F2" s="16"/>
      <c r="G2" s="118" t="s">
        <v>75</v>
      </c>
      <c r="H2" s="119" t="s">
        <v>76</v>
      </c>
      <c r="I2" s="119" t="s">
        <v>76</v>
      </c>
      <c r="J2" s="119" t="s">
        <v>76</v>
      </c>
      <c r="K2" s="119" t="s">
        <v>76</v>
      </c>
      <c r="L2" s="119" t="s">
        <v>76</v>
      </c>
      <c r="M2" s="119" t="s">
        <v>76</v>
      </c>
      <c r="N2" s="119" t="s">
        <v>76</v>
      </c>
      <c r="O2" s="119" t="s">
        <v>76</v>
      </c>
      <c r="P2" s="119" t="s">
        <v>76</v>
      </c>
      <c r="Q2" s="119" t="s">
        <v>76</v>
      </c>
      <c r="R2" s="119" t="s">
        <v>76</v>
      </c>
      <c r="S2" s="119" t="s">
        <v>76</v>
      </c>
      <c r="T2" s="119" t="s">
        <v>76</v>
      </c>
      <c r="U2" s="119" t="s">
        <v>76</v>
      </c>
      <c r="V2" s="119" t="s">
        <v>76</v>
      </c>
      <c r="W2" s="119" t="s">
        <v>76</v>
      </c>
      <c r="X2" s="119" t="s">
        <v>76</v>
      </c>
      <c r="Y2" s="119" t="s">
        <v>76</v>
      </c>
      <c r="Z2" s="119" t="s">
        <v>76</v>
      </c>
    </row>
    <row r="3" ht="14.25" customHeight="1">
      <c r="A3" s="16"/>
      <c r="B3" s="16"/>
      <c r="C3" s="116"/>
      <c r="D3" s="117"/>
      <c r="E3" s="16"/>
      <c r="F3" s="16"/>
      <c r="G3" s="120"/>
    </row>
    <row r="4" ht="14.25" customHeight="1">
      <c r="A4" s="1" t="s">
        <v>0</v>
      </c>
      <c r="B4" s="1">
        <v>65.0</v>
      </c>
      <c r="C4" s="32">
        <v>7.0</v>
      </c>
      <c r="D4" s="33">
        <v>125.0</v>
      </c>
      <c r="E4" s="2">
        <v>1.77</v>
      </c>
      <c r="F4" s="2">
        <v>44.31</v>
      </c>
      <c r="G4" s="120">
        <v>125.0</v>
      </c>
      <c r="H4" s="2">
        <v>17.31</v>
      </c>
      <c r="I4" s="2">
        <v>6.31</v>
      </c>
      <c r="J4" s="2">
        <v>3519.81</v>
      </c>
      <c r="K4" s="2" t="s">
        <v>77</v>
      </c>
      <c r="L4" s="2">
        <v>2.12</v>
      </c>
      <c r="M4" s="2">
        <v>20.89</v>
      </c>
      <c r="N4" s="2">
        <v>40.84</v>
      </c>
      <c r="O4" s="2" t="s">
        <v>78</v>
      </c>
      <c r="P4" s="2">
        <v>694.76</v>
      </c>
      <c r="Q4" s="2">
        <v>175.2</v>
      </c>
      <c r="R4" s="2" t="s">
        <v>79</v>
      </c>
      <c r="S4" s="2">
        <v>33.74</v>
      </c>
      <c r="T4" s="2">
        <v>1.11</v>
      </c>
      <c r="U4" s="2">
        <v>837.54</v>
      </c>
      <c r="V4" s="2" t="s">
        <v>80</v>
      </c>
      <c r="W4" s="2">
        <v>1031.88</v>
      </c>
      <c r="X4" s="2">
        <v>2884.61</v>
      </c>
      <c r="Y4" s="2">
        <v>0.18</v>
      </c>
      <c r="Z4" s="2">
        <v>788.6</v>
      </c>
    </row>
    <row r="5" ht="14.25" customHeight="1">
      <c r="A5" s="1" t="s">
        <v>2</v>
      </c>
      <c r="B5" s="1">
        <v>65.0</v>
      </c>
      <c r="C5" s="32">
        <v>8.0</v>
      </c>
      <c r="D5" s="33">
        <v>126.0</v>
      </c>
      <c r="E5" s="2">
        <v>1.25</v>
      </c>
      <c r="F5" s="2">
        <v>44.4</v>
      </c>
      <c r="G5" s="120">
        <v>126.0</v>
      </c>
      <c r="H5" s="2">
        <v>14.57</v>
      </c>
      <c r="I5" s="2">
        <v>6.78</v>
      </c>
      <c r="J5" s="2">
        <v>3134.65</v>
      </c>
      <c r="K5" s="2" t="s">
        <v>81</v>
      </c>
      <c r="L5" s="2">
        <v>2.25</v>
      </c>
      <c r="M5" s="2">
        <v>23.54</v>
      </c>
      <c r="N5" s="2">
        <v>33.58</v>
      </c>
      <c r="O5" s="2" t="s">
        <v>82</v>
      </c>
      <c r="P5" s="2">
        <v>582.64</v>
      </c>
      <c r="Q5" s="2">
        <v>139.74</v>
      </c>
      <c r="R5" s="2" t="s">
        <v>83</v>
      </c>
      <c r="S5" s="2">
        <v>28.53</v>
      </c>
      <c r="T5" s="2" t="s">
        <v>79</v>
      </c>
      <c r="U5" s="2">
        <v>720.58</v>
      </c>
      <c r="V5" s="2" t="s">
        <v>84</v>
      </c>
      <c r="W5" s="2">
        <v>825.01</v>
      </c>
      <c r="X5" s="2">
        <v>4623.33</v>
      </c>
      <c r="Y5" s="2">
        <v>0.23</v>
      </c>
      <c r="Z5" s="2">
        <v>637.73</v>
      </c>
    </row>
    <row r="6" ht="14.25" customHeight="1">
      <c r="A6" s="1" t="s">
        <v>4</v>
      </c>
      <c r="B6" s="1">
        <v>65.0</v>
      </c>
      <c r="C6" s="32">
        <v>9.0</v>
      </c>
      <c r="D6" s="33">
        <v>127.0</v>
      </c>
      <c r="E6" s="2">
        <v>1.42</v>
      </c>
      <c r="F6" s="2">
        <v>44.27</v>
      </c>
      <c r="G6" s="120">
        <v>127.0</v>
      </c>
      <c r="H6" s="2">
        <v>12.53</v>
      </c>
      <c r="I6" s="2">
        <v>5.91</v>
      </c>
      <c r="J6" s="2">
        <v>2473.74</v>
      </c>
      <c r="K6" s="2" t="s">
        <v>85</v>
      </c>
      <c r="L6" s="2">
        <v>2.25</v>
      </c>
      <c r="M6" s="2">
        <v>8.13</v>
      </c>
      <c r="N6" s="2">
        <v>31.74</v>
      </c>
      <c r="O6" s="2" t="s">
        <v>86</v>
      </c>
      <c r="P6" s="2">
        <v>462.32</v>
      </c>
      <c r="Q6" s="2">
        <v>118.57</v>
      </c>
      <c r="R6" s="2" t="s">
        <v>87</v>
      </c>
      <c r="S6" s="2">
        <v>21.12</v>
      </c>
      <c r="T6" s="2" t="s">
        <v>88</v>
      </c>
      <c r="U6" s="2">
        <v>375.33</v>
      </c>
      <c r="V6" s="2" t="s">
        <v>89</v>
      </c>
      <c r="W6" s="2">
        <v>598.58</v>
      </c>
      <c r="X6" s="2">
        <v>1718.91</v>
      </c>
      <c r="Y6" s="2" t="s">
        <v>90</v>
      </c>
      <c r="Z6" s="2">
        <v>584.56</v>
      </c>
    </row>
    <row r="7" ht="14.25" customHeight="1">
      <c r="A7" s="38" t="s">
        <v>31</v>
      </c>
      <c r="B7" s="38">
        <v>65.0</v>
      </c>
      <c r="C7" s="39">
        <v>10.0</v>
      </c>
      <c r="D7" s="40">
        <v>128.0</v>
      </c>
      <c r="E7" s="2">
        <v>2.05</v>
      </c>
      <c r="F7" s="2">
        <v>44.57</v>
      </c>
      <c r="G7" s="120">
        <v>128.0</v>
      </c>
      <c r="H7" s="2">
        <v>15.43</v>
      </c>
      <c r="I7" s="2">
        <v>9.61</v>
      </c>
      <c r="J7" s="2">
        <v>4743.02</v>
      </c>
      <c r="K7" s="2" t="s">
        <v>91</v>
      </c>
      <c r="L7" s="2">
        <v>1.3</v>
      </c>
      <c r="M7" s="2">
        <v>26.83</v>
      </c>
      <c r="N7" s="2">
        <v>54.14</v>
      </c>
      <c r="O7" s="2" t="s">
        <v>92</v>
      </c>
      <c r="P7" s="2">
        <v>876.45</v>
      </c>
      <c r="Q7" s="2">
        <v>264.17</v>
      </c>
      <c r="R7" s="2" t="s">
        <v>93</v>
      </c>
      <c r="S7" s="2">
        <v>2.19</v>
      </c>
      <c r="T7" s="2" t="s">
        <v>94</v>
      </c>
      <c r="U7" s="2">
        <v>666.59</v>
      </c>
      <c r="V7" s="2" t="s">
        <v>95</v>
      </c>
      <c r="W7" s="2">
        <v>1339.63</v>
      </c>
      <c r="X7" s="2">
        <v>2698.15</v>
      </c>
      <c r="Y7" s="2">
        <v>0.21</v>
      </c>
      <c r="Z7" s="2">
        <v>461.28</v>
      </c>
    </row>
    <row r="8" ht="14.25" customHeight="1">
      <c r="A8" s="38" t="s">
        <v>32</v>
      </c>
      <c r="B8" s="38">
        <v>65.0</v>
      </c>
      <c r="C8" s="39">
        <v>11.0</v>
      </c>
      <c r="D8" s="40">
        <v>129.0</v>
      </c>
      <c r="E8" s="2">
        <v>2.68</v>
      </c>
      <c r="F8" s="2">
        <v>44.42</v>
      </c>
      <c r="G8" s="120">
        <v>129.0</v>
      </c>
      <c r="H8" s="2">
        <v>12.96</v>
      </c>
      <c r="I8" s="2">
        <v>9.75</v>
      </c>
      <c r="J8" s="2">
        <v>4726.84</v>
      </c>
      <c r="K8" s="2" t="s">
        <v>96</v>
      </c>
      <c r="L8" s="2">
        <v>1.06</v>
      </c>
      <c r="M8" s="2">
        <v>20.02</v>
      </c>
      <c r="N8" s="2">
        <v>49.01</v>
      </c>
      <c r="O8" s="2" t="s">
        <v>97</v>
      </c>
      <c r="P8" s="2">
        <v>752.08</v>
      </c>
      <c r="Q8" s="2">
        <v>252.83</v>
      </c>
      <c r="R8" s="2" t="s">
        <v>98</v>
      </c>
      <c r="S8" s="2" t="s">
        <v>99</v>
      </c>
      <c r="T8" s="2" t="s">
        <v>100</v>
      </c>
      <c r="U8" s="2">
        <v>683.11</v>
      </c>
      <c r="V8" s="2" t="s">
        <v>101</v>
      </c>
      <c r="W8" s="2">
        <v>1601.55</v>
      </c>
      <c r="X8" s="2">
        <v>5348.13</v>
      </c>
      <c r="Y8" s="2">
        <v>0.24</v>
      </c>
      <c r="Z8" s="2">
        <v>491.46</v>
      </c>
    </row>
    <row r="9" ht="14.25" customHeight="1">
      <c r="A9" s="38" t="s">
        <v>33</v>
      </c>
      <c r="B9" s="38">
        <v>65.0</v>
      </c>
      <c r="C9" s="39">
        <v>12.0</v>
      </c>
      <c r="D9" s="40">
        <v>130.0</v>
      </c>
      <c r="E9" s="2">
        <v>3.03</v>
      </c>
      <c r="F9" s="2">
        <v>44.45</v>
      </c>
      <c r="G9" s="120">
        <v>130.0</v>
      </c>
      <c r="H9" s="2">
        <v>12.35</v>
      </c>
      <c r="I9" s="2">
        <v>7.85</v>
      </c>
      <c r="J9" s="2">
        <v>4738.43</v>
      </c>
      <c r="K9" s="2" t="s">
        <v>102</v>
      </c>
      <c r="L9" s="2">
        <v>2.2</v>
      </c>
      <c r="M9" s="2">
        <v>23.06</v>
      </c>
      <c r="N9" s="2">
        <v>73.33</v>
      </c>
      <c r="O9" s="2">
        <v>88.6</v>
      </c>
      <c r="P9" s="2">
        <v>857.63</v>
      </c>
      <c r="Q9" s="2">
        <v>270.96</v>
      </c>
      <c r="R9" s="2" t="s">
        <v>103</v>
      </c>
      <c r="S9" s="2">
        <v>0.33</v>
      </c>
      <c r="T9" s="2">
        <v>2.25</v>
      </c>
      <c r="U9" s="2">
        <v>1053.96</v>
      </c>
      <c r="V9" s="2" t="s">
        <v>104</v>
      </c>
      <c r="W9" s="2">
        <v>1677.43</v>
      </c>
      <c r="X9" s="2">
        <v>6683.08</v>
      </c>
      <c r="Y9" s="2">
        <v>0.19</v>
      </c>
      <c r="Z9" s="2">
        <v>691.1</v>
      </c>
    </row>
    <row r="10" ht="14.25" customHeight="1">
      <c r="A10" s="26"/>
      <c r="B10" s="26"/>
      <c r="C10" s="28">
        <v>13.0</v>
      </c>
      <c r="D10" s="3">
        <v>131.0</v>
      </c>
      <c r="E10" s="2">
        <v>0.71</v>
      </c>
      <c r="F10" s="2">
        <v>40.06</v>
      </c>
      <c r="G10" s="120">
        <v>131.0</v>
      </c>
      <c r="H10" s="2">
        <v>53.33</v>
      </c>
      <c r="I10" s="2">
        <v>7.71</v>
      </c>
      <c r="J10" s="2">
        <v>1294.69</v>
      </c>
      <c r="K10" s="2" t="s">
        <v>105</v>
      </c>
      <c r="L10" s="2" t="s">
        <v>106</v>
      </c>
      <c r="M10" s="2">
        <v>2.52</v>
      </c>
      <c r="N10" s="2">
        <v>34.07</v>
      </c>
      <c r="O10" s="2">
        <v>293.4</v>
      </c>
      <c r="P10" s="2">
        <v>303.85</v>
      </c>
      <c r="Q10" s="2">
        <v>28.78</v>
      </c>
      <c r="R10" s="2" t="s">
        <v>107</v>
      </c>
      <c r="S10" s="2">
        <v>3.33</v>
      </c>
      <c r="T10" s="2" t="s">
        <v>108</v>
      </c>
      <c r="U10" s="2">
        <v>40.56</v>
      </c>
      <c r="V10" s="2" t="s">
        <v>109</v>
      </c>
      <c r="W10" s="2">
        <v>338.85</v>
      </c>
      <c r="X10" s="121">
        <v>22196.1</v>
      </c>
      <c r="Y10" s="2" t="s">
        <v>79</v>
      </c>
      <c r="Z10" s="2" t="s">
        <v>110</v>
      </c>
    </row>
    <row r="11" ht="14.25" customHeight="1">
      <c r="A11" s="1" t="s">
        <v>0</v>
      </c>
      <c r="B11" s="1">
        <v>90.0</v>
      </c>
      <c r="C11" s="32">
        <v>23.0</v>
      </c>
      <c r="D11" s="33">
        <v>132.0</v>
      </c>
      <c r="E11" s="2">
        <v>1.02</v>
      </c>
      <c r="F11" s="2">
        <v>44.94</v>
      </c>
      <c r="G11" s="120">
        <v>132.0</v>
      </c>
      <c r="H11" s="2">
        <v>10.45</v>
      </c>
      <c r="I11" s="2">
        <v>8.26</v>
      </c>
      <c r="J11" s="2">
        <v>1105.48</v>
      </c>
      <c r="K11" s="2" t="s">
        <v>111</v>
      </c>
      <c r="L11" s="2">
        <v>55.76</v>
      </c>
      <c r="M11" s="2">
        <v>17.59</v>
      </c>
      <c r="N11" s="2">
        <v>301.75</v>
      </c>
      <c r="O11" s="2">
        <v>538.79</v>
      </c>
      <c r="P11" s="2">
        <v>399.03</v>
      </c>
      <c r="Q11" s="2">
        <v>37.8</v>
      </c>
      <c r="R11" s="2" t="s">
        <v>112</v>
      </c>
      <c r="S11" s="2">
        <v>1.63</v>
      </c>
      <c r="T11" s="2">
        <v>19.8</v>
      </c>
      <c r="U11" s="2">
        <v>25.41</v>
      </c>
      <c r="V11" s="2" t="s">
        <v>113</v>
      </c>
      <c r="W11" s="2">
        <v>485.99</v>
      </c>
      <c r="X11" s="2">
        <v>6571.77</v>
      </c>
      <c r="Y11" s="2">
        <v>0.05</v>
      </c>
      <c r="Z11" s="2">
        <v>186.1</v>
      </c>
    </row>
    <row r="12" ht="14.25" customHeight="1">
      <c r="A12" s="1" t="s">
        <v>2</v>
      </c>
      <c r="B12" s="1">
        <v>90.0</v>
      </c>
      <c r="C12" s="32">
        <v>24.0</v>
      </c>
      <c r="D12" s="33">
        <v>133.0</v>
      </c>
      <c r="E12" s="2">
        <v>1.05</v>
      </c>
      <c r="F12" s="2">
        <v>44.23</v>
      </c>
      <c r="G12" s="120">
        <v>133.0</v>
      </c>
      <c r="H12" s="2">
        <v>14.9</v>
      </c>
      <c r="I12" s="2">
        <v>9.45</v>
      </c>
      <c r="J12" s="2">
        <v>1792.21</v>
      </c>
      <c r="K12" s="2" t="s">
        <v>114</v>
      </c>
      <c r="L12" s="2">
        <v>31.01</v>
      </c>
      <c r="M12" s="2">
        <v>17.99</v>
      </c>
      <c r="N12" s="2">
        <v>288.6</v>
      </c>
      <c r="O12" s="2">
        <v>1596.25</v>
      </c>
      <c r="P12" s="2">
        <v>516.25</v>
      </c>
      <c r="Q12" s="2">
        <v>41.63</v>
      </c>
      <c r="R12" s="2" t="s">
        <v>115</v>
      </c>
      <c r="S12" s="2">
        <v>19.24</v>
      </c>
      <c r="T12" s="2" t="s">
        <v>116</v>
      </c>
      <c r="U12" s="2">
        <v>50.27</v>
      </c>
      <c r="V12" s="2" t="s">
        <v>117</v>
      </c>
      <c r="W12" s="2">
        <v>794.79</v>
      </c>
      <c r="X12" s="2">
        <v>9901.81</v>
      </c>
      <c r="Y12" s="2">
        <v>0.07</v>
      </c>
      <c r="Z12" s="2">
        <v>230.57</v>
      </c>
    </row>
    <row r="13" ht="14.25" customHeight="1">
      <c r="A13" s="1" t="s">
        <v>4</v>
      </c>
      <c r="B13" s="1">
        <v>90.0</v>
      </c>
      <c r="C13" s="32">
        <v>25.0</v>
      </c>
      <c r="D13" s="33">
        <v>134.0</v>
      </c>
      <c r="E13" s="2">
        <v>0.89</v>
      </c>
      <c r="F13" s="2">
        <v>43.46</v>
      </c>
      <c r="G13" s="120">
        <v>134.0</v>
      </c>
      <c r="H13" s="2">
        <v>9.52</v>
      </c>
      <c r="I13" s="2">
        <v>9.56</v>
      </c>
      <c r="J13" s="2">
        <v>1071.45</v>
      </c>
      <c r="K13" s="2" t="s">
        <v>118</v>
      </c>
      <c r="L13" s="2">
        <v>21.38</v>
      </c>
      <c r="M13" s="2">
        <v>8.03</v>
      </c>
      <c r="N13" s="2">
        <v>140.02</v>
      </c>
      <c r="O13" s="2">
        <v>1378.75</v>
      </c>
      <c r="P13" s="2">
        <v>332.04</v>
      </c>
      <c r="Q13" s="2">
        <v>22.03</v>
      </c>
      <c r="R13" s="2" t="s">
        <v>119</v>
      </c>
      <c r="S13" s="2">
        <v>9.46</v>
      </c>
      <c r="T13" s="2" t="s">
        <v>120</v>
      </c>
      <c r="U13" s="2" t="s">
        <v>121</v>
      </c>
      <c r="V13" s="2" t="s">
        <v>122</v>
      </c>
      <c r="W13" s="2">
        <v>473.11</v>
      </c>
      <c r="X13" s="121">
        <v>17727.28</v>
      </c>
      <c r="Y13" s="2" t="s">
        <v>123</v>
      </c>
      <c r="Z13" s="2">
        <v>148.84</v>
      </c>
    </row>
    <row r="14" ht="14.25" customHeight="1">
      <c r="A14" s="47" t="s">
        <v>31</v>
      </c>
      <c r="B14" s="47">
        <v>90.0</v>
      </c>
      <c r="C14" s="49">
        <v>26.0</v>
      </c>
      <c r="D14" s="50">
        <v>135.0</v>
      </c>
      <c r="E14" s="2">
        <v>2.53</v>
      </c>
      <c r="F14" s="2">
        <v>43.42</v>
      </c>
      <c r="G14" s="120">
        <v>135.0</v>
      </c>
      <c r="H14" s="2">
        <v>39.81</v>
      </c>
      <c r="I14" s="2">
        <v>13.88</v>
      </c>
      <c r="J14" s="2">
        <v>4508.18</v>
      </c>
      <c r="K14" s="2" t="s">
        <v>124</v>
      </c>
      <c r="L14" s="2">
        <v>15.1</v>
      </c>
      <c r="M14" s="2">
        <v>37.98</v>
      </c>
      <c r="N14" s="2">
        <v>202.11</v>
      </c>
      <c r="O14" s="2">
        <v>380.17</v>
      </c>
      <c r="P14" s="2">
        <v>898.48</v>
      </c>
      <c r="Q14" s="2">
        <v>222.66</v>
      </c>
      <c r="R14" s="2">
        <v>3.62</v>
      </c>
      <c r="S14" s="2">
        <v>4.82</v>
      </c>
      <c r="T14" s="2" t="s">
        <v>125</v>
      </c>
      <c r="U14" s="2">
        <v>768.83</v>
      </c>
      <c r="V14" s="2" t="s">
        <v>126</v>
      </c>
      <c r="W14" s="2">
        <v>1603.75</v>
      </c>
      <c r="X14" s="2">
        <v>13841.8</v>
      </c>
      <c r="Y14" s="2">
        <v>0.25</v>
      </c>
      <c r="Z14" s="2">
        <v>406.52</v>
      </c>
    </row>
    <row r="15" ht="14.25" customHeight="1">
      <c r="A15" s="47" t="s">
        <v>32</v>
      </c>
      <c r="B15" s="47">
        <v>90.0</v>
      </c>
      <c r="C15" s="49">
        <v>27.0</v>
      </c>
      <c r="D15" s="50">
        <v>136.0</v>
      </c>
      <c r="E15" s="2">
        <v>1.86</v>
      </c>
      <c r="F15" s="2">
        <v>43.4</v>
      </c>
      <c r="G15" s="120">
        <v>136.0</v>
      </c>
      <c r="H15" s="2">
        <v>15.72</v>
      </c>
      <c r="I15" s="2">
        <v>12.54</v>
      </c>
      <c r="J15" s="2">
        <v>3006.45</v>
      </c>
      <c r="K15" s="2" t="s">
        <v>127</v>
      </c>
      <c r="L15" s="2">
        <v>15.08</v>
      </c>
      <c r="M15" s="2">
        <v>26.47</v>
      </c>
      <c r="N15" s="2">
        <v>162.24</v>
      </c>
      <c r="O15" s="2">
        <v>240.61</v>
      </c>
      <c r="P15" s="2">
        <v>720.26</v>
      </c>
      <c r="Q15" s="2">
        <v>133.32</v>
      </c>
      <c r="R15" s="2" t="s">
        <v>128</v>
      </c>
      <c r="S15" s="2">
        <v>3.8</v>
      </c>
      <c r="T15" s="2">
        <v>6.17</v>
      </c>
      <c r="U15" s="2">
        <v>221.89</v>
      </c>
      <c r="V15" s="2" t="s">
        <v>129</v>
      </c>
      <c r="W15" s="2">
        <v>1120.51</v>
      </c>
      <c r="X15" s="2">
        <v>13443.67</v>
      </c>
      <c r="Y15" s="2">
        <v>0.18</v>
      </c>
      <c r="Z15" s="2">
        <v>238.25</v>
      </c>
    </row>
    <row r="16" ht="14.25" customHeight="1">
      <c r="A16" s="47" t="s">
        <v>33</v>
      </c>
      <c r="B16" s="47">
        <v>90.0</v>
      </c>
      <c r="C16" s="49">
        <v>28.0</v>
      </c>
      <c r="D16" s="50">
        <v>137.0</v>
      </c>
      <c r="E16" s="2">
        <v>2.19</v>
      </c>
      <c r="F16" s="2">
        <v>40.14</v>
      </c>
      <c r="G16" s="120">
        <v>137.0</v>
      </c>
      <c r="H16" s="2">
        <v>24.68</v>
      </c>
      <c r="I16" s="2">
        <v>13.78</v>
      </c>
      <c r="J16" s="2">
        <v>3396.71</v>
      </c>
      <c r="K16" s="2" t="s">
        <v>130</v>
      </c>
      <c r="L16" s="2">
        <v>6.72</v>
      </c>
      <c r="M16" s="2">
        <v>27.69</v>
      </c>
      <c r="N16" s="2">
        <v>106.38</v>
      </c>
      <c r="O16" s="2">
        <v>165.2</v>
      </c>
      <c r="P16" s="2">
        <v>738.38</v>
      </c>
      <c r="Q16" s="2">
        <v>133.45</v>
      </c>
      <c r="R16" s="2" t="s">
        <v>131</v>
      </c>
      <c r="S16" s="2">
        <v>2.49</v>
      </c>
      <c r="T16" s="2" t="s">
        <v>132</v>
      </c>
      <c r="U16" s="2">
        <v>276.96</v>
      </c>
      <c r="V16" s="2" t="s">
        <v>133</v>
      </c>
      <c r="W16" s="2">
        <v>1234.78</v>
      </c>
      <c r="X16" s="121">
        <v>41892.52</v>
      </c>
      <c r="Y16" s="2" t="s">
        <v>88</v>
      </c>
      <c r="Z16" s="2">
        <v>475.5</v>
      </c>
    </row>
    <row r="17" ht="14.25" customHeight="1">
      <c r="A17" s="38" t="s">
        <v>35</v>
      </c>
      <c r="B17" s="38">
        <v>90.0</v>
      </c>
      <c r="C17" s="39">
        <v>29.0</v>
      </c>
      <c r="D17" s="40">
        <v>138.0</v>
      </c>
      <c r="E17" s="2">
        <v>2.05</v>
      </c>
      <c r="F17" s="2">
        <v>44.68</v>
      </c>
      <c r="G17" s="120">
        <v>138.0</v>
      </c>
      <c r="H17" s="2">
        <v>30.38</v>
      </c>
      <c r="I17" s="2">
        <v>8.77</v>
      </c>
      <c r="J17" s="2">
        <v>3312.31</v>
      </c>
      <c r="K17" s="2" t="s">
        <v>134</v>
      </c>
      <c r="L17" s="2">
        <v>19.02</v>
      </c>
      <c r="M17" s="122" t="s">
        <v>135</v>
      </c>
      <c r="N17" s="2">
        <v>1107.73</v>
      </c>
      <c r="O17" s="2">
        <v>684.66</v>
      </c>
      <c r="P17" s="2">
        <v>638.46</v>
      </c>
      <c r="Q17" s="2">
        <v>176.35</v>
      </c>
      <c r="R17" s="2" t="s">
        <v>136</v>
      </c>
      <c r="S17" s="2">
        <v>185.17</v>
      </c>
      <c r="T17" s="2" t="s">
        <v>98</v>
      </c>
      <c r="U17" s="2">
        <v>1127.62</v>
      </c>
      <c r="V17" s="2" t="s">
        <v>137</v>
      </c>
      <c r="W17" s="2">
        <v>2967.95</v>
      </c>
      <c r="X17" s="2">
        <v>695.35</v>
      </c>
      <c r="Y17" s="2">
        <v>0.15</v>
      </c>
      <c r="Z17" s="2">
        <v>206.37</v>
      </c>
    </row>
    <row r="18" ht="14.25" customHeight="1">
      <c r="A18" s="38" t="s">
        <v>36</v>
      </c>
      <c r="B18" s="38">
        <v>90.0</v>
      </c>
      <c r="C18" s="39">
        <v>30.0</v>
      </c>
      <c r="D18" s="40">
        <v>139.0</v>
      </c>
      <c r="E18" s="2">
        <v>1.58</v>
      </c>
      <c r="F18" s="2">
        <v>43.92</v>
      </c>
      <c r="G18" s="120">
        <v>139.0</v>
      </c>
      <c r="H18" s="2">
        <v>32.88</v>
      </c>
      <c r="I18" s="2">
        <v>9.17</v>
      </c>
      <c r="J18" s="2">
        <v>6768.92</v>
      </c>
      <c r="K18" s="2" t="s">
        <v>138</v>
      </c>
      <c r="L18" s="2">
        <v>19.84</v>
      </c>
      <c r="M18" s="2">
        <v>31.02</v>
      </c>
      <c r="N18" s="2">
        <v>293.91</v>
      </c>
      <c r="O18" s="2">
        <v>1395.13</v>
      </c>
      <c r="P18" s="2">
        <v>1080.41</v>
      </c>
      <c r="Q18" s="2">
        <v>79.16</v>
      </c>
      <c r="R18" s="2" t="s">
        <v>139</v>
      </c>
      <c r="S18" s="2">
        <v>103.93</v>
      </c>
      <c r="T18" s="2" t="s">
        <v>140</v>
      </c>
      <c r="U18" s="2">
        <v>1923.11</v>
      </c>
      <c r="V18" s="2" t="s">
        <v>141</v>
      </c>
      <c r="W18" s="2">
        <v>1488.43</v>
      </c>
      <c r="X18" s="2">
        <v>1336.68</v>
      </c>
      <c r="Y18" s="2">
        <v>0.19</v>
      </c>
      <c r="Z18" s="2">
        <v>4.99</v>
      </c>
    </row>
    <row r="19" ht="14.25" customHeight="1">
      <c r="A19" s="38" t="s">
        <v>37</v>
      </c>
      <c r="B19" s="38">
        <v>90.0</v>
      </c>
      <c r="C19" s="39">
        <v>31.0</v>
      </c>
      <c r="D19" s="40">
        <v>140.0</v>
      </c>
      <c r="E19" s="2">
        <v>2.1</v>
      </c>
      <c r="F19" s="2">
        <v>45.54</v>
      </c>
      <c r="G19" s="120">
        <v>140.0</v>
      </c>
      <c r="H19" s="2">
        <v>67.37</v>
      </c>
      <c r="I19" s="2">
        <v>9.21</v>
      </c>
      <c r="J19" s="2">
        <v>2355.95</v>
      </c>
      <c r="K19" s="2" t="s">
        <v>142</v>
      </c>
      <c r="L19" s="2">
        <v>22.67</v>
      </c>
      <c r="M19" s="122" t="s">
        <v>143</v>
      </c>
      <c r="N19" s="2">
        <v>1162.44</v>
      </c>
      <c r="O19" s="2">
        <v>1560.23</v>
      </c>
      <c r="P19" s="2">
        <v>415.89</v>
      </c>
      <c r="Q19" s="2">
        <v>131.03</v>
      </c>
      <c r="R19" s="2">
        <v>1.25</v>
      </c>
      <c r="S19" s="2">
        <v>825.67</v>
      </c>
      <c r="T19" s="2">
        <v>5.01</v>
      </c>
      <c r="U19" s="2">
        <v>1059.72</v>
      </c>
      <c r="V19" s="2" t="s">
        <v>144</v>
      </c>
      <c r="W19" s="2">
        <v>4177.92</v>
      </c>
      <c r="X19" s="2">
        <v>4358.49</v>
      </c>
      <c r="Y19" s="2" t="s">
        <v>145</v>
      </c>
      <c r="Z19" s="2">
        <v>347.4</v>
      </c>
    </row>
    <row r="20" ht="14.25" customHeight="1">
      <c r="A20" s="54" t="s">
        <v>0</v>
      </c>
      <c r="B20" s="54">
        <v>50.0</v>
      </c>
      <c r="C20" s="56">
        <v>39.0</v>
      </c>
      <c r="D20" s="57">
        <v>141.0</v>
      </c>
      <c r="E20" s="2">
        <v>1.37</v>
      </c>
      <c r="F20" s="2">
        <v>45.29</v>
      </c>
      <c r="G20" s="120">
        <v>141.0</v>
      </c>
      <c r="H20" s="2">
        <v>37.97</v>
      </c>
      <c r="I20" s="2">
        <v>9.14</v>
      </c>
      <c r="J20" s="2">
        <v>1616.88</v>
      </c>
      <c r="K20" s="2" t="s">
        <v>146</v>
      </c>
      <c r="L20" s="122" t="s">
        <v>147</v>
      </c>
      <c r="M20" s="2">
        <v>59.6</v>
      </c>
      <c r="N20" s="2">
        <v>1228.85</v>
      </c>
      <c r="O20" s="2">
        <v>83.84</v>
      </c>
      <c r="P20" s="2">
        <v>336.08</v>
      </c>
      <c r="Q20" s="2">
        <v>81.7</v>
      </c>
      <c r="R20" s="2">
        <v>1.5</v>
      </c>
      <c r="S20" s="2">
        <v>464.36</v>
      </c>
      <c r="T20" s="2">
        <v>37.87</v>
      </c>
      <c r="U20" s="2">
        <v>147.78</v>
      </c>
      <c r="V20" s="2" t="s">
        <v>148</v>
      </c>
      <c r="W20" s="2">
        <v>738.77</v>
      </c>
      <c r="X20" s="2">
        <v>3800.27</v>
      </c>
      <c r="Y20" s="2">
        <v>0.28</v>
      </c>
      <c r="Z20" s="2">
        <v>266.13</v>
      </c>
    </row>
    <row r="21" ht="14.25" customHeight="1">
      <c r="A21" s="1" t="s">
        <v>2</v>
      </c>
      <c r="B21" s="1">
        <v>50.0</v>
      </c>
      <c r="C21" s="32">
        <v>40.0</v>
      </c>
      <c r="D21" s="33">
        <v>142.0</v>
      </c>
      <c r="E21" s="2">
        <v>1.36</v>
      </c>
      <c r="F21" s="2">
        <v>45.46</v>
      </c>
      <c r="G21" s="120">
        <v>142.0</v>
      </c>
      <c r="H21" s="2">
        <v>35.44</v>
      </c>
      <c r="I21" s="2">
        <v>7.1</v>
      </c>
      <c r="J21" s="2">
        <v>1750.3</v>
      </c>
      <c r="K21" s="2" t="s">
        <v>149</v>
      </c>
      <c r="L21" s="2">
        <v>38.12</v>
      </c>
      <c r="M21" s="2">
        <v>34.4</v>
      </c>
      <c r="N21" s="2">
        <v>241.86</v>
      </c>
      <c r="O21" s="2">
        <v>59.49</v>
      </c>
      <c r="P21" s="2">
        <v>337.72</v>
      </c>
      <c r="Q21" s="2">
        <v>73.36</v>
      </c>
      <c r="R21" s="2" t="s">
        <v>150</v>
      </c>
      <c r="S21" s="2">
        <v>389.0</v>
      </c>
      <c r="T21" s="2">
        <v>13.4</v>
      </c>
      <c r="U21" s="2">
        <v>240.95</v>
      </c>
      <c r="V21" s="2" t="s">
        <v>151</v>
      </c>
      <c r="W21" s="2">
        <v>748.02</v>
      </c>
      <c r="X21" s="2">
        <v>3958.44</v>
      </c>
      <c r="Y21" s="2">
        <v>0.14</v>
      </c>
      <c r="Z21" s="2">
        <v>403.16</v>
      </c>
    </row>
    <row r="22" ht="14.25" customHeight="1">
      <c r="A22" s="1" t="s">
        <v>4</v>
      </c>
      <c r="B22" s="1">
        <v>50.0</v>
      </c>
      <c r="C22" s="32">
        <v>41.0</v>
      </c>
      <c r="D22" s="33">
        <v>143.0</v>
      </c>
      <c r="E22" s="2">
        <v>1.26</v>
      </c>
      <c r="F22" s="2">
        <v>44.39</v>
      </c>
      <c r="G22" s="120">
        <v>143.0</v>
      </c>
      <c r="H22" s="2">
        <v>62.48</v>
      </c>
      <c r="I22" s="2">
        <v>9.22</v>
      </c>
      <c r="J22" s="2">
        <v>1550.87</v>
      </c>
      <c r="K22" s="2" t="s">
        <v>152</v>
      </c>
      <c r="L22" s="2">
        <v>36.92</v>
      </c>
      <c r="M22" s="2">
        <v>14.83</v>
      </c>
      <c r="N22" s="2">
        <v>180.86</v>
      </c>
      <c r="O22" s="2">
        <v>109.98</v>
      </c>
      <c r="P22" s="2">
        <v>364.47</v>
      </c>
      <c r="Q22" s="2">
        <v>55.58</v>
      </c>
      <c r="R22" s="2" t="s">
        <v>153</v>
      </c>
      <c r="S22" s="2">
        <v>483.87</v>
      </c>
      <c r="T22" s="2">
        <v>11.47</v>
      </c>
      <c r="U22" s="2">
        <v>149.46</v>
      </c>
      <c r="V22" s="2" t="s">
        <v>154</v>
      </c>
      <c r="W22" s="2">
        <v>690.39</v>
      </c>
      <c r="X22" s="2">
        <v>11974.14</v>
      </c>
      <c r="Y22" s="2">
        <v>0.08</v>
      </c>
      <c r="Z22" s="2">
        <v>375.26</v>
      </c>
    </row>
    <row r="23" ht="14.25" customHeight="1">
      <c r="A23" s="38" t="s">
        <v>31</v>
      </c>
      <c r="B23" s="38">
        <v>50.0</v>
      </c>
      <c r="C23" s="39">
        <v>42.0</v>
      </c>
      <c r="D23" s="40">
        <v>144.0</v>
      </c>
      <c r="E23" s="2">
        <v>2.54</v>
      </c>
      <c r="F23" s="2">
        <v>44.67</v>
      </c>
      <c r="G23" s="120">
        <v>144.0</v>
      </c>
      <c r="H23" s="2">
        <v>62.06</v>
      </c>
      <c r="I23" s="2">
        <v>13.21</v>
      </c>
      <c r="J23" s="2">
        <v>7536.23</v>
      </c>
      <c r="K23" s="2" t="s">
        <v>155</v>
      </c>
      <c r="L23" s="122" t="s">
        <v>156</v>
      </c>
      <c r="M23" s="2">
        <v>50.0</v>
      </c>
      <c r="N23" s="2">
        <v>492.41</v>
      </c>
      <c r="O23" s="2">
        <v>306.15</v>
      </c>
      <c r="P23" s="2">
        <v>1108.55</v>
      </c>
      <c r="Q23" s="2">
        <v>429.0</v>
      </c>
      <c r="R23" s="2">
        <v>4.1</v>
      </c>
      <c r="S23" s="2">
        <v>213.31</v>
      </c>
      <c r="T23" s="2">
        <v>44.1</v>
      </c>
      <c r="U23" s="2">
        <v>2601.07</v>
      </c>
      <c r="V23" s="2" t="s">
        <v>157</v>
      </c>
      <c r="W23" s="2">
        <v>1667.67</v>
      </c>
      <c r="X23" s="2">
        <v>10495.24</v>
      </c>
      <c r="Y23" s="2">
        <v>1.15</v>
      </c>
      <c r="Z23" s="2">
        <v>535.56</v>
      </c>
    </row>
    <row r="24" ht="14.25" customHeight="1">
      <c r="A24" s="38" t="s">
        <v>32</v>
      </c>
      <c r="B24" s="38">
        <v>50.0</v>
      </c>
      <c r="C24" s="39">
        <v>43.0</v>
      </c>
      <c r="D24" s="40">
        <v>145.0</v>
      </c>
      <c r="E24" s="2">
        <v>2.85</v>
      </c>
      <c r="F24" s="2">
        <v>45.24</v>
      </c>
      <c r="G24" s="120">
        <v>145.0</v>
      </c>
      <c r="H24" s="2">
        <v>40.2</v>
      </c>
      <c r="I24" s="2">
        <v>9.81</v>
      </c>
      <c r="J24" s="2">
        <v>7521.79</v>
      </c>
      <c r="K24" s="2" t="s">
        <v>158</v>
      </c>
      <c r="L24" s="2">
        <v>29.08</v>
      </c>
      <c r="M24" s="2">
        <v>75.22</v>
      </c>
      <c r="N24" s="2">
        <v>222.52</v>
      </c>
      <c r="O24" s="2">
        <v>417.44</v>
      </c>
      <c r="P24" s="2">
        <v>1074.34</v>
      </c>
      <c r="Q24" s="2">
        <v>373.03</v>
      </c>
      <c r="R24" s="2" t="s">
        <v>159</v>
      </c>
      <c r="S24" s="2">
        <v>160.53</v>
      </c>
      <c r="T24" s="2">
        <v>4.9</v>
      </c>
      <c r="U24" s="2">
        <v>3313.07</v>
      </c>
      <c r="V24" s="2" t="s">
        <v>160</v>
      </c>
      <c r="W24" s="2">
        <v>1879.76</v>
      </c>
      <c r="X24" s="2">
        <v>11059.27</v>
      </c>
      <c r="Y24" s="2">
        <v>1.47</v>
      </c>
      <c r="Z24" s="2">
        <v>564.18</v>
      </c>
    </row>
    <row r="25" ht="14.25" customHeight="1">
      <c r="A25" s="38" t="s">
        <v>33</v>
      </c>
      <c r="B25" s="38">
        <v>50.0</v>
      </c>
      <c r="C25" s="39">
        <v>44.0</v>
      </c>
      <c r="D25" s="40">
        <v>146.0</v>
      </c>
      <c r="E25" s="2">
        <v>2.74</v>
      </c>
      <c r="F25" s="2">
        <v>42.75</v>
      </c>
      <c r="G25" s="120">
        <v>146.0</v>
      </c>
      <c r="H25" s="2">
        <v>49.37</v>
      </c>
      <c r="I25" s="2">
        <v>12.17</v>
      </c>
      <c r="J25" s="2">
        <v>6410.2</v>
      </c>
      <c r="K25" s="2" t="s">
        <v>108</v>
      </c>
      <c r="L25" s="2">
        <v>44.83</v>
      </c>
      <c r="M25" s="2">
        <v>57.13</v>
      </c>
      <c r="N25" s="2">
        <v>216.6</v>
      </c>
      <c r="O25" s="2">
        <v>735.2</v>
      </c>
      <c r="P25" s="2">
        <v>987.2</v>
      </c>
      <c r="Q25" s="2">
        <v>288.57</v>
      </c>
      <c r="R25" s="2" t="s">
        <v>161</v>
      </c>
      <c r="S25" s="2">
        <v>285.57</v>
      </c>
      <c r="T25" s="2">
        <v>14.15</v>
      </c>
      <c r="U25" s="2">
        <v>2674.28</v>
      </c>
      <c r="V25" s="2" t="s">
        <v>162</v>
      </c>
      <c r="W25" s="2">
        <v>1713.64</v>
      </c>
      <c r="X25" s="121">
        <v>31423.43</v>
      </c>
      <c r="Y25" s="2">
        <v>2.25</v>
      </c>
      <c r="Z25" s="2">
        <v>608.01</v>
      </c>
    </row>
    <row r="26" ht="14.25" customHeight="1">
      <c r="A26" s="61" t="s">
        <v>35</v>
      </c>
      <c r="B26" s="61">
        <v>50.0</v>
      </c>
      <c r="C26" s="63">
        <v>45.0</v>
      </c>
      <c r="D26" s="64">
        <v>147.0</v>
      </c>
      <c r="E26" s="2">
        <v>2.28</v>
      </c>
      <c r="F26" s="2">
        <v>46.28</v>
      </c>
      <c r="G26" s="120">
        <v>147.0</v>
      </c>
      <c r="H26" s="2">
        <v>100.34</v>
      </c>
      <c r="I26" s="2">
        <v>9.16</v>
      </c>
      <c r="J26" s="2">
        <v>5326.18</v>
      </c>
      <c r="K26" s="2" t="s">
        <v>163</v>
      </c>
      <c r="L26" s="122" t="s">
        <v>164</v>
      </c>
      <c r="M26" s="122" t="s">
        <v>165</v>
      </c>
      <c r="N26" s="122" t="s">
        <v>166</v>
      </c>
      <c r="O26" s="2">
        <v>375.47</v>
      </c>
      <c r="P26" s="2">
        <v>573.16</v>
      </c>
      <c r="Q26" s="2">
        <v>413.11</v>
      </c>
      <c r="R26" s="2" t="s">
        <v>167</v>
      </c>
      <c r="S26" s="2">
        <v>1696.47</v>
      </c>
      <c r="T26" s="2">
        <v>12.38</v>
      </c>
      <c r="U26" s="2">
        <v>1922.22</v>
      </c>
      <c r="V26" s="2" t="s">
        <v>168</v>
      </c>
      <c r="W26" s="2">
        <v>3597.72</v>
      </c>
      <c r="X26" s="2">
        <v>2969.93</v>
      </c>
      <c r="Y26" s="2">
        <v>0.9</v>
      </c>
      <c r="Z26" s="2">
        <v>422.23</v>
      </c>
    </row>
    <row r="27" ht="14.25" customHeight="1">
      <c r="A27" s="61" t="s">
        <v>36</v>
      </c>
      <c r="B27" s="61">
        <v>50.0</v>
      </c>
      <c r="C27" s="63">
        <v>46.0</v>
      </c>
      <c r="D27" s="64">
        <v>148.0</v>
      </c>
      <c r="E27" s="2">
        <v>2.19</v>
      </c>
      <c r="F27" s="2">
        <v>45.12</v>
      </c>
      <c r="G27" s="120">
        <v>148.0</v>
      </c>
      <c r="H27" s="2">
        <v>97.08</v>
      </c>
      <c r="I27" s="2">
        <v>7.98</v>
      </c>
      <c r="J27" s="2">
        <v>4475.38</v>
      </c>
      <c r="K27" s="2" t="s">
        <v>169</v>
      </c>
      <c r="L27" s="2">
        <v>50.18</v>
      </c>
      <c r="M27" s="2" t="s">
        <v>170</v>
      </c>
      <c r="N27" s="2">
        <v>1439.05</v>
      </c>
      <c r="O27" s="2">
        <v>138.2</v>
      </c>
      <c r="P27" s="2">
        <v>401.19</v>
      </c>
      <c r="Q27" s="2">
        <v>248.13</v>
      </c>
      <c r="R27" s="2" t="s">
        <v>171</v>
      </c>
      <c r="S27" s="2">
        <v>845.3</v>
      </c>
      <c r="T27" s="2">
        <v>16.12</v>
      </c>
      <c r="U27" s="2">
        <v>1109.82</v>
      </c>
      <c r="V27" s="2">
        <v>2.95</v>
      </c>
      <c r="W27" s="2">
        <v>2674.2</v>
      </c>
      <c r="X27" s="2">
        <v>2994.42</v>
      </c>
      <c r="Y27" s="2">
        <v>0.22</v>
      </c>
      <c r="Z27" s="2">
        <v>621.42</v>
      </c>
    </row>
    <row r="28" ht="14.25" customHeight="1">
      <c r="A28" s="61" t="s">
        <v>37</v>
      </c>
      <c r="B28" s="61">
        <v>50.0</v>
      </c>
      <c r="C28" s="63">
        <v>47.0</v>
      </c>
      <c r="D28" s="64">
        <v>149.0</v>
      </c>
      <c r="E28" s="2">
        <v>2.45</v>
      </c>
      <c r="F28" s="2">
        <v>47.29</v>
      </c>
      <c r="G28" s="120">
        <v>149.0</v>
      </c>
      <c r="H28" s="2">
        <v>121.06</v>
      </c>
      <c r="I28" s="2">
        <v>7.84</v>
      </c>
      <c r="J28" s="2">
        <v>3898.86</v>
      </c>
      <c r="K28" s="2" t="s">
        <v>172</v>
      </c>
      <c r="L28" s="2">
        <v>43.2</v>
      </c>
      <c r="M28" s="2" t="s">
        <v>173</v>
      </c>
      <c r="N28" s="2">
        <v>1150.33</v>
      </c>
      <c r="O28" s="2">
        <v>627.64</v>
      </c>
      <c r="P28" s="2">
        <v>496.89</v>
      </c>
      <c r="Q28" s="2">
        <v>291.72</v>
      </c>
      <c r="R28" s="2" t="s">
        <v>174</v>
      </c>
      <c r="S28" s="2">
        <v>2245.09</v>
      </c>
      <c r="T28" s="2">
        <v>6.39</v>
      </c>
      <c r="U28" s="2">
        <v>1281.91</v>
      </c>
      <c r="V28" s="2">
        <v>2.46</v>
      </c>
      <c r="W28" s="2">
        <v>4139.06</v>
      </c>
      <c r="X28" s="2">
        <v>4026.41</v>
      </c>
      <c r="Y28" s="2">
        <v>0.24</v>
      </c>
      <c r="Z28" s="2">
        <v>351.96</v>
      </c>
    </row>
    <row r="29" ht="14.25" customHeight="1">
      <c r="A29" s="26"/>
      <c r="B29" s="26"/>
      <c r="C29" s="28">
        <v>57.0</v>
      </c>
      <c r="D29" s="3">
        <v>159.0</v>
      </c>
      <c r="E29" s="2">
        <v>0.75</v>
      </c>
      <c r="F29" s="2">
        <v>43.45</v>
      </c>
      <c r="G29" s="120">
        <v>159.0</v>
      </c>
      <c r="H29" s="2">
        <v>51.93</v>
      </c>
      <c r="I29" s="2">
        <v>8.2</v>
      </c>
      <c r="J29" s="2">
        <v>1210.72</v>
      </c>
      <c r="K29" s="2" t="s">
        <v>175</v>
      </c>
      <c r="L29" s="2" t="s">
        <v>176</v>
      </c>
      <c r="M29" s="2">
        <v>2.2</v>
      </c>
      <c r="N29" s="2">
        <v>41.44</v>
      </c>
      <c r="O29" s="2">
        <v>875.75</v>
      </c>
      <c r="P29" s="2">
        <v>163.68</v>
      </c>
      <c r="Q29" s="2">
        <v>20.17</v>
      </c>
      <c r="R29" s="2" t="s">
        <v>177</v>
      </c>
      <c r="S29" s="2">
        <v>360.98</v>
      </c>
      <c r="T29" s="2" t="s">
        <v>94</v>
      </c>
      <c r="U29" s="2">
        <v>25.77</v>
      </c>
      <c r="V29" s="2" t="s">
        <v>178</v>
      </c>
      <c r="W29" s="2">
        <v>341.22</v>
      </c>
      <c r="X29" s="121">
        <v>22872.78</v>
      </c>
      <c r="Y29" s="2">
        <v>0.21</v>
      </c>
      <c r="Z29" s="2" t="s">
        <v>179</v>
      </c>
    </row>
    <row r="30" ht="14.25" customHeight="1">
      <c r="A30" s="54" t="s">
        <v>0</v>
      </c>
      <c r="B30" s="54">
        <v>60.0</v>
      </c>
      <c r="C30" s="56">
        <v>58.0</v>
      </c>
      <c r="D30" s="57">
        <v>160.0</v>
      </c>
      <c r="E30" s="2">
        <v>1.33</v>
      </c>
      <c r="F30" s="2">
        <v>44.19</v>
      </c>
      <c r="G30" s="120">
        <v>160.0</v>
      </c>
      <c r="H30" s="2">
        <v>10.01</v>
      </c>
      <c r="I30" s="2">
        <v>10.2</v>
      </c>
      <c r="J30" s="2">
        <v>2387.61</v>
      </c>
      <c r="K30" s="2" t="s">
        <v>180</v>
      </c>
      <c r="L30" s="2">
        <v>5.12</v>
      </c>
      <c r="M30" s="2">
        <v>21.59</v>
      </c>
      <c r="N30" s="2">
        <v>53.39</v>
      </c>
      <c r="O30" s="2">
        <v>4122.02</v>
      </c>
      <c r="P30" s="2">
        <v>226.01</v>
      </c>
      <c r="Q30" s="2">
        <v>92.82</v>
      </c>
      <c r="R30" s="2" t="s">
        <v>181</v>
      </c>
      <c r="S30" s="2">
        <v>457.43</v>
      </c>
      <c r="T30" s="2">
        <v>2.92</v>
      </c>
      <c r="U30" s="2">
        <v>425.97</v>
      </c>
      <c r="V30" s="2" t="s">
        <v>182</v>
      </c>
      <c r="W30" s="2">
        <v>730.35</v>
      </c>
      <c r="X30" s="2">
        <v>7286.67</v>
      </c>
      <c r="Y30" s="2" t="s">
        <v>183</v>
      </c>
      <c r="Z30" s="2">
        <v>48.36</v>
      </c>
    </row>
    <row r="31" ht="14.25" customHeight="1">
      <c r="A31" s="1" t="s">
        <v>4</v>
      </c>
      <c r="B31" s="1">
        <v>60.0</v>
      </c>
      <c r="C31" s="32">
        <v>60.0</v>
      </c>
      <c r="D31" s="33">
        <v>162.0</v>
      </c>
      <c r="E31" s="2">
        <v>1.27</v>
      </c>
      <c r="F31" s="2">
        <v>42.27</v>
      </c>
      <c r="G31" s="120">
        <v>162.0</v>
      </c>
      <c r="H31" s="2">
        <v>12.13</v>
      </c>
      <c r="I31" s="2">
        <v>11.5</v>
      </c>
      <c r="J31" s="2">
        <v>2581.29</v>
      </c>
      <c r="K31" s="2" t="s">
        <v>184</v>
      </c>
      <c r="L31" s="2">
        <v>9.97</v>
      </c>
      <c r="M31" s="2">
        <v>25.34</v>
      </c>
      <c r="N31" s="2">
        <v>101.34</v>
      </c>
      <c r="O31" s="2">
        <v>4810.13</v>
      </c>
      <c r="P31" s="2">
        <v>210.27</v>
      </c>
      <c r="Q31" s="2">
        <v>98.2</v>
      </c>
      <c r="R31" s="2" t="s">
        <v>149</v>
      </c>
      <c r="S31" s="2">
        <v>608.78</v>
      </c>
      <c r="T31" s="2" t="s">
        <v>185</v>
      </c>
      <c r="U31" s="2">
        <v>666.75</v>
      </c>
      <c r="V31" s="2" t="s">
        <v>186</v>
      </c>
      <c r="W31" s="2">
        <v>722.68</v>
      </c>
      <c r="X31" s="121">
        <v>23947.67</v>
      </c>
      <c r="Y31" s="2">
        <v>0.19</v>
      </c>
      <c r="Z31" s="2">
        <v>67.49</v>
      </c>
    </row>
    <row r="32" ht="14.25" customHeight="1">
      <c r="A32" s="38" t="s">
        <v>31</v>
      </c>
      <c r="B32" s="38">
        <v>60.0</v>
      </c>
      <c r="C32" s="39">
        <v>61.0</v>
      </c>
      <c r="D32" s="40">
        <v>163.0</v>
      </c>
      <c r="E32" s="2">
        <v>1.75</v>
      </c>
      <c r="F32" s="2">
        <v>40.95</v>
      </c>
      <c r="G32" s="120">
        <v>163.0</v>
      </c>
      <c r="H32" s="2">
        <v>22.86</v>
      </c>
      <c r="I32" s="2">
        <v>21.6</v>
      </c>
      <c r="J32" s="2">
        <v>12406.99</v>
      </c>
      <c r="K32" s="2" t="s">
        <v>187</v>
      </c>
      <c r="L32" s="2">
        <v>10.63</v>
      </c>
      <c r="M32" s="2">
        <v>21.62</v>
      </c>
      <c r="N32" s="2">
        <v>123.1</v>
      </c>
      <c r="O32" s="2">
        <v>3556.48</v>
      </c>
      <c r="P32" s="2">
        <v>1106.96</v>
      </c>
      <c r="Q32" s="2">
        <v>429.48</v>
      </c>
      <c r="R32" s="2">
        <v>5.67</v>
      </c>
      <c r="S32" s="2">
        <v>451.2</v>
      </c>
      <c r="T32" s="2">
        <v>1.17</v>
      </c>
      <c r="U32" s="2">
        <v>1117.39</v>
      </c>
      <c r="V32" s="2" t="s">
        <v>188</v>
      </c>
      <c r="W32" s="2">
        <v>1239.85</v>
      </c>
      <c r="X32" s="121">
        <v>21724.62</v>
      </c>
      <c r="Y32" s="2">
        <v>0.14</v>
      </c>
      <c r="Z32" s="2">
        <v>63.7</v>
      </c>
    </row>
    <row r="33" ht="14.25" customHeight="1">
      <c r="A33" s="38" t="s">
        <v>33</v>
      </c>
      <c r="B33" s="38">
        <v>60.0</v>
      </c>
      <c r="C33" s="39">
        <v>63.0</v>
      </c>
      <c r="D33" s="40">
        <v>165.0</v>
      </c>
      <c r="E33" s="2">
        <v>1.55</v>
      </c>
      <c r="F33" s="2">
        <v>36.38</v>
      </c>
      <c r="G33" s="120">
        <v>165.0</v>
      </c>
      <c r="H33" s="2">
        <v>20.04</v>
      </c>
      <c r="I33" s="2">
        <v>30.89</v>
      </c>
      <c r="J33" s="2">
        <v>8875.02</v>
      </c>
      <c r="K33" s="2" t="s">
        <v>189</v>
      </c>
      <c r="L33" s="2">
        <v>11.11</v>
      </c>
      <c r="M33" s="2">
        <v>21.18</v>
      </c>
      <c r="N33" s="2">
        <v>113.91</v>
      </c>
      <c r="O33" s="2">
        <v>3836.41</v>
      </c>
      <c r="P33" s="2">
        <v>632.35</v>
      </c>
      <c r="Q33" s="2">
        <v>319.73</v>
      </c>
      <c r="R33" s="2">
        <v>2.75</v>
      </c>
      <c r="S33" s="2">
        <v>579.55</v>
      </c>
      <c r="T33" s="2" t="s">
        <v>190</v>
      </c>
      <c r="U33" s="2">
        <v>678.83</v>
      </c>
      <c r="V33" s="2" t="s">
        <v>191</v>
      </c>
      <c r="W33" s="2">
        <v>1070.2</v>
      </c>
      <c r="X33" s="121">
        <v>64625.46</v>
      </c>
      <c r="Y33" s="2">
        <v>0.15</v>
      </c>
      <c r="Z33" s="2">
        <v>44.52</v>
      </c>
    </row>
    <row r="34" ht="14.25" customHeight="1">
      <c r="A34" s="61" t="s">
        <v>35</v>
      </c>
      <c r="B34" s="61">
        <v>60.0</v>
      </c>
      <c r="C34" s="63">
        <v>64.0</v>
      </c>
      <c r="D34" s="64">
        <v>166.0</v>
      </c>
      <c r="E34" s="2">
        <v>1.91</v>
      </c>
      <c r="F34" s="2">
        <v>41.76</v>
      </c>
      <c r="G34" s="120">
        <v>166.0</v>
      </c>
      <c r="H34" s="2">
        <v>137.77</v>
      </c>
      <c r="I34" s="2">
        <v>13.25</v>
      </c>
      <c r="J34" s="2">
        <v>25621.03</v>
      </c>
      <c r="K34" s="2" t="s">
        <v>192</v>
      </c>
      <c r="L34" s="2">
        <v>15.1</v>
      </c>
      <c r="M34" s="2">
        <v>73.31</v>
      </c>
      <c r="N34" s="2">
        <v>1994.69</v>
      </c>
      <c r="O34" s="2">
        <v>2448.94</v>
      </c>
      <c r="P34" s="2">
        <v>920.19</v>
      </c>
      <c r="Q34" s="122" t="s">
        <v>193</v>
      </c>
      <c r="R34" s="2" t="s">
        <v>194</v>
      </c>
      <c r="S34" s="2">
        <v>1209.63</v>
      </c>
      <c r="T34" s="2">
        <v>2.07</v>
      </c>
      <c r="U34" s="2">
        <v>14991.18</v>
      </c>
      <c r="V34" s="2" t="s">
        <v>195</v>
      </c>
      <c r="W34" s="2">
        <v>2461.57</v>
      </c>
      <c r="X34" s="2">
        <v>1440.49</v>
      </c>
      <c r="Y34" s="2">
        <v>0.15</v>
      </c>
      <c r="Z34" s="2">
        <v>60.34</v>
      </c>
    </row>
    <row r="35" ht="14.25" customHeight="1">
      <c r="A35" s="61" t="s">
        <v>37</v>
      </c>
      <c r="B35" s="61">
        <v>60.0</v>
      </c>
      <c r="C35" s="63">
        <v>66.0</v>
      </c>
      <c r="D35" s="64">
        <v>168.0</v>
      </c>
      <c r="E35" s="2">
        <v>2.37</v>
      </c>
      <c r="F35" s="2">
        <v>40.03</v>
      </c>
      <c r="G35" s="120">
        <v>168.0</v>
      </c>
      <c r="H35" s="2">
        <v>325.65</v>
      </c>
      <c r="I35" s="2">
        <v>17.71</v>
      </c>
      <c r="J35" s="2">
        <v>24707.83</v>
      </c>
      <c r="K35" s="2" t="s">
        <v>196</v>
      </c>
      <c r="L35" s="2">
        <v>8.78</v>
      </c>
      <c r="M35" s="2">
        <v>113.18</v>
      </c>
      <c r="N35" s="122" t="s">
        <v>197</v>
      </c>
      <c r="O35" s="2">
        <v>3912.33</v>
      </c>
      <c r="P35" s="2">
        <v>1722.84</v>
      </c>
      <c r="Q35" s="122" t="s">
        <v>198</v>
      </c>
      <c r="R35" s="2">
        <v>2.1</v>
      </c>
      <c r="S35" s="2">
        <v>1347.62</v>
      </c>
      <c r="T35" s="2" t="s">
        <v>199</v>
      </c>
      <c r="U35" s="2">
        <v>16907.36</v>
      </c>
      <c r="V35" s="2" t="s">
        <v>200</v>
      </c>
      <c r="W35" s="2">
        <v>3197.5</v>
      </c>
      <c r="X35" s="2">
        <v>7179.45</v>
      </c>
      <c r="Y35" s="2">
        <v>0.11</v>
      </c>
      <c r="Z35" s="2">
        <v>175.16</v>
      </c>
    </row>
    <row r="36" ht="14.25" customHeight="1">
      <c r="A36" s="68" t="s">
        <v>39</v>
      </c>
      <c r="B36" s="68">
        <v>60.0</v>
      </c>
      <c r="C36" s="70">
        <v>67.0</v>
      </c>
      <c r="D36" s="71">
        <v>169.0</v>
      </c>
      <c r="E36" s="2">
        <v>1.3</v>
      </c>
      <c r="F36" s="2">
        <v>45.28</v>
      </c>
      <c r="G36" s="120">
        <v>169.0</v>
      </c>
      <c r="H36" s="2">
        <v>10.32</v>
      </c>
      <c r="I36" s="2">
        <v>8.41</v>
      </c>
      <c r="J36" s="2">
        <v>339.68</v>
      </c>
      <c r="K36" s="2" t="s">
        <v>201</v>
      </c>
      <c r="L36" s="2">
        <v>7.04</v>
      </c>
      <c r="M36" s="2">
        <v>5.84</v>
      </c>
      <c r="N36" s="2">
        <v>81.51</v>
      </c>
      <c r="O36" s="2">
        <v>882.86</v>
      </c>
      <c r="P36" s="2">
        <v>93.2</v>
      </c>
      <c r="Q36" s="2">
        <v>21.9</v>
      </c>
      <c r="R36" s="2" t="s">
        <v>179</v>
      </c>
      <c r="S36" s="2">
        <v>491.65</v>
      </c>
      <c r="T36" s="2">
        <v>0.31</v>
      </c>
      <c r="U36" s="2">
        <v>40.39</v>
      </c>
      <c r="V36" s="2" t="s">
        <v>202</v>
      </c>
      <c r="W36" s="2">
        <v>693.17</v>
      </c>
      <c r="X36" s="2">
        <v>1685.92</v>
      </c>
      <c r="Y36" s="2">
        <v>0.18</v>
      </c>
      <c r="Z36" s="2">
        <v>21.22</v>
      </c>
    </row>
    <row r="37" ht="14.25" customHeight="1">
      <c r="A37" s="74" t="s">
        <v>41</v>
      </c>
      <c r="B37" s="74">
        <v>60.0</v>
      </c>
      <c r="C37" s="76">
        <v>69.0</v>
      </c>
      <c r="D37" s="77">
        <v>171.0</v>
      </c>
      <c r="E37" s="2">
        <v>1.35</v>
      </c>
      <c r="F37" s="2">
        <v>44.74</v>
      </c>
      <c r="G37" s="120">
        <v>171.0</v>
      </c>
      <c r="H37" s="2">
        <v>27.58</v>
      </c>
      <c r="I37" s="2">
        <v>8.53</v>
      </c>
      <c r="J37" s="2">
        <v>1134.47</v>
      </c>
      <c r="K37" s="2" t="s">
        <v>203</v>
      </c>
      <c r="L37" s="2">
        <v>1.89</v>
      </c>
      <c r="M37" s="2">
        <v>12.7</v>
      </c>
      <c r="N37" s="2">
        <v>230.07</v>
      </c>
      <c r="O37" s="2">
        <v>1377.36</v>
      </c>
      <c r="P37" s="2">
        <v>174.5</v>
      </c>
      <c r="Q37" s="2">
        <v>162.66</v>
      </c>
      <c r="R37" s="2" t="s">
        <v>123</v>
      </c>
      <c r="S37" s="2">
        <v>584.19</v>
      </c>
      <c r="T37" s="2" t="s">
        <v>204</v>
      </c>
      <c r="U37" s="2">
        <v>347.69</v>
      </c>
      <c r="V37" s="2">
        <v>3.72</v>
      </c>
      <c r="W37" s="2">
        <v>881.33</v>
      </c>
      <c r="X37" s="2">
        <v>6336.04</v>
      </c>
      <c r="Y37" s="2">
        <v>0.16</v>
      </c>
      <c r="Z37" s="2">
        <v>49.82</v>
      </c>
    </row>
    <row r="38" ht="14.25" customHeight="1">
      <c r="A38" s="54" t="s">
        <v>0</v>
      </c>
      <c r="B38" s="54">
        <v>70.0</v>
      </c>
      <c r="C38" s="56">
        <v>70.0</v>
      </c>
      <c r="D38" s="57">
        <v>172.0</v>
      </c>
      <c r="E38" s="2">
        <v>1.14</v>
      </c>
      <c r="F38" s="2">
        <v>45.43</v>
      </c>
      <c r="G38" s="120">
        <v>172.0</v>
      </c>
      <c r="H38" s="2">
        <v>15.98</v>
      </c>
      <c r="I38" s="2">
        <v>7.4</v>
      </c>
      <c r="J38" s="2">
        <v>1464.72</v>
      </c>
      <c r="K38" s="2" t="s">
        <v>205</v>
      </c>
      <c r="L38" s="2">
        <v>10.08</v>
      </c>
      <c r="M38" s="2">
        <v>14.06</v>
      </c>
      <c r="N38" s="2">
        <v>76.82</v>
      </c>
      <c r="O38" s="2">
        <v>1778.89</v>
      </c>
      <c r="P38" s="2">
        <v>135.17</v>
      </c>
      <c r="Q38" s="2">
        <v>47.98</v>
      </c>
      <c r="R38" s="2">
        <v>0.44</v>
      </c>
      <c r="S38" s="2">
        <v>271.0</v>
      </c>
      <c r="T38" s="2" t="s">
        <v>206</v>
      </c>
      <c r="U38" s="2">
        <v>201.08</v>
      </c>
      <c r="V38" s="2" t="s">
        <v>207</v>
      </c>
      <c r="W38" s="2">
        <v>686.17</v>
      </c>
      <c r="X38" s="2">
        <v>7595.54</v>
      </c>
      <c r="Y38" s="2" t="s">
        <v>183</v>
      </c>
      <c r="Z38" s="2">
        <v>38.71</v>
      </c>
    </row>
    <row r="39" ht="14.25" customHeight="1">
      <c r="A39" s="1" t="s">
        <v>2</v>
      </c>
      <c r="B39" s="1">
        <v>70.0</v>
      </c>
      <c r="C39" s="32">
        <v>71.0</v>
      </c>
      <c r="D39" s="33">
        <v>173.0</v>
      </c>
      <c r="E39" s="2">
        <v>1.1</v>
      </c>
      <c r="F39" s="2">
        <v>43.15</v>
      </c>
      <c r="G39" s="120">
        <v>173.0</v>
      </c>
      <c r="H39" s="2">
        <v>10.53</v>
      </c>
      <c r="I39" s="2">
        <v>7.92</v>
      </c>
      <c r="J39" s="2">
        <v>1557.49</v>
      </c>
      <c r="K39" s="2" t="s">
        <v>208</v>
      </c>
      <c r="L39" s="2">
        <v>11.58</v>
      </c>
      <c r="M39" s="2">
        <v>13.44</v>
      </c>
      <c r="N39" s="2">
        <v>96.98</v>
      </c>
      <c r="O39" s="2">
        <v>2300.11</v>
      </c>
      <c r="P39" s="2">
        <v>86.64</v>
      </c>
      <c r="Q39" s="2">
        <v>65.62</v>
      </c>
      <c r="R39" s="2" t="s">
        <v>209</v>
      </c>
      <c r="S39" s="2">
        <v>342.6</v>
      </c>
      <c r="T39" s="2" t="s">
        <v>132</v>
      </c>
      <c r="U39" s="2">
        <v>124.41</v>
      </c>
      <c r="V39" s="2" t="s">
        <v>210</v>
      </c>
      <c r="W39" s="2">
        <v>616.21</v>
      </c>
      <c r="X39" s="121">
        <v>21184.06</v>
      </c>
      <c r="Y39" s="2" t="s">
        <v>145</v>
      </c>
      <c r="Z39" s="2">
        <v>48.35</v>
      </c>
    </row>
    <row r="40" ht="14.25" customHeight="1">
      <c r="A40" s="1" t="s">
        <v>4</v>
      </c>
      <c r="B40" s="1">
        <v>70.0</v>
      </c>
      <c r="C40" s="32">
        <v>72.0</v>
      </c>
      <c r="D40" s="33">
        <v>174.0</v>
      </c>
      <c r="E40" s="2">
        <v>1.2</v>
      </c>
      <c r="F40" s="2">
        <v>44.59</v>
      </c>
      <c r="G40" s="120">
        <v>174.0</v>
      </c>
      <c r="H40" s="2">
        <v>11.16</v>
      </c>
      <c r="I40" s="2">
        <v>6.37</v>
      </c>
      <c r="J40" s="2">
        <v>2870.53</v>
      </c>
      <c r="K40" s="2" t="s">
        <v>211</v>
      </c>
      <c r="L40" s="2">
        <v>3.68</v>
      </c>
      <c r="M40" s="2">
        <v>22.07</v>
      </c>
      <c r="N40" s="2">
        <v>47.11</v>
      </c>
      <c r="O40" s="2">
        <v>2316.84</v>
      </c>
      <c r="P40" s="2">
        <v>159.71</v>
      </c>
      <c r="Q40" s="2">
        <v>83.37</v>
      </c>
      <c r="R40" s="2" t="s">
        <v>212</v>
      </c>
      <c r="S40" s="2">
        <v>313.26</v>
      </c>
      <c r="T40" s="2" t="s">
        <v>213</v>
      </c>
      <c r="U40" s="2">
        <v>144.27</v>
      </c>
      <c r="V40" s="2" t="s">
        <v>214</v>
      </c>
      <c r="W40" s="2">
        <v>674.81</v>
      </c>
      <c r="X40" s="2">
        <v>10555.93</v>
      </c>
      <c r="Y40" s="2">
        <v>0.15</v>
      </c>
      <c r="Z40" s="2">
        <v>75.93</v>
      </c>
    </row>
    <row r="41" ht="14.25" customHeight="1">
      <c r="A41" s="38" t="s">
        <v>31</v>
      </c>
      <c r="B41" s="38">
        <v>70.0</v>
      </c>
      <c r="C41" s="39">
        <v>73.0</v>
      </c>
      <c r="D41" s="40">
        <v>175.0</v>
      </c>
      <c r="E41" s="2">
        <v>3.31</v>
      </c>
      <c r="F41" s="2">
        <v>42.91</v>
      </c>
      <c r="G41" s="120">
        <v>175.0</v>
      </c>
      <c r="H41" s="2">
        <v>21.61</v>
      </c>
      <c r="I41" s="2">
        <v>19.25</v>
      </c>
      <c r="J41" s="2">
        <v>5820.42</v>
      </c>
      <c r="K41" s="2" t="s">
        <v>215</v>
      </c>
      <c r="L41" s="2">
        <v>3.12</v>
      </c>
      <c r="M41" s="2">
        <v>13.28</v>
      </c>
      <c r="N41" s="2">
        <v>103.66</v>
      </c>
      <c r="O41" s="2">
        <v>2082.19</v>
      </c>
      <c r="P41" s="2">
        <v>1055.72</v>
      </c>
      <c r="Q41" s="2">
        <v>466.5</v>
      </c>
      <c r="R41" s="2">
        <v>3.25</v>
      </c>
      <c r="S41" s="2">
        <v>379.13</v>
      </c>
      <c r="T41" s="2" t="s">
        <v>216</v>
      </c>
      <c r="U41" s="2">
        <v>2285.99</v>
      </c>
      <c r="V41" s="2" t="s">
        <v>217</v>
      </c>
      <c r="W41" s="2">
        <v>2163.13</v>
      </c>
      <c r="X41" s="121">
        <v>18710.94</v>
      </c>
      <c r="Y41" s="2">
        <v>0.19</v>
      </c>
      <c r="Z41" s="2">
        <v>120.72</v>
      </c>
    </row>
    <row r="42" ht="14.25" customHeight="1">
      <c r="A42" s="38" t="s">
        <v>32</v>
      </c>
      <c r="B42" s="38">
        <v>70.0</v>
      </c>
      <c r="C42" s="39">
        <v>74.0</v>
      </c>
      <c r="D42" s="40">
        <v>176.0</v>
      </c>
      <c r="E42" s="2">
        <v>3.08</v>
      </c>
      <c r="F42" s="2">
        <v>38.31</v>
      </c>
      <c r="G42" s="120">
        <v>176.0</v>
      </c>
      <c r="H42" s="2">
        <v>21.01</v>
      </c>
      <c r="I42" s="2">
        <v>25.91</v>
      </c>
      <c r="J42" s="2">
        <v>4613.53</v>
      </c>
      <c r="K42" s="2" t="s">
        <v>218</v>
      </c>
      <c r="L42" s="2">
        <v>1.39</v>
      </c>
      <c r="M42" s="2">
        <v>12.35</v>
      </c>
      <c r="N42" s="2">
        <v>116.16</v>
      </c>
      <c r="O42" s="2">
        <v>2496.31</v>
      </c>
      <c r="P42" s="2">
        <v>735.84</v>
      </c>
      <c r="Q42" s="2">
        <v>356.85</v>
      </c>
      <c r="R42" s="2">
        <v>2.67</v>
      </c>
      <c r="S42" s="2">
        <v>416.65</v>
      </c>
      <c r="T42" s="2" t="s">
        <v>219</v>
      </c>
      <c r="U42" s="2">
        <v>1678.3</v>
      </c>
      <c r="V42" s="2" t="s">
        <v>220</v>
      </c>
      <c r="W42" s="2">
        <v>2126.62</v>
      </c>
      <c r="X42" s="121">
        <v>59753.59</v>
      </c>
      <c r="Y42" s="2" t="s">
        <v>221</v>
      </c>
      <c r="Z42" s="2">
        <v>91.46</v>
      </c>
    </row>
    <row r="43" ht="14.25" customHeight="1">
      <c r="A43" s="38" t="s">
        <v>33</v>
      </c>
      <c r="B43" s="38">
        <v>70.0</v>
      </c>
      <c r="C43" s="39">
        <v>75.0</v>
      </c>
      <c r="D43" s="40">
        <v>177.0</v>
      </c>
      <c r="E43" s="2">
        <v>3.17</v>
      </c>
      <c r="F43" s="2">
        <v>42.77</v>
      </c>
      <c r="G43" s="120">
        <v>177.0</v>
      </c>
      <c r="H43" s="2">
        <v>17.81</v>
      </c>
      <c r="I43" s="2">
        <v>16.49</v>
      </c>
      <c r="J43" s="2">
        <v>4990.12</v>
      </c>
      <c r="K43" s="2" t="s">
        <v>222</v>
      </c>
      <c r="L43" s="2">
        <v>2.51</v>
      </c>
      <c r="M43" s="2">
        <v>18.04</v>
      </c>
      <c r="N43" s="2">
        <v>85.77</v>
      </c>
      <c r="O43" s="2">
        <v>1937.52</v>
      </c>
      <c r="P43" s="2">
        <v>877.0</v>
      </c>
      <c r="Q43" s="2">
        <v>374.79</v>
      </c>
      <c r="R43" s="2">
        <v>9.35</v>
      </c>
      <c r="S43" s="2">
        <v>362.72</v>
      </c>
      <c r="T43" s="2" t="s">
        <v>223</v>
      </c>
      <c r="U43" s="2">
        <v>1792.75</v>
      </c>
      <c r="V43" s="2" t="s">
        <v>224</v>
      </c>
      <c r="W43" s="2">
        <v>2160.59</v>
      </c>
      <c r="X43" s="121">
        <v>25394.19</v>
      </c>
      <c r="Y43" s="2" t="s">
        <v>221</v>
      </c>
      <c r="Z43" s="2">
        <v>104.07</v>
      </c>
    </row>
    <row r="44" ht="14.25" customHeight="1">
      <c r="A44" s="61" t="s">
        <v>35</v>
      </c>
      <c r="B44" s="61">
        <v>70.0</v>
      </c>
      <c r="C44" s="63">
        <v>76.0</v>
      </c>
      <c r="D44" s="64">
        <v>178.0</v>
      </c>
      <c r="E44" s="2">
        <v>2.62</v>
      </c>
      <c r="F44" s="2">
        <v>41.46</v>
      </c>
      <c r="G44" s="120">
        <v>178.0</v>
      </c>
      <c r="H44" s="2">
        <v>102.1</v>
      </c>
      <c r="I44" s="2">
        <v>12.56</v>
      </c>
      <c r="J44" s="2">
        <v>27266.73</v>
      </c>
      <c r="K44" s="2" t="s">
        <v>201</v>
      </c>
      <c r="L44" s="2">
        <v>6.94</v>
      </c>
      <c r="M44" s="2">
        <v>24.98</v>
      </c>
      <c r="N44" s="122" t="s">
        <v>225</v>
      </c>
      <c r="O44" s="2">
        <v>2652.64</v>
      </c>
      <c r="P44" s="2">
        <v>1164.89</v>
      </c>
      <c r="Q44" s="122" t="s">
        <v>226</v>
      </c>
      <c r="R44" s="2" t="s">
        <v>227</v>
      </c>
      <c r="S44" s="2">
        <v>870.89</v>
      </c>
      <c r="T44" s="2" t="s">
        <v>228</v>
      </c>
      <c r="U44" s="2">
        <v>15818.73</v>
      </c>
      <c r="V44" s="2" t="s">
        <v>229</v>
      </c>
      <c r="W44" s="2">
        <v>3120.27</v>
      </c>
      <c r="X44" s="2">
        <v>1868.29</v>
      </c>
      <c r="Y44" s="2">
        <v>0.14</v>
      </c>
      <c r="Z44" s="2">
        <v>100.41</v>
      </c>
    </row>
    <row r="45" ht="14.25" customHeight="1">
      <c r="A45" s="61" t="s">
        <v>36</v>
      </c>
      <c r="B45" s="61">
        <v>70.0</v>
      </c>
      <c r="C45" s="63">
        <v>77.0</v>
      </c>
      <c r="D45" s="64">
        <v>179.0</v>
      </c>
      <c r="E45" s="2">
        <v>2.9</v>
      </c>
      <c r="F45" s="2">
        <v>42.05</v>
      </c>
      <c r="G45" s="120">
        <v>179.0</v>
      </c>
      <c r="H45" s="2">
        <v>186.45</v>
      </c>
      <c r="I45" s="2">
        <v>13.67</v>
      </c>
      <c r="J45" s="2">
        <v>12934.67</v>
      </c>
      <c r="K45" s="2" t="s">
        <v>230</v>
      </c>
      <c r="L45" s="2">
        <v>6.32</v>
      </c>
      <c r="M45" s="2">
        <v>121.55</v>
      </c>
      <c r="N45" s="2">
        <v>3269.27</v>
      </c>
      <c r="O45" s="2">
        <v>3213.28</v>
      </c>
      <c r="P45" s="2">
        <v>812.04</v>
      </c>
      <c r="Q45" s="122" t="s">
        <v>231</v>
      </c>
      <c r="R45" s="2">
        <v>1.99</v>
      </c>
      <c r="S45" s="2">
        <v>939.5</v>
      </c>
      <c r="T45" s="2" t="s">
        <v>232</v>
      </c>
      <c r="U45" s="2">
        <v>9670.22</v>
      </c>
      <c r="V45" s="2" t="s">
        <v>233</v>
      </c>
      <c r="W45" s="2">
        <v>2967.08</v>
      </c>
      <c r="X45" s="2">
        <v>10402.37</v>
      </c>
      <c r="Y45" s="2">
        <v>0.14</v>
      </c>
      <c r="Z45" s="2">
        <v>97.5</v>
      </c>
    </row>
    <row r="46" ht="14.25" customHeight="1">
      <c r="A46" s="61" t="s">
        <v>37</v>
      </c>
      <c r="B46" s="61">
        <v>70.0</v>
      </c>
      <c r="C46" s="63">
        <v>78.0</v>
      </c>
      <c r="D46" s="64">
        <v>180.0</v>
      </c>
      <c r="E46" s="2">
        <v>2.61</v>
      </c>
      <c r="F46" s="2">
        <v>38.35</v>
      </c>
      <c r="G46" s="120">
        <v>180.0</v>
      </c>
      <c r="H46" s="2">
        <v>76.42</v>
      </c>
      <c r="I46" s="2">
        <v>15.31</v>
      </c>
      <c r="J46" s="2">
        <v>36582.02</v>
      </c>
      <c r="K46" s="2" t="s">
        <v>85</v>
      </c>
      <c r="L46" s="2">
        <v>1.47</v>
      </c>
      <c r="M46" s="2">
        <v>91.73</v>
      </c>
      <c r="N46" s="2">
        <v>1661.83</v>
      </c>
      <c r="O46" s="2">
        <v>2633.99</v>
      </c>
      <c r="P46" s="2">
        <v>1346.41</v>
      </c>
      <c r="Q46" s="122" t="s">
        <v>234</v>
      </c>
      <c r="R46" s="2">
        <v>0.59</v>
      </c>
      <c r="S46" s="2">
        <v>1094.34</v>
      </c>
      <c r="T46" s="2" t="s">
        <v>235</v>
      </c>
      <c r="U46" s="2">
        <v>20135.44</v>
      </c>
      <c r="V46" s="2" t="s">
        <v>236</v>
      </c>
      <c r="W46" s="2">
        <v>3113.14</v>
      </c>
      <c r="X46" s="2">
        <v>3039.1</v>
      </c>
      <c r="Y46" s="2" t="s">
        <v>237</v>
      </c>
      <c r="Z46" s="2">
        <v>113.5</v>
      </c>
    </row>
    <row r="47" ht="14.25" customHeight="1">
      <c r="A47" s="68" t="s">
        <v>39</v>
      </c>
      <c r="B47" s="68">
        <v>70.0</v>
      </c>
      <c r="C47" s="70">
        <v>79.0</v>
      </c>
      <c r="D47" s="71">
        <v>181.0</v>
      </c>
      <c r="E47" s="2">
        <v>2.29</v>
      </c>
      <c r="F47" s="2">
        <v>44.98</v>
      </c>
      <c r="G47" s="120">
        <v>181.0</v>
      </c>
      <c r="H47" s="2">
        <v>12.02</v>
      </c>
      <c r="I47" s="2">
        <v>9.71</v>
      </c>
      <c r="J47" s="2">
        <v>1023.06</v>
      </c>
      <c r="K47" s="2" t="s">
        <v>238</v>
      </c>
      <c r="L47" s="2">
        <v>7.36</v>
      </c>
      <c r="M47" s="2">
        <v>13.47</v>
      </c>
      <c r="N47" s="2">
        <v>101.11</v>
      </c>
      <c r="O47" s="2">
        <v>594.13</v>
      </c>
      <c r="P47" s="2">
        <v>279.99</v>
      </c>
      <c r="Q47" s="2">
        <v>70.29</v>
      </c>
      <c r="R47" s="2" t="s">
        <v>239</v>
      </c>
      <c r="S47" s="2">
        <v>316.58</v>
      </c>
      <c r="T47" s="2" t="s">
        <v>240</v>
      </c>
      <c r="U47" s="2">
        <v>459.19</v>
      </c>
      <c r="V47" s="2" t="s">
        <v>241</v>
      </c>
      <c r="W47" s="2">
        <v>1356.7</v>
      </c>
      <c r="X47" s="2">
        <v>8726.98</v>
      </c>
      <c r="Y47" s="2" t="s">
        <v>242</v>
      </c>
      <c r="Z47" s="2">
        <v>75.79</v>
      </c>
    </row>
    <row r="48" ht="14.25" customHeight="1">
      <c r="A48" s="68" t="s">
        <v>40</v>
      </c>
      <c r="B48" s="68">
        <v>70.0</v>
      </c>
      <c r="C48" s="70">
        <v>80.0</v>
      </c>
      <c r="D48" s="71">
        <v>182.0</v>
      </c>
      <c r="E48" s="2">
        <v>1.95</v>
      </c>
      <c r="F48" s="2">
        <v>43.35</v>
      </c>
      <c r="G48" s="120">
        <v>182.0</v>
      </c>
      <c r="H48" s="2">
        <v>11.3</v>
      </c>
      <c r="I48" s="2">
        <v>10.22</v>
      </c>
      <c r="J48" s="2">
        <v>594.08</v>
      </c>
      <c r="K48" s="2" t="s">
        <v>243</v>
      </c>
      <c r="L48" s="2">
        <v>9.86</v>
      </c>
      <c r="M48" s="2">
        <v>18.29</v>
      </c>
      <c r="N48" s="2">
        <v>134.77</v>
      </c>
      <c r="O48" s="2">
        <v>631.1</v>
      </c>
      <c r="P48" s="2">
        <v>240.65</v>
      </c>
      <c r="Q48" s="2">
        <v>47.51</v>
      </c>
      <c r="R48" s="2" t="s">
        <v>244</v>
      </c>
      <c r="S48" s="2">
        <v>353.39</v>
      </c>
      <c r="T48" s="2" t="s">
        <v>245</v>
      </c>
      <c r="U48" s="2">
        <v>400.71</v>
      </c>
      <c r="V48" s="2" t="s">
        <v>246</v>
      </c>
      <c r="W48" s="2">
        <v>1366.22</v>
      </c>
      <c r="X48" s="121">
        <v>19430.78</v>
      </c>
      <c r="Y48" s="2">
        <v>0.04</v>
      </c>
      <c r="Z48" s="2">
        <v>73.42</v>
      </c>
    </row>
    <row r="49" ht="14.25" customHeight="1">
      <c r="A49" s="74" t="s">
        <v>41</v>
      </c>
      <c r="B49" s="74">
        <v>70.0</v>
      </c>
      <c r="C49" s="76">
        <v>81.0</v>
      </c>
      <c r="D49" s="77">
        <v>183.0</v>
      </c>
      <c r="E49" s="2">
        <v>2.09</v>
      </c>
      <c r="F49" s="2">
        <v>44.09</v>
      </c>
      <c r="G49" s="120">
        <v>183.0</v>
      </c>
      <c r="H49" s="2">
        <v>9.91</v>
      </c>
      <c r="I49" s="2">
        <v>10.05</v>
      </c>
      <c r="J49" s="2">
        <v>1098.44</v>
      </c>
      <c r="K49" s="2" t="s">
        <v>247</v>
      </c>
      <c r="L49" s="2">
        <v>7.2</v>
      </c>
      <c r="M49" s="2">
        <v>12.66</v>
      </c>
      <c r="N49" s="2">
        <v>96.66</v>
      </c>
      <c r="O49" s="2">
        <v>638.03</v>
      </c>
      <c r="P49" s="2">
        <v>296.74</v>
      </c>
      <c r="Q49" s="2">
        <v>88.9</v>
      </c>
      <c r="R49" s="2" t="s">
        <v>248</v>
      </c>
      <c r="S49" s="2">
        <v>300.03</v>
      </c>
      <c r="T49" s="2" t="s">
        <v>249</v>
      </c>
      <c r="U49" s="2">
        <v>530.31</v>
      </c>
      <c r="V49" s="2" t="s">
        <v>250</v>
      </c>
      <c r="W49" s="2">
        <v>1102.37</v>
      </c>
      <c r="X49" s="2">
        <v>9342.14</v>
      </c>
      <c r="Y49" s="2">
        <v>0.23</v>
      </c>
      <c r="Z49" s="2">
        <v>67.14</v>
      </c>
    </row>
    <row r="50" ht="14.25" customHeight="1">
      <c r="A50" s="54" t="s">
        <v>0</v>
      </c>
      <c r="B50" s="54">
        <v>80.0</v>
      </c>
      <c r="C50" s="56">
        <v>82.0</v>
      </c>
      <c r="D50" s="57">
        <v>184.0</v>
      </c>
      <c r="E50" s="2">
        <v>1.13</v>
      </c>
      <c r="F50" s="2">
        <v>45.16</v>
      </c>
      <c r="G50" s="120">
        <v>184.0</v>
      </c>
      <c r="H50" s="2">
        <v>14.91</v>
      </c>
      <c r="I50" s="2">
        <v>8.26</v>
      </c>
      <c r="J50" s="2">
        <v>1221.06</v>
      </c>
      <c r="K50" s="2" t="s">
        <v>124</v>
      </c>
      <c r="L50" s="2">
        <v>7.23</v>
      </c>
      <c r="M50" s="2">
        <v>19.69</v>
      </c>
      <c r="N50" s="2">
        <v>67.42</v>
      </c>
      <c r="O50" s="2">
        <v>2241.59</v>
      </c>
      <c r="P50" s="2">
        <v>150.62</v>
      </c>
      <c r="Q50" s="2">
        <v>43.32</v>
      </c>
      <c r="R50" s="2" t="s">
        <v>251</v>
      </c>
      <c r="S50" s="2">
        <v>332.34</v>
      </c>
      <c r="T50" s="2" t="s">
        <v>252</v>
      </c>
      <c r="U50" s="2">
        <v>188.24</v>
      </c>
      <c r="V50" s="2" t="s">
        <v>253</v>
      </c>
      <c r="W50" s="2">
        <v>610.04</v>
      </c>
      <c r="X50" s="2">
        <v>6712.39</v>
      </c>
      <c r="Y50" s="2">
        <v>0.23</v>
      </c>
      <c r="Z50" s="2">
        <v>51.54</v>
      </c>
    </row>
    <row r="51" ht="14.25" customHeight="1">
      <c r="A51" s="1" t="s">
        <v>2</v>
      </c>
      <c r="B51" s="1">
        <v>80.0</v>
      </c>
      <c r="C51" s="32">
        <v>83.0</v>
      </c>
      <c r="D51" s="33">
        <v>185.0</v>
      </c>
      <c r="E51" s="2">
        <v>0.98</v>
      </c>
      <c r="F51" s="2">
        <v>43.55</v>
      </c>
      <c r="G51" s="120">
        <v>185.0</v>
      </c>
      <c r="H51" s="2">
        <v>13.29</v>
      </c>
      <c r="I51" s="2">
        <v>8.8</v>
      </c>
      <c r="J51" s="2">
        <v>1552.51</v>
      </c>
      <c r="K51" s="2" t="s">
        <v>254</v>
      </c>
      <c r="L51" s="2">
        <v>11.61</v>
      </c>
      <c r="M51" s="2">
        <v>7.74</v>
      </c>
      <c r="N51" s="2">
        <v>83.95</v>
      </c>
      <c r="O51" s="2">
        <v>2654.72</v>
      </c>
      <c r="P51" s="2">
        <v>76.45</v>
      </c>
      <c r="Q51" s="2">
        <v>57.48</v>
      </c>
      <c r="R51" s="2" t="s">
        <v>112</v>
      </c>
      <c r="S51" s="2">
        <v>419.63</v>
      </c>
      <c r="T51" s="2" t="s">
        <v>255</v>
      </c>
      <c r="U51" s="2">
        <v>205.76</v>
      </c>
      <c r="V51" s="2" t="s">
        <v>256</v>
      </c>
      <c r="W51" s="2">
        <v>579.38</v>
      </c>
      <c r="X51" s="121">
        <v>22190.63</v>
      </c>
      <c r="Y51" s="2" t="s">
        <v>79</v>
      </c>
      <c r="Z51" s="2">
        <v>38.75</v>
      </c>
    </row>
    <row r="52" ht="14.25" customHeight="1">
      <c r="A52" s="1" t="s">
        <v>4</v>
      </c>
      <c r="B52" s="1">
        <v>80.0</v>
      </c>
      <c r="C52" s="32">
        <v>84.0</v>
      </c>
      <c r="D52" s="33">
        <v>186.0</v>
      </c>
      <c r="E52" s="2">
        <v>1.06</v>
      </c>
      <c r="F52" s="2">
        <v>44.2</v>
      </c>
      <c r="G52" s="120">
        <v>186.0</v>
      </c>
      <c r="H52" s="2">
        <v>11.97</v>
      </c>
      <c r="I52" s="2">
        <v>8.91</v>
      </c>
      <c r="J52" s="2">
        <v>1654.85</v>
      </c>
      <c r="K52" s="2" t="s">
        <v>257</v>
      </c>
      <c r="L52" s="2">
        <v>8.67</v>
      </c>
      <c r="M52" s="2">
        <v>18.09</v>
      </c>
      <c r="N52" s="2">
        <v>72.81</v>
      </c>
      <c r="O52" s="2">
        <v>2489.79</v>
      </c>
      <c r="P52" s="123" t="s">
        <v>258</v>
      </c>
      <c r="Q52" s="2">
        <v>76.58</v>
      </c>
      <c r="R52" s="2" t="s">
        <v>259</v>
      </c>
      <c r="S52" s="2">
        <v>376.56</v>
      </c>
      <c r="T52" s="2" t="s">
        <v>260</v>
      </c>
      <c r="U52" s="2">
        <v>335.31</v>
      </c>
      <c r="V52" s="2" t="s">
        <v>261</v>
      </c>
      <c r="W52" s="2">
        <v>666.63</v>
      </c>
      <c r="X52" s="2">
        <v>12301.49</v>
      </c>
      <c r="Y52" s="2">
        <v>0.18</v>
      </c>
      <c r="Z52" s="2">
        <v>76.53</v>
      </c>
    </row>
    <row r="53" ht="14.25" customHeight="1">
      <c r="A53" s="38" t="s">
        <v>31</v>
      </c>
      <c r="B53" s="38">
        <v>80.0</v>
      </c>
      <c r="C53" s="39">
        <v>85.0</v>
      </c>
      <c r="D53" s="40">
        <v>187.0</v>
      </c>
      <c r="E53" s="2">
        <v>2.05</v>
      </c>
      <c r="F53" s="2">
        <v>41.55</v>
      </c>
      <c r="G53" s="120">
        <v>187.0</v>
      </c>
      <c r="H53" s="2">
        <v>30.02</v>
      </c>
      <c r="I53" s="2">
        <v>23.48</v>
      </c>
      <c r="J53" s="2">
        <v>7708.52</v>
      </c>
      <c r="K53" s="2" t="s">
        <v>91</v>
      </c>
      <c r="L53" s="2">
        <v>7.54</v>
      </c>
      <c r="M53" s="2">
        <v>23.04</v>
      </c>
      <c r="N53" s="2">
        <v>178.84</v>
      </c>
      <c r="O53" s="2">
        <v>3351.35</v>
      </c>
      <c r="P53" s="2">
        <v>1319.34</v>
      </c>
      <c r="Q53" s="2">
        <v>626.44</v>
      </c>
      <c r="R53" s="2">
        <v>8.4</v>
      </c>
      <c r="S53" s="2">
        <v>497.5</v>
      </c>
      <c r="T53" s="2" t="s">
        <v>262</v>
      </c>
      <c r="U53" s="2">
        <v>3564.39</v>
      </c>
      <c r="V53" s="2" t="s">
        <v>263</v>
      </c>
      <c r="W53" s="2">
        <v>1500.28</v>
      </c>
      <c r="X53" s="121">
        <v>25118.66</v>
      </c>
      <c r="Y53" s="2">
        <v>0.2</v>
      </c>
      <c r="Z53" s="2">
        <v>110.18</v>
      </c>
    </row>
    <row r="54" ht="14.25" customHeight="1">
      <c r="A54" s="38" t="s">
        <v>32</v>
      </c>
      <c r="B54" s="38">
        <v>80.0</v>
      </c>
      <c r="C54" s="39">
        <v>86.0</v>
      </c>
      <c r="D54" s="40">
        <v>188.0</v>
      </c>
      <c r="E54" s="2">
        <v>2.34</v>
      </c>
      <c r="F54" s="2">
        <v>36.52</v>
      </c>
      <c r="G54" s="120">
        <v>188.0</v>
      </c>
      <c r="H54" s="2">
        <v>22.36</v>
      </c>
      <c r="I54" s="2">
        <v>30.54</v>
      </c>
      <c r="J54" s="2">
        <v>5594.77</v>
      </c>
      <c r="K54" s="2" t="s">
        <v>264</v>
      </c>
      <c r="L54" s="2">
        <v>9.91</v>
      </c>
      <c r="M54" s="2">
        <v>14.38</v>
      </c>
      <c r="N54" s="2">
        <v>152.34</v>
      </c>
      <c r="O54" s="2">
        <v>3378.71</v>
      </c>
      <c r="P54" s="2">
        <v>925.84</v>
      </c>
      <c r="Q54" s="2">
        <v>476.0</v>
      </c>
      <c r="R54" s="2">
        <v>4.59</v>
      </c>
      <c r="S54" s="2">
        <v>549.83</v>
      </c>
      <c r="T54" s="2">
        <v>1.12</v>
      </c>
      <c r="U54" s="2">
        <v>2475.23</v>
      </c>
      <c r="V54" s="2" t="s">
        <v>265</v>
      </c>
      <c r="W54" s="2">
        <v>1583.7</v>
      </c>
      <c r="X54" s="121">
        <v>72143.0</v>
      </c>
      <c r="Y54" s="2">
        <v>0.17</v>
      </c>
      <c r="Z54" s="2">
        <v>76.58</v>
      </c>
    </row>
    <row r="55" ht="14.25" customHeight="1">
      <c r="A55" s="38" t="s">
        <v>33</v>
      </c>
      <c r="B55" s="38">
        <v>80.0</v>
      </c>
      <c r="C55" s="39">
        <v>87.0</v>
      </c>
      <c r="D55" s="40">
        <v>189.0</v>
      </c>
      <c r="E55" s="2">
        <v>2.12</v>
      </c>
      <c r="F55" s="2">
        <v>39.95</v>
      </c>
      <c r="G55" s="120">
        <v>189.0</v>
      </c>
      <c r="H55" s="2">
        <v>25.32</v>
      </c>
      <c r="I55" s="2">
        <v>28.74</v>
      </c>
      <c r="J55" s="2">
        <v>7516.5</v>
      </c>
      <c r="K55" s="2" t="s">
        <v>266</v>
      </c>
      <c r="L55" s="2">
        <v>22.03</v>
      </c>
      <c r="M55" s="2">
        <v>13.43</v>
      </c>
      <c r="N55" s="2">
        <v>206.36</v>
      </c>
      <c r="O55" s="2">
        <v>2823.27</v>
      </c>
      <c r="P55" s="2">
        <v>1372.83</v>
      </c>
      <c r="Q55" s="2">
        <v>637.72</v>
      </c>
      <c r="R55" s="2">
        <v>7.98</v>
      </c>
      <c r="S55" s="2">
        <v>475.56</v>
      </c>
      <c r="T55" s="2" t="s">
        <v>266</v>
      </c>
      <c r="U55" s="2">
        <v>3046.33</v>
      </c>
      <c r="V55" s="2" t="s">
        <v>267</v>
      </c>
      <c r="W55" s="2">
        <v>1589.67</v>
      </c>
      <c r="X55" s="121">
        <v>41546.61</v>
      </c>
      <c r="Y55" s="2">
        <v>0.24</v>
      </c>
      <c r="Z55" s="2">
        <v>126.64</v>
      </c>
    </row>
    <row r="56" ht="14.25" customHeight="1">
      <c r="A56" s="61" t="s">
        <v>35</v>
      </c>
      <c r="B56" s="61">
        <v>80.0</v>
      </c>
      <c r="C56" s="63">
        <v>88.0</v>
      </c>
      <c r="D56" s="64">
        <v>190.0</v>
      </c>
      <c r="E56" s="2">
        <v>2.49</v>
      </c>
      <c r="F56" s="2">
        <v>42.25</v>
      </c>
      <c r="G56" s="120">
        <v>190.0</v>
      </c>
      <c r="H56" s="2">
        <v>101.32</v>
      </c>
      <c r="I56" s="2">
        <v>15.63</v>
      </c>
      <c r="J56" s="2">
        <v>18457.38</v>
      </c>
      <c r="K56" s="2" t="s">
        <v>268</v>
      </c>
      <c r="L56" s="2">
        <v>4.89</v>
      </c>
      <c r="M56" s="2">
        <v>218.77</v>
      </c>
      <c r="N56" s="2">
        <v>2825.91</v>
      </c>
      <c r="O56" s="2">
        <v>4447.38</v>
      </c>
      <c r="P56" s="2">
        <v>1166.69</v>
      </c>
      <c r="Q56" s="122" t="s">
        <v>269</v>
      </c>
      <c r="R56" s="2">
        <v>6.42</v>
      </c>
      <c r="S56" s="2">
        <v>1169.75</v>
      </c>
      <c r="T56" s="2">
        <v>1.19</v>
      </c>
      <c r="U56" s="2">
        <v>13618.9</v>
      </c>
      <c r="V56" s="2" t="s">
        <v>270</v>
      </c>
      <c r="W56" s="2">
        <v>3195.68</v>
      </c>
      <c r="X56" s="2">
        <v>2188.0</v>
      </c>
      <c r="Y56" s="2">
        <v>0.18</v>
      </c>
      <c r="Z56" s="2">
        <v>155.47</v>
      </c>
    </row>
    <row r="57" ht="14.25" customHeight="1">
      <c r="A57" s="61" t="s">
        <v>36</v>
      </c>
      <c r="B57" s="61">
        <v>80.0</v>
      </c>
      <c r="C57" s="63">
        <v>89.0</v>
      </c>
      <c r="D57" s="64">
        <v>191.0</v>
      </c>
      <c r="E57" s="2">
        <v>2.54</v>
      </c>
      <c r="F57" s="2">
        <v>41.09</v>
      </c>
      <c r="G57" s="120">
        <v>191.0</v>
      </c>
      <c r="H57" s="2">
        <v>199.11</v>
      </c>
      <c r="I57" s="2">
        <v>19.1</v>
      </c>
      <c r="J57" s="2">
        <v>22460.39</v>
      </c>
      <c r="K57" s="2" t="s">
        <v>271</v>
      </c>
      <c r="L57" s="2">
        <v>7.99</v>
      </c>
      <c r="M57" s="2">
        <v>273.69</v>
      </c>
      <c r="N57" s="2">
        <v>3258.92</v>
      </c>
      <c r="O57" s="2">
        <v>3363.84</v>
      </c>
      <c r="P57" s="2">
        <v>1454.16</v>
      </c>
      <c r="Q57" s="122" t="s">
        <v>272</v>
      </c>
      <c r="R57" s="2" t="s">
        <v>273</v>
      </c>
      <c r="S57" s="2">
        <v>1362.92</v>
      </c>
      <c r="T57" s="2">
        <v>1.12</v>
      </c>
      <c r="U57" s="2">
        <v>15187.63</v>
      </c>
      <c r="V57" s="2" t="s">
        <v>154</v>
      </c>
      <c r="W57" s="2">
        <v>3378.04</v>
      </c>
      <c r="X57" s="2">
        <v>11385.68</v>
      </c>
      <c r="Y57" s="2">
        <v>0.15</v>
      </c>
      <c r="Z57" s="2">
        <v>122.05</v>
      </c>
    </row>
    <row r="58" ht="14.25" customHeight="1">
      <c r="A58" s="61" t="s">
        <v>37</v>
      </c>
      <c r="B58" s="61">
        <v>80.0</v>
      </c>
      <c r="C58" s="63">
        <v>90.0</v>
      </c>
      <c r="D58" s="64">
        <v>192.0</v>
      </c>
      <c r="E58" s="2">
        <v>2.92</v>
      </c>
      <c r="F58" s="2">
        <v>37.35</v>
      </c>
      <c r="G58" s="120">
        <v>192.0</v>
      </c>
      <c r="H58" s="2">
        <v>92.66</v>
      </c>
      <c r="I58" s="2">
        <v>16.02</v>
      </c>
      <c r="J58" s="2">
        <v>37394.7</v>
      </c>
      <c r="K58" s="2" t="s">
        <v>274</v>
      </c>
      <c r="L58" s="2">
        <v>3.01</v>
      </c>
      <c r="M58" s="2">
        <v>41.48</v>
      </c>
      <c r="N58" s="2">
        <v>2163.03</v>
      </c>
      <c r="O58" s="2">
        <v>2670.48</v>
      </c>
      <c r="P58" s="2">
        <v>1122.65</v>
      </c>
      <c r="Q58" s="2">
        <v>2448.88</v>
      </c>
      <c r="R58" s="2">
        <v>2.22</v>
      </c>
      <c r="S58" s="2">
        <v>1249.49</v>
      </c>
      <c r="T58" s="2" t="s">
        <v>275</v>
      </c>
      <c r="U58" s="2">
        <v>22785.5</v>
      </c>
      <c r="V58" s="2" t="s">
        <v>276</v>
      </c>
      <c r="W58" s="2">
        <v>2960.48</v>
      </c>
      <c r="X58" s="2">
        <v>4898.38</v>
      </c>
      <c r="Y58" s="2" t="s">
        <v>105</v>
      </c>
      <c r="Z58" s="2">
        <v>119.19</v>
      </c>
    </row>
    <row r="59" ht="14.25" customHeight="1">
      <c r="A59" s="68" t="s">
        <v>39</v>
      </c>
      <c r="B59" s="68">
        <v>80.0</v>
      </c>
      <c r="C59" s="70">
        <v>91.0</v>
      </c>
      <c r="D59" s="71">
        <v>193.0</v>
      </c>
      <c r="E59" s="2">
        <v>1.56</v>
      </c>
      <c r="F59" s="2">
        <v>44.87</v>
      </c>
      <c r="G59" s="120">
        <v>193.0</v>
      </c>
      <c r="H59" s="2">
        <v>15.24</v>
      </c>
      <c r="I59" s="2">
        <v>10.58</v>
      </c>
      <c r="J59" s="2">
        <v>1225.87</v>
      </c>
      <c r="K59" s="2" t="s">
        <v>277</v>
      </c>
      <c r="L59" s="2">
        <v>13.42</v>
      </c>
      <c r="M59" s="2">
        <v>7.72</v>
      </c>
      <c r="N59" s="2">
        <v>160.36</v>
      </c>
      <c r="O59" s="2">
        <v>792.93</v>
      </c>
      <c r="P59" s="2">
        <v>183.41</v>
      </c>
      <c r="Q59" s="2">
        <v>96.95</v>
      </c>
      <c r="R59" s="2" t="s">
        <v>254</v>
      </c>
      <c r="S59" s="2">
        <v>426.44</v>
      </c>
      <c r="T59" s="2" t="s">
        <v>278</v>
      </c>
      <c r="U59" s="2">
        <v>485.49</v>
      </c>
      <c r="V59" s="2" t="s">
        <v>279</v>
      </c>
      <c r="W59" s="2">
        <v>896.53</v>
      </c>
      <c r="X59" s="2">
        <v>8273.46</v>
      </c>
      <c r="Y59" s="2" t="s">
        <v>280</v>
      </c>
      <c r="Z59" s="2">
        <v>47.53</v>
      </c>
    </row>
    <row r="60" ht="14.25" customHeight="1">
      <c r="A60" s="68" t="s">
        <v>40</v>
      </c>
      <c r="B60" s="68">
        <v>80.0</v>
      </c>
      <c r="C60" s="70">
        <v>92.0</v>
      </c>
      <c r="D60" s="71">
        <v>194.0</v>
      </c>
      <c r="E60" s="2">
        <v>1.21</v>
      </c>
      <c r="F60" s="2">
        <v>42.58</v>
      </c>
      <c r="G60" s="120">
        <v>194.0</v>
      </c>
      <c r="H60" s="2">
        <v>13.77</v>
      </c>
      <c r="I60" s="2">
        <v>14.1</v>
      </c>
      <c r="J60" s="2">
        <v>694.13</v>
      </c>
      <c r="K60" s="2" t="s">
        <v>174</v>
      </c>
      <c r="L60" s="2">
        <v>15.34</v>
      </c>
      <c r="M60" s="2">
        <v>5.7</v>
      </c>
      <c r="N60" s="2">
        <v>130.67</v>
      </c>
      <c r="O60" s="2">
        <v>959.28</v>
      </c>
      <c r="P60" s="2">
        <v>92.15</v>
      </c>
      <c r="Q60" s="2">
        <v>46.72</v>
      </c>
      <c r="R60" s="2">
        <v>0.77</v>
      </c>
      <c r="S60" s="2">
        <v>399.3</v>
      </c>
      <c r="T60" s="2" t="s">
        <v>281</v>
      </c>
      <c r="U60" s="2">
        <v>174.12</v>
      </c>
      <c r="V60" s="2" t="s">
        <v>282</v>
      </c>
      <c r="W60" s="2">
        <v>661.66</v>
      </c>
      <c r="X60" s="121">
        <v>30579.72</v>
      </c>
      <c r="Y60" s="2">
        <v>0.15</v>
      </c>
      <c r="Z60" s="2">
        <v>27.44</v>
      </c>
    </row>
    <row r="61" ht="14.25" customHeight="1">
      <c r="A61" s="74" t="s">
        <v>41</v>
      </c>
      <c r="B61" s="74">
        <v>80.0</v>
      </c>
      <c r="C61" s="76">
        <v>93.0</v>
      </c>
      <c r="D61" s="77">
        <v>195.0</v>
      </c>
      <c r="E61" s="2">
        <v>2.05</v>
      </c>
      <c r="F61" s="2">
        <v>43.91</v>
      </c>
      <c r="G61" s="120">
        <v>195.0</v>
      </c>
      <c r="H61" s="2">
        <v>3.06</v>
      </c>
      <c r="I61" s="2">
        <v>0.83</v>
      </c>
      <c r="J61" s="2" t="s">
        <v>283</v>
      </c>
      <c r="K61" s="2" t="s">
        <v>118</v>
      </c>
      <c r="L61" s="2" t="s">
        <v>108</v>
      </c>
      <c r="M61" s="2" t="s">
        <v>284</v>
      </c>
      <c r="N61" s="2" t="s">
        <v>285</v>
      </c>
      <c r="O61" s="2" t="s">
        <v>286</v>
      </c>
      <c r="P61" s="2" t="s">
        <v>287</v>
      </c>
      <c r="Q61" s="2" t="s">
        <v>249</v>
      </c>
      <c r="R61" s="2" t="s">
        <v>288</v>
      </c>
      <c r="S61" s="2" t="s">
        <v>289</v>
      </c>
      <c r="T61" s="2">
        <v>0.62</v>
      </c>
      <c r="U61" s="2" t="s">
        <v>290</v>
      </c>
      <c r="V61" s="2" t="s">
        <v>291</v>
      </c>
      <c r="W61" s="2" t="s">
        <v>292</v>
      </c>
      <c r="X61" s="2" t="s">
        <v>293</v>
      </c>
      <c r="Y61" s="2">
        <v>0.18</v>
      </c>
      <c r="Z61" s="2" t="s">
        <v>294</v>
      </c>
    </row>
    <row r="62" ht="14.25" customHeight="1">
      <c r="A62" s="80" t="s">
        <v>0</v>
      </c>
      <c r="B62" s="80">
        <v>90.0</v>
      </c>
      <c r="C62" s="82">
        <v>94.0</v>
      </c>
      <c r="D62" s="83">
        <v>196.0</v>
      </c>
      <c r="E62" s="2">
        <v>1.0</v>
      </c>
      <c r="F62" s="2">
        <v>44.96</v>
      </c>
      <c r="G62" s="120">
        <v>196.0</v>
      </c>
      <c r="H62" s="2">
        <v>3.82</v>
      </c>
      <c r="I62" s="2">
        <v>0.99</v>
      </c>
      <c r="J62" s="2" t="s">
        <v>295</v>
      </c>
      <c r="K62" s="2" t="s">
        <v>296</v>
      </c>
      <c r="L62" s="2" t="s">
        <v>257</v>
      </c>
      <c r="M62" s="2" t="s">
        <v>297</v>
      </c>
      <c r="N62" s="2" t="s">
        <v>298</v>
      </c>
      <c r="O62" s="2" t="s">
        <v>299</v>
      </c>
      <c r="P62" s="2" t="s">
        <v>180</v>
      </c>
      <c r="Q62" s="2" t="s">
        <v>300</v>
      </c>
      <c r="R62" s="2" t="s">
        <v>301</v>
      </c>
      <c r="S62" s="2" t="s">
        <v>302</v>
      </c>
      <c r="T62" s="2" t="s">
        <v>303</v>
      </c>
      <c r="U62" s="2" t="s">
        <v>304</v>
      </c>
      <c r="V62" s="2" t="s">
        <v>305</v>
      </c>
      <c r="W62" s="2" t="s">
        <v>306</v>
      </c>
      <c r="X62" s="2" t="s">
        <v>307</v>
      </c>
      <c r="Y62" s="2">
        <v>0.34</v>
      </c>
      <c r="Z62" s="2" t="s">
        <v>308</v>
      </c>
    </row>
    <row r="63" ht="14.25" customHeight="1">
      <c r="A63" s="80" t="s">
        <v>42</v>
      </c>
      <c r="B63" s="1">
        <v>90.0</v>
      </c>
      <c r="C63" s="82">
        <v>94.1</v>
      </c>
      <c r="D63" s="83">
        <v>197.0</v>
      </c>
      <c r="E63" s="2">
        <v>0.85</v>
      </c>
      <c r="F63" s="2">
        <v>45.73</v>
      </c>
      <c r="G63" s="120">
        <v>197.0</v>
      </c>
      <c r="H63" s="2">
        <v>7.28</v>
      </c>
      <c r="I63" s="2">
        <v>0.67</v>
      </c>
      <c r="J63" s="2" t="s">
        <v>309</v>
      </c>
      <c r="K63" s="2" t="s">
        <v>310</v>
      </c>
      <c r="L63" s="2" t="s">
        <v>311</v>
      </c>
      <c r="M63" s="2" t="s">
        <v>312</v>
      </c>
      <c r="N63" s="2" t="s">
        <v>313</v>
      </c>
      <c r="O63" s="2" t="s">
        <v>314</v>
      </c>
      <c r="P63" s="2" t="s">
        <v>315</v>
      </c>
      <c r="Q63" s="2" t="s">
        <v>316</v>
      </c>
      <c r="R63" s="2" t="s">
        <v>176</v>
      </c>
      <c r="S63" s="2" t="s">
        <v>317</v>
      </c>
      <c r="T63" s="2">
        <v>1.5</v>
      </c>
      <c r="U63" s="2" t="s">
        <v>318</v>
      </c>
      <c r="V63" s="2" t="s">
        <v>319</v>
      </c>
      <c r="W63" s="2" t="s">
        <v>320</v>
      </c>
      <c r="X63" s="2" t="s">
        <v>321</v>
      </c>
      <c r="Y63" s="2">
        <v>0.19</v>
      </c>
      <c r="Z63" s="2" t="s">
        <v>322</v>
      </c>
    </row>
    <row r="64" ht="14.25" customHeight="1">
      <c r="A64" s="1" t="s">
        <v>2</v>
      </c>
      <c r="B64" s="1">
        <v>90.0</v>
      </c>
      <c r="C64" s="32">
        <v>95.0</v>
      </c>
      <c r="D64" s="33">
        <v>198.0</v>
      </c>
      <c r="E64" s="2">
        <v>0.92</v>
      </c>
      <c r="F64" s="2">
        <v>41.64</v>
      </c>
      <c r="G64" s="120">
        <v>198.0</v>
      </c>
      <c r="H64" s="2">
        <v>6.21</v>
      </c>
      <c r="I64" s="2">
        <v>0.9</v>
      </c>
      <c r="J64" s="2" t="s">
        <v>323</v>
      </c>
      <c r="K64" s="2" t="s">
        <v>324</v>
      </c>
      <c r="L64" s="2" t="s">
        <v>325</v>
      </c>
      <c r="M64" s="2" t="s">
        <v>326</v>
      </c>
      <c r="N64" s="2" t="s">
        <v>327</v>
      </c>
      <c r="O64" s="2" t="s">
        <v>328</v>
      </c>
      <c r="P64" s="2" t="s">
        <v>329</v>
      </c>
      <c r="Q64" s="2" t="s">
        <v>176</v>
      </c>
      <c r="R64" s="2" t="s">
        <v>330</v>
      </c>
      <c r="S64" s="2" t="s">
        <v>163</v>
      </c>
      <c r="T64" s="2" t="s">
        <v>331</v>
      </c>
      <c r="U64" s="2" t="s">
        <v>332</v>
      </c>
      <c r="V64" s="2" t="s">
        <v>333</v>
      </c>
      <c r="W64" s="2" t="s">
        <v>334</v>
      </c>
      <c r="X64" s="2" t="s">
        <v>335</v>
      </c>
      <c r="Y64" s="2">
        <v>0.34</v>
      </c>
      <c r="Z64" s="2" t="s">
        <v>289</v>
      </c>
    </row>
    <row r="65" ht="14.25" customHeight="1">
      <c r="A65" s="1" t="s">
        <v>43</v>
      </c>
      <c r="B65" s="1">
        <v>90.0</v>
      </c>
      <c r="C65" s="32">
        <v>95.1</v>
      </c>
      <c r="D65" s="33">
        <v>199.0</v>
      </c>
      <c r="E65" s="2">
        <v>0.91</v>
      </c>
      <c r="F65" s="2">
        <v>44.53</v>
      </c>
      <c r="G65" s="120">
        <v>199.0</v>
      </c>
      <c r="H65" s="2">
        <v>5.1</v>
      </c>
      <c r="I65" s="2">
        <v>0.67</v>
      </c>
      <c r="J65" s="2">
        <v>34.27</v>
      </c>
      <c r="K65" s="2" t="s">
        <v>336</v>
      </c>
      <c r="L65" s="2" t="s">
        <v>337</v>
      </c>
      <c r="M65" s="2" t="s">
        <v>338</v>
      </c>
      <c r="N65" s="2" t="s">
        <v>339</v>
      </c>
      <c r="O65" s="2" t="s">
        <v>340</v>
      </c>
      <c r="P65" s="2" t="s">
        <v>341</v>
      </c>
      <c r="Q65" s="2" t="s">
        <v>342</v>
      </c>
      <c r="R65" s="2" t="s">
        <v>324</v>
      </c>
      <c r="S65" s="2" t="s">
        <v>343</v>
      </c>
      <c r="T65" s="2" t="s">
        <v>344</v>
      </c>
      <c r="U65" s="2" t="s">
        <v>345</v>
      </c>
      <c r="V65" s="2" t="s">
        <v>346</v>
      </c>
      <c r="W65" s="2" t="s">
        <v>347</v>
      </c>
      <c r="X65" s="2" t="s">
        <v>348</v>
      </c>
      <c r="Y65" s="2" t="s">
        <v>349</v>
      </c>
      <c r="Z65" s="2" t="s">
        <v>350</v>
      </c>
    </row>
    <row r="66" ht="14.25" customHeight="1">
      <c r="A66" s="1" t="s">
        <v>4</v>
      </c>
      <c r="B66" s="1">
        <v>90.0</v>
      </c>
      <c r="C66" s="32">
        <v>96.0</v>
      </c>
      <c r="D66" s="33">
        <v>200.0</v>
      </c>
      <c r="E66" s="2">
        <v>0.99</v>
      </c>
      <c r="F66" s="2">
        <v>43.74</v>
      </c>
      <c r="G66" s="120">
        <v>200.0</v>
      </c>
      <c r="H66" s="2">
        <v>15.38</v>
      </c>
      <c r="I66" s="2">
        <v>14.07</v>
      </c>
      <c r="J66" s="2">
        <v>1106.94</v>
      </c>
      <c r="K66" s="2" t="s">
        <v>351</v>
      </c>
      <c r="L66" s="2">
        <v>21.54</v>
      </c>
      <c r="M66" s="2">
        <v>17.54</v>
      </c>
      <c r="N66" s="2">
        <v>208.18</v>
      </c>
      <c r="O66" s="2">
        <v>1143.64</v>
      </c>
      <c r="P66" s="2">
        <v>267.45</v>
      </c>
      <c r="Q66" s="2">
        <v>71.55</v>
      </c>
      <c r="R66" s="2" t="s">
        <v>351</v>
      </c>
      <c r="S66" s="2">
        <v>593.66</v>
      </c>
      <c r="T66" s="2" t="s">
        <v>106</v>
      </c>
      <c r="U66" s="2">
        <v>291.1</v>
      </c>
      <c r="V66" s="2" t="s">
        <v>352</v>
      </c>
      <c r="W66" s="2">
        <v>1453.09</v>
      </c>
      <c r="X66" s="2">
        <v>17303.7</v>
      </c>
      <c r="Y66" s="2" t="s">
        <v>88</v>
      </c>
      <c r="Z66" s="2">
        <v>74.14</v>
      </c>
    </row>
    <row r="67" ht="14.25" customHeight="1">
      <c r="A67" s="1" t="s">
        <v>44</v>
      </c>
      <c r="B67" s="1">
        <v>90.0</v>
      </c>
      <c r="C67" s="32">
        <v>96.1</v>
      </c>
      <c r="D67" s="33">
        <v>201.0</v>
      </c>
      <c r="E67" s="2">
        <v>0.79</v>
      </c>
      <c r="F67" s="2">
        <v>45.16</v>
      </c>
      <c r="G67" s="120">
        <v>201.0</v>
      </c>
      <c r="H67" s="2">
        <v>10.57</v>
      </c>
      <c r="I67" s="2">
        <v>7.36</v>
      </c>
      <c r="J67" s="2">
        <v>1130.81</v>
      </c>
      <c r="K67" s="2" t="s">
        <v>353</v>
      </c>
      <c r="L67" s="2">
        <v>7.83</v>
      </c>
      <c r="M67" s="2">
        <v>4.12</v>
      </c>
      <c r="N67" s="2">
        <v>52.79</v>
      </c>
      <c r="O67" s="2">
        <v>2023.28</v>
      </c>
      <c r="P67" s="2">
        <v>171.79</v>
      </c>
      <c r="Q67" s="2">
        <v>46.77</v>
      </c>
      <c r="R67" s="2" t="s">
        <v>251</v>
      </c>
      <c r="S67" s="2">
        <v>297.23</v>
      </c>
      <c r="T67" s="2">
        <v>0.37</v>
      </c>
      <c r="U67" s="2">
        <v>310.2</v>
      </c>
      <c r="V67" s="2" t="s">
        <v>354</v>
      </c>
      <c r="W67" s="2">
        <v>374.24</v>
      </c>
      <c r="X67" s="2">
        <v>4653.35</v>
      </c>
      <c r="Y67" s="2" t="s">
        <v>235</v>
      </c>
      <c r="Z67" s="2">
        <v>55.12</v>
      </c>
    </row>
    <row r="68" ht="14.25" customHeight="1">
      <c r="A68" s="38" t="s">
        <v>45</v>
      </c>
      <c r="B68" s="38">
        <v>90.0</v>
      </c>
      <c r="C68" s="39">
        <v>97.0</v>
      </c>
      <c r="D68" s="40">
        <v>202.0</v>
      </c>
      <c r="E68" s="2">
        <v>1.69</v>
      </c>
      <c r="F68" s="2">
        <v>41.73</v>
      </c>
      <c r="G68" s="120">
        <v>202.0</v>
      </c>
      <c r="H68" s="2">
        <v>11.27</v>
      </c>
      <c r="I68" s="2">
        <v>8.85</v>
      </c>
      <c r="J68" s="2">
        <v>1183.2</v>
      </c>
      <c r="K68" s="2" t="s">
        <v>85</v>
      </c>
      <c r="L68" s="2">
        <v>3.59</v>
      </c>
      <c r="M68" s="2">
        <v>5.64</v>
      </c>
      <c r="N68" s="2">
        <v>24.51</v>
      </c>
      <c r="O68" s="2">
        <v>2755.12</v>
      </c>
      <c r="P68" s="2">
        <v>162.05</v>
      </c>
      <c r="Q68" s="2">
        <v>37.42</v>
      </c>
      <c r="R68" s="2" t="s">
        <v>355</v>
      </c>
      <c r="S68" s="2">
        <v>363.93</v>
      </c>
      <c r="T68" s="2">
        <v>2.17</v>
      </c>
      <c r="U68" s="2">
        <v>277.68</v>
      </c>
      <c r="V68" s="2" t="s">
        <v>356</v>
      </c>
      <c r="W68" s="2">
        <v>400.34</v>
      </c>
      <c r="X68" s="2">
        <v>2593.4</v>
      </c>
      <c r="Y68" s="2">
        <v>0.03</v>
      </c>
      <c r="Z68" s="2">
        <v>62.32</v>
      </c>
    </row>
    <row r="69" ht="14.25" customHeight="1">
      <c r="A69" s="38" t="s">
        <v>46</v>
      </c>
      <c r="B69" s="38">
        <v>90.0</v>
      </c>
      <c r="C69" s="39">
        <v>97.1</v>
      </c>
      <c r="D69" s="40">
        <v>203.0</v>
      </c>
      <c r="E69" s="2">
        <v>1.65</v>
      </c>
      <c r="F69" s="2">
        <v>41.4</v>
      </c>
      <c r="G69" s="120">
        <v>203.0</v>
      </c>
      <c r="H69" s="2">
        <v>10.37</v>
      </c>
      <c r="I69" s="2">
        <v>9.42</v>
      </c>
      <c r="J69" s="2">
        <v>2187.36</v>
      </c>
      <c r="K69" s="2" t="s">
        <v>357</v>
      </c>
      <c r="L69" s="2">
        <v>10.58</v>
      </c>
      <c r="M69" s="2">
        <v>10.07</v>
      </c>
      <c r="N69" s="2">
        <v>77.26</v>
      </c>
      <c r="O69" s="2">
        <v>3896.31</v>
      </c>
      <c r="P69" s="2">
        <v>169.29</v>
      </c>
      <c r="Q69" s="2">
        <v>79.22</v>
      </c>
      <c r="R69" s="2" t="s">
        <v>358</v>
      </c>
      <c r="S69" s="2">
        <v>581.73</v>
      </c>
      <c r="T69" s="2" t="s">
        <v>359</v>
      </c>
      <c r="U69" s="2">
        <v>701.49</v>
      </c>
      <c r="V69" s="2" t="s">
        <v>360</v>
      </c>
      <c r="W69" s="2">
        <v>599.06</v>
      </c>
      <c r="X69" s="121">
        <v>19340.74</v>
      </c>
      <c r="Y69" s="2" t="s">
        <v>361</v>
      </c>
      <c r="Z69" s="2">
        <v>98.9</v>
      </c>
    </row>
    <row r="70" ht="14.25" customHeight="1">
      <c r="A70" s="38" t="s">
        <v>47</v>
      </c>
      <c r="B70" s="38">
        <v>90.0</v>
      </c>
      <c r="C70" s="39">
        <v>98.0</v>
      </c>
      <c r="D70" s="40">
        <v>204.0</v>
      </c>
      <c r="E70" s="2">
        <v>1.79</v>
      </c>
      <c r="F70" s="2">
        <v>35.0</v>
      </c>
      <c r="G70" s="120">
        <v>204.0</v>
      </c>
      <c r="H70" s="2">
        <v>16.94</v>
      </c>
      <c r="I70" s="2">
        <v>8.03</v>
      </c>
      <c r="J70" s="2">
        <v>1162.82</v>
      </c>
      <c r="K70" s="2" t="s">
        <v>205</v>
      </c>
      <c r="L70" s="2">
        <v>3.79</v>
      </c>
      <c r="M70" s="2">
        <v>8.2</v>
      </c>
      <c r="N70" s="2">
        <v>26.23</v>
      </c>
      <c r="O70" s="2">
        <v>3351.5</v>
      </c>
      <c r="P70" s="2">
        <v>69.71</v>
      </c>
      <c r="Q70" s="2">
        <v>34.88</v>
      </c>
      <c r="R70" s="2">
        <v>2.62</v>
      </c>
      <c r="S70" s="2">
        <v>459.86</v>
      </c>
      <c r="T70" s="2" t="s">
        <v>362</v>
      </c>
      <c r="U70" s="2">
        <v>274.46</v>
      </c>
      <c r="V70" s="2" t="s">
        <v>363</v>
      </c>
      <c r="W70" s="2">
        <v>426.99</v>
      </c>
      <c r="X70" s="2">
        <v>13173.1</v>
      </c>
      <c r="Y70" s="2" t="s">
        <v>364</v>
      </c>
      <c r="Z70" s="2">
        <v>66.65</v>
      </c>
    </row>
    <row r="71" ht="14.25" customHeight="1">
      <c r="A71" s="38" t="s">
        <v>32</v>
      </c>
      <c r="B71" s="38">
        <v>90.0</v>
      </c>
      <c r="C71" s="39">
        <v>98.1</v>
      </c>
      <c r="D71" s="40">
        <v>205.0</v>
      </c>
      <c r="E71" s="2">
        <v>1.45</v>
      </c>
      <c r="F71" s="2">
        <v>34.96</v>
      </c>
      <c r="G71" s="120">
        <v>205.0</v>
      </c>
      <c r="H71" s="2">
        <v>16.84</v>
      </c>
      <c r="I71" s="2">
        <v>10.37</v>
      </c>
      <c r="J71" s="2">
        <v>2530.87</v>
      </c>
      <c r="K71" s="2" t="s">
        <v>365</v>
      </c>
      <c r="L71" s="2">
        <v>5.28</v>
      </c>
      <c r="M71" s="2">
        <v>11.9</v>
      </c>
      <c r="N71" s="2">
        <v>44.28</v>
      </c>
      <c r="O71" s="2">
        <v>4836.95</v>
      </c>
      <c r="P71" s="2">
        <v>497.02</v>
      </c>
      <c r="Q71" s="2">
        <v>148.93</v>
      </c>
      <c r="R71" s="2" t="s">
        <v>366</v>
      </c>
      <c r="S71" s="2">
        <v>689.9</v>
      </c>
      <c r="T71" s="2" t="s">
        <v>336</v>
      </c>
      <c r="U71" s="2">
        <v>1165.47</v>
      </c>
      <c r="V71" s="2">
        <v>8.94</v>
      </c>
      <c r="W71" s="2">
        <v>493.06</v>
      </c>
      <c r="X71" s="2">
        <v>12673.14</v>
      </c>
      <c r="Y71" s="2" t="s">
        <v>362</v>
      </c>
      <c r="Z71" s="2">
        <v>97.96</v>
      </c>
    </row>
    <row r="72" ht="14.25" customHeight="1">
      <c r="A72" s="38" t="s">
        <v>48</v>
      </c>
      <c r="B72" s="38">
        <v>90.0</v>
      </c>
      <c r="C72" s="39">
        <v>99.0</v>
      </c>
      <c r="D72" s="40">
        <v>206.0</v>
      </c>
      <c r="E72" s="2">
        <v>1.72</v>
      </c>
      <c r="F72" s="2">
        <v>38.5</v>
      </c>
      <c r="G72" s="120">
        <v>206.0</v>
      </c>
      <c r="H72" s="2">
        <v>11.77</v>
      </c>
      <c r="I72" s="2">
        <v>8.31</v>
      </c>
      <c r="J72" s="2">
        <v>1385.53</v>
      </c>
      <c r="K72" s="2" t="s">
        <v>367</v>
      </c>
      <c r="L72" s="2">
        <v>4.03</v>
      </c>
      <c r="M72" s="2">
        <v>10.11</v>
      </c>
      <c r="N72" s="2">
        <v>26.28</v>
      </c>
      <c r="O72" s="2">
        <v>4195.55</v>
      </c>
      <c r="P72" s="2">
        <v>132.36</v>
      </c>
      <c r="Q72" s="2">
        <v>50.49</v>
      </c>
      <c r="R72" s="2">
        <v>1.15</v>
      </c>
      <c r="S72" s="2">
        <v>606.9</v>
      </c>
      <c r="T72" s="2" t="s">
        <v>336</v>
      </c>
      <c r="U72" s="2">
        <v>337.58</v>
      </c>
      <c r="V72" s="2" t="s">
        <v>368</v>
      </c>
      <c r="W72" s="2">
        <v>452.79</v>
      </c>
      <c r="X72" s="2">
        <v>6484.08</v>
      </c>
      <c r="Y72" s="2" t="s">
        <v>259</v>
      </c>
      <c r="Z72" s="2">
        <v>59.56</v>
      </c>
    </row>
    <row r="73" ht="14.25" customHeight="1">
      <c r="A73" s="38" t="s">
        <v>33</v>
      </c>
      <c r="B73" s="38">
        <v>90.0</v>
      </c>
      <c r="C73" s="39">
        <v>99.1</v>
      </c>
      <c r="D73" s="40">
        <v>207.0</v>
      </c>
      <c r="E73" s="2">
        <v>1.38</v>
      </c>
      <c r="F73" s="2">
        <v>38.6</v>
      </c>
      <c r="G73" s="120">
        <v>207.0</v>
      </c>
      <c r="H73" s="2">
        <v>38.17</v>
      </c>
      <c r="I73" s="2">
        <v>39.17</v>
      </c>
      <c r="J73" s="2">
        <v>13044.71</v>
      </c>
      <c r="K73" s="2" t="s">
        <v>369</v>
      </c>
      <c r="L73" s="2">
        <v>9.85</v>
      </c>
      <c r="M73" s="2">
        <v>10.77</v>
      </c>
      <c r="N73" s="2">
        <v>157.52</v>
      </c>
      <c r="O73" s="2">
        <v>2244.0</v>
      </c>
      <c r="P73" s="2">
        <v>1741.25</v>
      </c>
      <c r="Q73" s="2">
        <v>1168.58</v>
      </c>
      <c r="R73" s="2">
        <v>3.67</v>
      </c>
      <c r="S73" s="2">
        <v>463.2</v>
      </c>
      <c r="T73" s="2" t="s">
        <v>115</v>
      </c>
      <c r="U73" s="2">
        <v>3975.24</v>
      </c>
      <c r="V73" s="2" t="s">
        <v>370</v>
      </c>
      <c r="W73" s="2">
        <v>1641.26</v>
      </c>
      <c r="X73" s="121">
        <v>44838.58</v>
      </c>
      <c r="Y73" s="2" t="s">
        <v>371</v>
      </c>
      <c r="Z73" s="2">
        <v>137.83</v>
      </c>
    </row>
    <row r="74" ht="14.25" customHeight="1">
      <c r="A74" s="61" t="s">
        <v>35</v>
      </c>
      <c r="B74" s="61">
        <v>90.0</v>
      </c>
      <c r="C74" s="63">
        <v>100.0</v>
      </c>
      <c r="D74" s="64">
        <v>208.0</v>
      </c>
      <c r="E74" s="2">
        <v>2.93</v>
      </c>
      <c r="F74" s="2">
        <v>42.88</v>
      </c>
      <c r="G74" s="120">
        <v>208.0</v>
      </c>
      <c r="H74" s="2">
        <v>34.48</v>
      </c>
      <c r="I74" s="2">
        <v>30.15</v>
      </c>
      <c r="J74" s="2">
        <v>11162.73</v>
      </c>
      <c r="K74" s="2" t="s">
        <v>372</v>
      </c>
      <c r="L74" s="2">
        <v>3.74</v>
      </c>
      <c r="M74" s="2">
        <v>11.2</v>
      </c>
      <c r="N74" s="2">
        <v>86.49</v>
      </c>
      <c r="O74" s="2">
        <v>3541.41</v>
      </c>
      <c r="P74" s="2">
        <v>2095.23</v>
      </c>
      <c r="Q74" s="2">
        <v>721.78</v>
      </c>
      <c r="R74" s="2">
        <v>4.81</v>
      </c>
      <c r="S74" s="2">
        <v>611.97</v>
      </c>
      <c r="T74" s="2" t="s">
        <v>255</v>
      </c>
      <c r="U74" s="2">
        <v>2682.63</v>
      </c>
      <c r="V74" s="2" t="s">
        <v>373</v>
      </c>
      <c r="W74" s="2">
        <v>1170.83</v>
      </c>
      <c r="X74" s="121">
        <v>1040.74</v>
      </c>
      <c r="Y74" s="2">
        <v>0.29</v>
      </c>
      <c r="Z74" s="2">
        <v>126.6</v>
      </c>
    </row>
    <row r="75" ht="14.25" customHeight="1">
      <c r="A75" s="61" t="s">
        <v>36</v>
      </c>
      <c r="B75" s="61">
        <v>90.0</v>
      </c>
      <c r="C75" s="63">
        <v>101.0</v>
      </c>
      <c r="D75" s="64">
        <v>209.0</v>
      </c>
      <c r="E75" s="2">
        <v>2.65</v>
      </c>
      <c r="F75" s="2">
        <v>42.8</v>
      </c>
      <c r="G75" s="120">
        <v>209.0</v>
      </c>
      <c r="H75" s="2">
        <v>40.99</v>
      </c>
      <c r="I75" s="2">
        <v>43.32</v>
      </c>
      <c r="J75" s="2">
        <v>9588.19</v>
      </c>
      <c r="K75" s="2" t="s">
        <v>184</v>
      </c>
      <c r="L75" s="2">
        <v>1.93</v>
      </c>
      <c r="M75" s="2">
        <v>10.96</v>
      </c>
      <c r="N75" s="2">
        <v>100.39</v>
      </c>
      <c r="O75" s="2">
        <v>2772.86</v>
      </c>
      <c r="P75" s="2">
        <v>1094.74</v>
      </c>
      <c r="Q75" s="2">
        <v>621.47</v>
      </c>
      <c r="R75" s="2">
        <v>2.48</v>
      </c>
      <c r="S75" s="2">
        <v>593.99</v>
      </c>
      <c r="T75" s="2" t="s">
        <v>374</v>
      </c>
      <c r="U75" s="2">
        <v>1529.6</v>
      </c>
      <c r="V75" s="2" t="s">
        <v>375</v>
      </c>
      <c r="W75" s="2">
        <v>1293.87</v>
      </c>
      <c r="X75" s="121">
        <v>11450.23</v>
      </c>
      <c r="Y75" s="2">
        <v>0.23</v>
      </c>
      <c r="Z75" s="2">
        <v>84.44</v>
      </c>
    </row>
    <row r="76" ht="14.25" customHeight="1">
      <c r="A76" s="61" t="s">
        <v>37</v>
      </c>
      <c r="B76" s="61">
        <v>90.0</v>
      </c>
      <c r="C76" s="63">
        <v>102.0</v>
      </c>
      <c r="D76" s="64">
        <v>210.0</v>
      </c>
      <c r="E76" s="2">
        <v>3.06</v>
      </c>
      <c r="F76" s="2">
        <v>40.85</v>
      </c>
      <c r="G76" s="120">
        <v>210.0</v>
      </c>
      <c r="H76" s="2">
        <v>30.87</v>
      </c>
      <c r="I76" s="2">
        <v>30.51</v>
      </c>
      <c r="J76" s="2">
        <v>7514.72</v>
      </c>
      <c r="K76" s="2" t="s">
        <v>376</v>
      </c>
      <c r="L76" s="2">
        <v>2.83</v>
      </c>
      <c r="M76" s="2">
        <v>10.33</v>
      </c>
      <c r="N76" s="2">
        <v>371.75</v>
      </c>
      <c r="O76" s="2">
        <v>3401.78</v>
      </c>
      <c r="P76" s="2">
        <v>1347.54</v>
      </c>
      <c r="Q76" s="2">
        <v>455.85</v>
      </c>
      <c r="R76" s="2">
        <v>3.42</v>
      </c>
      <c r="S76" s="2">
        <v>553.02</v>
      </c>
      <c r="T76" s="2" t="s">
        <v>255</v>
      </c>
      <c r="U76" s="2">
        <v>1564.2</v>
      </c>
      <c r="V76" s="2">
        <v>4.37</v>
      </c>
      <c r="W76" s="2">
        <v>877.36</v>
      </c>
      <c r="X76" s="121">
        <v>5335.65</v>
      </c>
      <c r="Y76" s="2" t="s">
        <v>377</v>
      </c>
      <c r="Z76" s="2">
        <v>102.8</v>
      </c>
    </row>
    <row r="77" ht="14.25" customHeight="1">
      <c r="A77" s="61" t="s">
        <v>39</v>
      </c>
      <c r="B77" s="61">
        <v>90.0</v>
      </c>
      <c r="C77" s="63">
        <v>103.0</v>
      </c>
      <c r="D77" s="64">
        <v>211.0</v>
      </c>
      <c r="E77" s="2">
        <v>1.18</v>
      </c>
      <c r="F77" s="2">
        <v>44.38</v>
      </c>
      <c r="G77" s="120">
        <v>211.0</v>
      </c>
      <c r="H77" s="2">
        <v>21.33</v>
      </c>
      <c r="I77" s="2">
        <v>34.47</v>
      </c>
      <c r="J77" s="2">
        <v>10047.29</v>
      </c>
      <c r="K77" s="2" t="s">
        <v>378</v>
      </c>
      <c r="L77" s="2">
        <v>1.49</v>
      </c>
      <c r="M77" s="2">
        <v>8.56</v>
      </c>
      <c r="N77" s="2">
        <v>71.56</v>
      </c>
      <c r="O77" s="2">
        <v>1753.46</v>
      </c>
      <c r="P77" s="2">
        <v>1211.37</v>
      </c>
      <c r="Q77" s="2">
        <v>804.51</v>
      </c>
      <c r="R77" s="2">
        <v>4.99</v>
      </c>
      <c r="S77" s="2">
        <v>372.88</v>
      </c>
      <c r="T77" s="2" t="s">
        <v>96</v>
      </c>
      <c r="U77" s="2">
        <v>2223.74</v>
      </c>
      <c r="V77" s="2" t="s">
        <v>379</v>
      </c>
      <c r="W77" s="2">
        <v>1300.92</v>
      </c>
      <c r="X77" s="121">
        <v>11577.23</v>
      </c>
      <c r="Y77" s="2" t="s">
        <v>145</v>
      </c>
      <c r="Z77" s="2">
        <v>100.61</v>
      </c>
    </row>
    <row r="78" ht="14.25" customHeight="1">
      <c r="A78" s="61" t="s">
        <v>40</v>
      </c>
      <c r="B78" s="61">
        <v>90.0</v>
      </c>
      <c r="C78" s="63">
        <v>104.0</v>
      </c>
      <c r="D78" s="64">
        <v>212.0</v>
      </c>
      <c r="E78" s="2">
        <v>1.19</v>
      </c>
      <c r="F78" s="2">
        <v>41.99</v>
      </c>
      <c r="G78" s="120">
        <v>212.0</v>
      </c>
      <c r="H78" s="2">
        <v>22.82</v>
      </c>
      <c r="I78" s="2">
        <v>23.25</v>
      </c>
      <c r="J78" s="2">
        <v>8027.86</v>
      </c>
      <c r="K78" s="2" t="s">
        <v>358</v>
      </c>
      <c r="L78" s="2">
        <v>1.06</v>
      </c>
      <c r="M78" s="2">
        <v>7.32</v>
      </c>
      <c r="N78" s="2">
        <v>42.26</v>
      </c>
      <c r="O78" s="2">
        <v>2375.13</v>
      </c>
      <c r="P78" s="2">
        <v>1485.62</v>
      </c>
      <c r="Q78" s="2">
        <v>558.79</v>
      </c>
      <c r="R78" s="2">
        <v>2.96</v>
      </c>
      <c r="S78" s="2">
        <v>401.09</v>
      </c>
      <c r="T78" s="2" t="s">
        <v>146</v>
      </c>
      <c r="U78" s="2">
        <v>2113.93</v>
      </c>
      <c r="V78" s="2" t="s">
        <v>380</v>
      </c>
      <c r="W78" s="2">
        <v>787.2</v>
      </c>
      <c r="X78" s="121">
        <v>29071.9</v>
      </c>
      <c r="Y78" s="2">
        <v>0.17</v>
      </c>
      <c r="Z78" s="2">
        <v>105.44</v>
      </c>
    </row>
    <row r="79" ht="14.25" customHeight="1">
      <c r="A79" s="87" t="s">
        <v>41</v>
      </c>
      <c r="B79" s="87">
        <v>90.0</v>
      </c>
      <c r="C79" s="89">
        <v>105.0</v>
      </c>
      <c r="D79" s="90">
        <v>213.0</v>
      </c>
      <c r="E79" s="2">
        <v>1.03</v>
      </c>
      <c r="F79" s="2">
        <v>42.48</v>
      </c>
      <c r="G79" s="120">
        <v>213.0</v>
      </c>
      <c r="H79" s="2">
        <v>56.31</v>
      </c>
      <c r="I79" s="2">
        <v>15.52</v>
      </c>
      <c r="J79" s="2">
        <v>14357.59</v>
      </c>
      <c r="K79" s="2" t="s">
        <v>357</v>
      </c>
      <c r="L79" s="2">
        <v>1.1</v>
      </c>
      <c r="M79" s="2">
        <v>346.84</v>
      </c>
      <c r="N79" s="2">
        <v>2022.05</v>
      </c>
      <c r="O79" s="2">
        <v>4007.7</v>
      </c>
      <c r="P79" s="2">
        <v>1190.87</v>
      </c>
      <c r="Q79" s="2">
        <v>1003.3</v>
      </c>
      <c r="R79" s="2">
        <v>18.44</v>
      </c>
      <c r="S79" s="2">
        <v>720.65</v>
      </c>
      <c r="T79" s="2" t="s">
        <v>381</v>
      </c>
      <c r="U79" s="2">
        <v>10865.44</v>
      </c>
      <c r="V79" s="2" t="s">
        <v>382</v>
      </c>
      <c r="W79" s="2">
        <v>3208.91</v>
      </c>
      <c r="X79" s="2">
        <v>1299.68</v>
      </c>
      <c r="Y79" s="2" t="s">
        <v>364</v>
      </c>
      <c r="Z79" s="2">
        <v>123.86</v>
      </c>
    </row>
    <row r="80" ht="14.25" customHeight="1">
      <c r="A80" s="93" t="s">
        <v>49</v>
      </c>
      <c r="B80" s="93"/>
      <c r="C80" s="95">
        <v>118.0</v>
      </c>
      <c r="D80" s="96">
        <v>220.0</v>
      </c>
      <c r="E80" s="2">
        <v>0.94</v>
      </c>
      <c r="F80" s="2">
        <v>45.84</v>
      </c>
      <c r="G80" s="120">
        <v>220.0</v>
      </c>
      <c r="H80" s="2">
        <v>98.07</v>
      </c>
      <c r="I80" s="2">
        <v>9.63</v>
      </c>
      <c r="J80" s="2">
        <v>5486.11</v>
      </c>
      <c r="K80" s="2" t="s">
        <v>383</v>
      </c>
      <c r="L80" s="2">
        <v>2.66</v>
      </c>
      <c r="M80" s="122" t="s">
        <v>384</v>
      </c>
      <c r="N80" s="2">
        <v>2059.82</v>
      </c>
      <c r="O80" s="2">
        <v>1795.9</v>
      </c>
      <c r="P80" s="2">
        <v>576.43</v>
      </c>
      <c r="Q80" s="2">
        <v>815.86</v>
      </c>
      <c r="R80" s="2">
        <v>15.59</v>
      </c>
      <c r="S80" s="2">
        <v>521.39</v>
      </c>
      <c r="T80" s="2" t="s">
        <v>185</v>
      </c>
      <c r="U80" s="2">
        <v>5078.92</v>
      </c>
      <c r="V80" s="2" t="s">
        <v>385</v>
      </c>
      <c r="W80" s="2">
        <v>1992.17</v>
      </c>
      <c r="X80" s="2">
        <v>8576.93</v>
      </c>
      <c r="Y80" s="2">
        <v>0.18</v>
      </c>
      <c r="Z80" s="2">
        <v>74.4</v>
      </c>
    </row>
    <row r="81" ht="14.25" customHeight="1">
      <c r="A81" s="93" t="s">
        <v>50</v>
      </c>
      <c r="B81" s="93"/>
      <c r="C81" s="95">
        <v>119.0</v>
      </c>
      <c r="D81" s="96">
        <v>221.0</v>
      </c>
      <c r="E81" s="2">
        <v>1.14</v>
      </c>
      <c r="F81" s="2">
        <v>42.87</v>
      </c>
      <c r="G81" s="120">
        <v>221.0</v>
      </c>
      <c r="H81" s="2">
        <v>149.44</v>
      </c>
      <c r="I81" s="2">
        <v>16.14</v>
      </c>
      <c r="J81" s="2">
        <v>25850.68</v>
      </c>
      <c r="K81" s="2" t="s">
        <v>254</v>
      </c>
      <c r="L81" s="2">
        <v>2.48</v>
      </c>
      <c r="M81" s="2">
        <v>143.08</v>
      </c>
      <c r="N81" s="122" t="s">
        <v>386</v>
      </c>
      <c r="O81" s="2">
        <v>2504.71</v>
      </c>
      <c r="P81" s="2">
        <v>1125.07</v>
      </c>
      <c r="Q81" s="2">
        <v>1662.72</v>
      </c>
      <c r="R81" s="2">
        <v>5.05</v>
      </c>
      <c r="S81" s="2">
        <v>1034.89</v>
      </c>
      <c r="T81" s="2" t="s">
        <v>387</v>
      </c>
      <c r="U81" s="2">
        <v>17967.02</v>
      </c>
      <c r="V81" s="2" t="s">
        <v>388</v>
      </c>
      <c r="W81" s="2">
        <v>3584.63</v>
      </c>
      <c r="X81" s="2">
        <v>5365.64</v>
      </c>
      <c r="Y81" s="2">
        <v>0.15</v>
      </c>
      <c r="Z81" s="2">
        <v>147.28</v>
      </c>
    </row>
    <row r="82" ht="14.25" customHeight="1">
      <c r="A82" s="93" t="s">
        <v>51</v>
      </c>
      <c r="B82" s="93"/>
      <c r="C82" s="95">
        <v>120.0</v>
      </c>
      <c r="D82" s="96">
        <v>222.0</v>
      </c>
      <c r="E82" s="2">
        <v>4.45</v>
      </c>
      <c r="F82" s="2">
        <v>43.22</v>
      </c>
      <c r="G82" s="120">
        <v>222.0</v>
      </c>
      <c r="H82" s="2">
        <v>34.59</v>
      </c>
      <c r="I82" s="2">
        <v>14.13</v>
      </c>
      <c r="J82" s="2">
        <v>2512.94</v>
      </c>
      <c r="K82" s="2" t="s">
        <v>389</v>
      </c>
      <c r="L82" s="122" t="s">
        <v>390</v>
      </c>
      <c r="M82" s="2">
        <v>7.53</v>
      </c>
      <c r="N82" s="2">
        <v>600.76</v>
      </c>
      <c r="O82" s="2">
        <v>1444.53</v>
      </c>
      <c r="P82" s="2">
        <v>50.86</v>
      </c>
      <c r="Q82" s="2">
        <v>61.19</v>
      </c>
      <c r="R82" s="2" t="s">
        <v>391</v>
      </c>
      <c r="S82" s="2">
        <v>518.26</v>
      </c>
      <c r="T82" s="2" t="s">
        <v>392</v>
      </c>
      <c r="U82" s="2">
        <v>179.72</v>
      </c>
      <c r="V82" s="2">
        <v>3.36</v>
      </c>
      <c r="W82" s="2">
        <v>817.44</v>
      </c>
      <c r="X82" s="2">
        <v>14836.95</v>
      </c>
      <c r="Y82" s="2" t="s">
        <v>362</v>
      </c>
      <c r="Z82" s="2">
        <v>33.82</v>
      </c>
    </row>
    <row r="83" ht="14.25" customHeight="1">
      <c r="A83" s="93" t="s">
        <v>52</v>
      </c>
      <c r="B83" s="93"/>
      <c r="C83" s="95">
        <v>121.0</v>
      </c>
      <c r="D83" s="96">
        <v>223.0</v>
      </c>
      <c r="E83" s="2">
        <v>2.13</v>
      </c>
      <c r="F83" s="2">
        <v>40.35</v>
      </c>
      <c r="G83" s="120">
        <v>223.0</v>
      </c>
      <c r="H83" s="2">
        <v>20.84</v>
      </c>
      <c r="I83" s="2">
        <v>13.51</v>
      </c>
      <c r="J83" s="2">
        <v>992.56</v>
      </c>
      <c r="K83" s="2" t="s">
        <v>393</v>
      </c>
      <c r="L83" s="2">
        <v>34.54</v>
      </c>
      <c r="M83" s="2">
        <v>5.64</v>
      </c>
      <c r="N83" s="2">
        <v>241.53</v>
      </c>
      <c r="O83" s="2">
        <v>1330.47</v>
      </c>
      <c r="P83" s="2">
        <v>111.05</v>
      </c>
      <c r="Q83" s="2">
        <v>58.85</v>
      </c>
      <c r="R83" s="2">
        <v>2.25</v>
      </c>
      <c r="S83" s="2">
        <v>495.17</v>
      </c>
      <c r="T83" s="2" t="s">
        <v>359</v>
      </c>
      <c r="U83" s="2">
        <v>209.4</v>
      </c>
      <c r="V83" s="2" t="s">
        <v>394</v>
      </c>
      <c r="W83" s="2">
        <v>830.93</v>
      </c>
      <c r="X83" s="121">
        <v>41452.27</v>
      </c>
      <c r="Y83" s="2" t="s">
        <v>183</v>
      </c>
      <c r="Z83" s="2">
        <v>43.02</v>
      </c>
    </row>
    <row r="84" ht="14.25" customHeight="1">
      <c r="A84" s="93" t="s">
        <v>53</v>
      </c>
      <c r="B84" s="93"/>
      <c r="C84" s="95">
        <v>122.0</v>
      </c>
      <c r="D84" s="96">
        <v>224.0</v>
      </c>
      <c r="E84" s="2">
        <v>1.34</v>
      </c>
      <c r="F84" s="2">
        <v>44.9</v>
      </c>
      <c r="G84" s="120">
        <v>224.0</v>
      </c>
      <c r="H84" s="2">
        <v>14.71</v>
      </c>
      <c r="I84" s="2">
        <v>11.15</v>
      </c>
      <c r="J84" s="2">
        <v>745.66</v>
      </c>
      <c r="K84" s="2" t="s">
        <v>287</v>
      </c>
      <c r="L84" s="2">
        <v>16.43</v>
      </c>
      <c r="M84" s="2">
        <v>4.9</v>
      </c>
      <c r="N84" s="2">
        <v>111.62</v>
      </c>
      <c r="O84" s="2">
        <v>932.13</v>
      </c>
      <c r="P84" s="2">
        <v>55.0</v>
      </c>
      <c r="Q84" s="2">
        <v>36.46</v>
      </c>
      <c r="R84" s="2" t="s">
        <v>395</v>
      </c>
      <c r="S84" s="2">
        <v>391.98</v>
      </c>
      <c r="T84" s="2" t="s">
        <v>396</v>
      </c>
      <c r="U84" s="2">
        <v>114.44</v>
      </c>
      <c r="V84" s="2" t="s">
        <v>397</v>
      </c>
      <c r="W84" s="2">
        <v>540.0</v>
      </c>
      <c r="X84" s="121">
        <v>10659.51</v>
      </c>
      <c r="Y84" s="2" t="s">
        <v>398</v>
      </c>
      <c r="Z84" s="2">
        <v>24.2</v>
      </c>
    </row>
    <row r="85" ht="14.25" customHeight="1">
      <c r="A85" s="124" t="s">
        <v>54</v>
      </c>
      <c r="B85" s="99"/>
      <c r="C85" s="95">
        <v>123.0</v>
      </c>
      <c r="D85" s="96">
        <v>225.0</v>
      </c>
      <c r="E85" s="2">
        <v>1.56</v>
      </c>
      <c r="F85" s="2">
        <v>39.11</v>
      </c>
      <c r="G85" s="120">
        <v>225.0</v>
      </c>
      <c r="H85" s="2">
        <v>12.77</v>
      </c>
      <c r="I85" s="2">
        <v>8.8</v>
      </c>
      <c r="J85" s="2">
        <v>1250.78</v>
      </c>
      <c r="K85" s="2" t="s">
        <v>85</v>
      </c>
      <c r="L85" s="2">
        <v>5.81</v>
      </c>
      <c r="M85" s="2">
        <v>24.09</v>
      </c>
      <c r="N85" s="2">
        <v>13.52</v>
      </c>
      <c r="O85" s="2">
        <v>1553.51</v>
      </c>
      <c r="P85" s="2">
        <v>22.7</v>
      </c>
      <c r="Q85" s="2">
        <v>5.25</v>
      </c>
      <c r="R85" s="2" t="s">
        <v>399</v>
      </c>
      <c r="S85" s="2">
        <v>516.66</v>
      </c>
      <c r="T85" s="2" t="s">
        <v>278</v>
      </c>
      <c r="U85" s="2">
        <v>124.13</v>
      </c>
      <c r="V85" s="2" t="s">
        <v>400</v>
      </c>
      <c r="W85" s="2">
        <v>765.48</v>
      </c>
      <c r="X85" s="123" t="s">
        <v>401</v>
      </c>
      <c r="Y85" s="2" t="s">
        <v>235</v>
      </c>
      <c r="Z85" s="2">
        <v>0.85</v>
      </c>
    </row>
    <row r="86" ht="14.25" customHeight="1">
      <c r="A86" s="93" t="s">
        <v>55</v>
      </c>
      <c r="B86" s="93"/>
      <c r="C86" s="100">
        <v>124.0</v>
      </c>
      <c r="D86" s="101">
        <v>226.0</v>
      </c>
      <c r="E86" s="2">
        <v>3.41</v>
      </c>
      <c r="F86" s="2">
        <v>43.29</v>
      </c>
      <c r="G86" s="120">
        <v>226.0</v>
      </c>
      <c r="H86" s="2">
        <v>13.99</v>
      </c>
      <c r="I86" s="2">
        <v>6.59</v>
      </c>
      <c r="J86" s="2">
        <v>1202.55</v>
      </c>
      <c r="K86" s="2" t="s">
        <v>402</v>
      </c>
      <c r="L86" s="2">
        <v>8.09</v>
      </c>
      <c r="M86" s="2">
        <v>13.0</v>
      </c>
      <c r="N86" s="2">
        <v>44.84</v>
      </c>
      <c r="O86" s="2">
        <v>1220.29</v>
      </c>
      <c r="P86" s="2">
        <v>130.28</v>
      </c>
      <c r="Q86" s="2">
        <v>26.0</v>
      </c>
      <c r="R86" s="2" t="s">
        <v>403</v>
      </c>
      <c r="S86" s="2">
        <v>387.65</v>
      </c>
      <c r="T86" s="2" t="s">
        <v>404</v>
      </c>
      <c r="U86" s="2">
        <v>212.68</v>
      </c>
      <c r="V86" s="2" t="s">
        <v>405</v>
      </c>
      <c r="W86" s="2">
        <v>1077.8</v>
      </c>
      <c r="X86" s="122">
        <v>20781.45</v>
      </c>
      <c r="Y86" s="2" t="s">
        <v>364</v>
      </c>
      <c r="Z86" s="2">
        <v>7.77</v>
      </c>
    </row>
    <row r="87" ht="14.25" customHeight="1">
      <c r="A87" s="26"/>
      <c r="B87" s="26"/>
      <c r="C87" s="3"/>
      <c r="D87" s="3"/>
      <c r="G87" s="120"/>
    </row>
    <row r="88" ht="14.25" customHeight="1">
      <c r="A88" s="26"/>
      <c r="B88" s="26"/>
      <c r="C88" s="3"/>
      <c r="D88" s="3"/>
      <c r="G88" s="120"/>
    </row>
    <row r="89" ht="14.25" customHeight="1">
      <c r="A89" s="26"/>
      <c r="B89" s="26"/>
      <c r="C89" s="3"/>
      <c r="D89" s="3"/>
      <c r="G89" s="120"/>
    </row>
    <row r="90" ht="14.25" customHeight="1">
      <c r="A90" s="26"/>
      <c r="B90" s="26"/>
      <c r="C90" s="3"/>
      <c r="D90" s="3"/>
      <c r="G90" s="120"/>
    </row>
    <row r="91" ht="14.25" customHeight="1">
      <c r="A91" s="26"/>
      <c r="B91" s="26"/>
      <c r="C91" s="3"/>
      <c r="D91" s="3"/>
      <c r="G91" s="120"/>
    </row>
    <row r="92" ht="14.25" customHeight="1">
      <c r="A92" s="26"/>
      <c r="B92" s="26"/>
      <c r="C92" s="3"/>
      <c r="D92" s="3"/>
      <c r="E92" s="85"/>
      <c r="F92" s="85"/>
      <c r="G92" s="120"/>
    </row>
    <row r="93" ht="14.25" customHeight="1">
      <c r="A93" s="26"/>
      <c r="B93" s="26"/>
      <c r="C93" s="3"/>
      <c r="D93" s="3"/>
      <c r="G93" s="120"/>
    </row>
    <row r="94" ht="14.25" customHeight="1">
      <c r="A94" s="26"/>
      <c r="B94" s="26"/>
      <c r="C94" s="3"/>
      <c r="D94" s="3"/>
      <c r="E94" s="85"/>
      <c r="F94" s="85"/>
      <c r="G94" s="120"/>
    </row>
    <row r="95" ht="14.25" customHeight="1">
      <c r="A95" s="26"/>
      <c r="B95" s="26"/>
      <c r="C95" s="3"/>
      <c r="D95" s="3"/>
      <c r="G95" s="120"/>
    </row>
    <row r="96" ht="14.25" customHeight="1">
      <c r="A96" s="26"/>
      <c r="B96" s="26"/>
      <c r="C96" s="3"/>
      <c r="D96" s="3"/>
      <c r="E96" s="85"/>
      <c r="F96" s="85"/>
      <c r="G96" s="120"/>
    </row>
    <row r="97" ht="14.25" customHeight="1">
      <c r="A97" s="26"/>
      <c r="B97" s="26"/>
      <c r="C97" s="3"/>
      <c r="D97" s="3"/>
      <c r="E97" s="85"/>
      <c r="F97" s="85"/>
      <c r="G97" s="120"/>
    </row>
    <row r="98" ht="14.25" customHeight="1">
      <c r="A98" s="26"/>
      <c r="B98" s="26"/>
      <c r="C98" s="3"/>
      <c r="D98" s="3"/>
      <c r="E98" s="85"/>
      <c r="F98" s="85"/>
      <c r="G98" s="120"/>
    </row>
    <row r="99" ht="14.25" customHeight="1">
      <c r="A99" s="26"/>
      <c r="B99" s="26"/>
      <c r="C99" s="3"/>
      <c r="D99" s="3"/>
      <c r="E99" s="85"/>
      <c r="F99" s="85"/>
      <c r="G99" s="120"/>
    </row>
    <row r="100" ht="14.25" customHeight="1">
      <c r="A100" s="26"/>
      <c r="B100" s="26"/>
      <c r="C100" s="3"/>
      <c r="D100" s="3"/>
      <c r="E100" s="85"/>
      <c r="F100" s="85"/>
      <c r="G100" s="120"/>
    </row>
    <row r="101" ht="14.25" customHeight="1">
      <c r="A101" s="26"/>
      <c r="B101" s="26"/>
      <c r="C101" s="3"/>
      <c r="D101" s="3"/>
      <c r="E101" s="85"/>
      <c r="F101" s="85"/>
      <c r="G101" s="120"/>
    </row>
    <row r="102" ht="14.25" customHeight="1">
      <c r="A102" s="26"/>
      <c r="B102" s="26"/>
      <c r="C102" s="3"/>
      <c r="D102" s="3"/>
      <c r="E102" s="85"/>
      <c r="F102" s="85"/>
      <c r="G102" s="120"/>
    </row>
    <row r="103" ht="14.25" customHeight="1">
      <c r="A103" s="26"/>
      <c r="B103" s="26"/>
      <c r="C103" s="3"/>
      <c r="D103" s="3"/>
      <c r="G103" s="120"/>
    </row>
    <row r="104" ht="14.25" customHeight="1">
      <c r="A104" s="26"/>
      <c r="B104" s="26"/>
      <c r="C104" s="3"/>
      <c r="D104" s="3"/>
      <c r="G104" s="120"/>
    </row>
    <row r="105" ht="14.25" customHeight="1">
      <c r="A105" s="26"/>
      <c r="B105" s="26"/>
      <c r="C105" s="3"/>
      <c r="D105" s="3"/>
      <c r="G105" s="120"/>
    </row>
    <row r="106" ht="14.25" customHeight="1">
      <c r="A106" s="26"/>
      <c r="B106" s="26"/>
      <c r="C106" s="3"/>
      <c r="D106" s="3"/>
      <c r="E106" s="85"/>
      <c r="F106" s="85"/>
      <c r="G106" s="120"/>
    </row>
    <row r="107" ht="14.25" customHeight="1">
      <c r="A107" s="26"/>
      <c r="B107" s="26"/>
      <c r="C107" s="3"/>
      <c r="D107" s="3"/>
      <c r="E107" s="85"/>
      <c r="F107" s="85"/>
      <c r="G107" s="120"/>
    </row>
    <row r="108" ht="14.25" customHeight="1">
      <c r="A108" s="26"/>
      <c r="B108" s="26"/>
      <c r="C108" s="3"/>
      <c r="D108" s="3"/>
      <c r="E108" s="85"/>
      <c r="F108" s="85"/>
      <c r="G108" s="120"/>
    </row>
    <row r="109" ht="14.25" customHeight="1">
      <c r="A109" s="26"/>
      <c r="B109" s="26"/>
      <c r="C109" s="3"/>
      <c r="D109" s="3"/>
      <c r="G109" s="120"/>
    </row>
    <row r="110" ht="14.25" customHeight="1">
      <c r="A110" s="26"/>
      <c r="B110" s="26"/>
      <c r="C110" s="3"/>
      <c r="D110" s="3"/>
      <c r="G110" s="120"/>
    </row>
    <row r="111" ht="14.25" customHeight="1">
      <c r="A111" s="26"/>
      <c r="B111" s="26"/>
      <c r="C111" s="3"/>
      <c r="D111" s="3"/>
      <c r="G111" s="120"/>
    </row>
    <row r="112" ht="14.25" customHeight="1">
      <c r="A112" s="26"/>
      <c r="B112" s="26"/>
      <c r="C112" s="3"/>
      <c r="D112" s="3"/>
      <c r="G112" s="120"/>
    </row>
    <row r="113" ht="14.25" customHeight="1">
      <c r="A113" s="26"/>
      <c r="B113" s="26"/>
      <c r="C113" s="3"/>
      <c r="D113" s="3"/>
      <c r="G113" s="120"/>
    </row>
    <row r="114" ht="14.25" customHeight="1">
      <c r="A114" s="26"/>
      <c r="B114" s="26"/>
      <c r="C114" s="3"/>
      <c r="D114" s="3"/>
      <c r="G114" s="120"/>
    </row>
    <row r="115" ht="14.25" customHeight="1">
      <c r="A115" s="26"/>
      <c r="B115" s="26"/>
      <c r="C115" s="3"/>
      <c r="D115" s="3"/>
      <c r="G115" s="120"/>
    </row>
    <row r="116" ht="14.25" customHeight="1">
      <c r="A116" s="26"/>
      <c r="B116" s="26"/>
      <c r="C116" s="3"/>
      <c r="D116" s="3"/>
      <c r="G116" s="120"/>
    </row>
    <row r="117" ht="14.25" customHeight="1">
      <c r="A117" s="26"/>
      <c r="B117" s="26"/>
      <c r="C117" s="3"/>
      <c r="D117" s="3"/>
      <c r="G117" s="120"/>
    </row>
    <row r="118" ht="14.25" customHeight="1">
      <c r="A118" s="26"/>
      <c r="B118" s="26"/>
      <c r="C118" s="3"/>
      <c r="D118" s="3"/>
      <c r="G118" s="120"/>
    </row>
    <row r="119" ht="14.25" customHeight="1">
      <c r="A119" s="26"/>
      <c r="B119" s="26"/>
      <c r="C119" s="3"/>
      <c r="D119" s="3"/>
      <c r="G119" s="120"/>
    </row>
    <row r="120" ht="14.25" customHeight="1">
      <c r="A120" s="26"/>
      <c r="B120" s="26"/>
      <c r="C120" s="3"/>
      <c r="D120" s="3"/>
      <c r="G120" s="120"/>
    </row>
    <row r="121" ht="14.25" customHeight="1">
      <c r="A121" s="26"/>
      <c r="B121" s="26"/>
      <c r="C121" s="3"/>
      <c r="D121" s="3"/>
      <c r="G121" s="120"/>
    </row>
    <row r="122" ht="14.25" customHeight="1">
      <c r="A122" s="26"/>
      <c r="B122" s="26"/>
      <c r="C122" s="3"/>
      <c r="D122" s="3"/>
      <c r="G122" s="120"/>
    </row>
    <row r="123" ht="14.25" customHeight="1">
      <c r="A123" s="26"/>
      <c r="B123" s="26"/>
      <c r="C123" s="3"/>
      <c r="D123" s="3"/>
      <c r="G123" s="120"/>
    </row>
    <row r="124" ht="14.25" customHeight="1">
      <c r="A124" s="26"/>
      <c r="B124" s="26"/>
      <c r="C124" s="3"/>
      <c r="D124" s="3"/>
      <c r="G124" s="120"/>
    </row>
    <row r="125" ht="14.25" customHeight="1">
      <c r="A125" s="26"/>
      <c r="B125" s="26"/>
      <c r="C125" s="3"/>
      <c r="D125" s="3"/>
      <c r="G125" s="120"/>
    </row>
    <row r="126" ht="14.25" customHeight="1">
      <c r="A126" s="26"/>
      <c r="B126" s="26"/>
      <c r="C126" s="3"/>
      <c r="D126" s="3"/>
      <c r="G126" s="120"/>
    </row>
    <row r="127" ht="14.25" customHeight="1">
      <c r="A127" s="26"/>
      <c r="B127" s="26"/>
      <c r="C127" s="3"/>
      <c r="D127" s="3"/>
      <c r="G127" s="120"/>
    </row>
    <row r="128" ht="14.25" customHeight="1">
      <c r="A128" s="26"/>
      <c r="B128" s="26"/>
      <c r="C128" s="3"/>
      <c r="D128" s="3"/>
      <c r="G128" s="120"/>
    </row>
    <row r="129" ht="14.25" customHeight="1">
      <c r="A129" s="26"/>
      <c r="B129" s="26"/>
      <c r="C129" s="3"/>
      <c r="D129" s="3"/>
      <c r="G129" s="120"/>
    </row>
    <row r="130" ht="14.25" customHeight="1">
      <c r="A130" s="26"/>
      <c r="B130" s="26"/>
      <c r="C130" s="3"/>
      <c r="D130" s="3"/>
      <c r="G130" s="120"/>
    </row>
    <row r="131" ht="14.25" customHeight="1">
      <c r="A131" s="26"/>
      <c r="B131" s="26"/>
      <c r="C131" s="3"/>
      <c r="D131" s="3"/>
      <c r="G131" s="120"/>
    </row>
    <row r="132" ht="14.25" customHeight="1">
      <c r="A132" s="26"/>
      <c r="B132" s="26"/>
      <c r="C132" s="3"/>
      <c r="D132" s="3"/>
      <c r="G132" s="120"/>
    </row>
    <row r="133" ht="14.25" customHeight="1">
      <c r="A133" s="26"/>
      <c r="B133" s="26"/>
      <c r="C133" s="3"/>
      <c r="D133" s="3"/>
      <c r="G133" s="120"/>
    </row>
    <row r="134" ht="14.25" customHeight="1">
      <c r="A134" s="26"/>
      <c r="B134" s="26"/>
      <c r="C134" s="3"/>
      <c r="D134" s="3"/>
      <c r="G134" s="120"/>
    </row>
    <row r="135" ht="14.25" customHeight="1">
      <c r="A135" s="26"/>
      <c r="B135" s="26"/>
      <c r="C135" s="3"/>
      <c r="D135" s="3"/>
      <c r="G135" s="120"/>
    </row>
    <row r="136" ht="14.25" customHeight="1">
      <c r="A136" s="26"/>
      <c r="B136" s="26"/>
      <c r="C136" s="3"/>
      <c r="D136" s="3"/>
      <c r="G136" s="120"/>
    </row>
    <row r="137" ht="14.25" customHeight="1">
      <c r="A137" s="26"/>
      <c r="B137" s="26"/>
      <c r="C137" s="3"/>
      <c r="D137" s="3"/>
      <c r="G137" s="120"/>
    </row>
    <row r="138" ht="14.25" customHeight="1">
      <c r="A138" s="26"/>
      <c r="B138" s="26"/>
      <c r="C138" s="3"/>
      <c r="D138" s="3"/>
      <c r="G138" s="120"/>
    </row>
    <row r="139" ht="14.25" customHeight="1">
      <c r="A139" s="26"/>
      <c r="B139" s="26"/>
      <c r="C139" s="3"/>
      <c r="D139" s="3"/>
      <c r="G139" s="120"/>
    </row>
    <row r="140" ht="14.25" customHeight="1">
      <c r="A140" s="26"/>
      <c r="B140" s="26"/>
      <c r="C140" s="3"/>
      <c r="D140" s="3"/>
      <c r="G140" s="120"/>
    </row>
    <row r="141" ht="14.25" customHeight="1">
      <c r="A141" s="26"/>
      <c r="B141" s="26"/>
      <c r="C141" s="3"/>
      <c r="D141" s="3"/>
      <c r="G141" s="120"/>
    </row>
    <row r="142" ht="14.25" customHeight="1">
      <c r="A142" s="26"/>
      <c r="B142" s="26"/>
      <c r="C142" s="3"/>
      <c r="D142" s="3"/>
      <c r="G142" s="120"/>
    </row>
    <row r="143" ht="14.25" customHeight="1">
      <c r="A143" s="26"/>
      <c r="B143" s="26"/>
      <c r="C143" s="3"/>
      <c r="D143" s="3"/>
      <c r="G143" s="120"/>
    </row>
    <row r="144" ht="14.25" customHeight="1">
      <c r="A144" s="26"/>
      <c r="B144" s="26"/>
      <c r="C144" s="3"/>
      <c r="D144" s="3"/>
      <c r="G144" s="120"/>
    </row>
    <row r="145" ht="14.25" customHeight="1">
      <c r="A145" s="26"/>
      <c r="B145" s="26"/>
      <c r="C145" s="3"/>
      <c r="D145" s="3"/>
      <c r="G145" s="120"/>
    </row>
    <row r="146" ht="14.25" customHeight="1">
      <c r="A146" s="26"/>
      <c r="B146" s="26"/>
      <c r="C146" s="3"/>
      <c r="D146" s="3"/>
      <c r="G146" s="120"/>
    </row>
    <row r="147" ht="14.25" customHeight="1">
      <c r="A147" s="26"/>
      <c r="B147" s="26"/>
      <c r="C147" s="3"/>
      <c r="D147" s="3"/>
      <c r="G147" s="120"/>
    </row>
    <row r="148" ht="14.25" customHeight="1">
      <c r="A148" s="26"/>
      <c r="B148" s="26"/>
      <c r="C148" s="3"/>
      <c r="D148" s="3"/>
      <c r="G148" s="120"/>
    </row>
    <row r="149" ht="14.25" customHeight="1">
      <c r="A149" s="26"/>
      <c r="B149" s="26"/>
      <c r="C149" s="3"/>
      <c r="D149" s="3"/>
      <c r="G149" s="120"/>
    </row>
    <row r="150" ht="14.25" customHeight="1">
      <c r="A150" s="26"/>
      <c r="B150" s="26"/>
      <c r="C150" s="3"/>
      <c r="D150" s="3"/>
      <c r="G150" s="120"/>
    </row>
    <row r="151" ht="14.25" customHeight="1">
      <c r="A151" s="26"/>
      <c r="B151" s="26"/>
      <c r="C151" s="3"/>
      <c r="D151" s="3"/>
      <c r="G151" s="120"/>
    </row>
    <row r="152" ht="14.25" customHeight="1">
      <c r="A152" s="26"/>
      <c r="B152" s="26"/>
      <c r="C152" s="3"/>
      <c r="D152" s="3"/>
      <c r="G152" s="120"/>
    </row>
    <row r="153" ht="14.25" customHeight="1">
      <c r="A153" s="26"/>
      <c r="B153" s="26"/>
      <c r="C153" s="3"/>
      <c r="D153" s="3"/>
      <c r="G153" s="120"/>
    </row>
    <row r="154" ht="14.25" customHeight="1">
      <c r="A154" s="26"/>
      <c r="B154" s="26"/>
      <c r="C154" s="3"/>
      <c r="D154" s="3"/>
      <c r="G154" s="120"/>
    </row>
    <row r="155" ht="14.25" customHeight="1">
      <c r="A155" s="26"/>
      <c r="B155" s="26"/>
      <c r="C155" s="3"/>
      <c r="D155" s="3"/>
      <c r="G155" s="120"/>
    </row>
    <row r="156" ht="14.25" customHeight="1">
      <c r="A156" s="26"/>
      <c r="B156" s="26"/>
      <c r="C156" s="3"/>
      <c r="D156" s="3"/>
      <c r="G156" s="120"/>
    </row>
    <row r="157" ht="14.25" customHeight="1">
      <c r="A157" s="26"/>
      <c r="B157" s="26"/>
      <c r="C157" s="3"/>
      <c r="D157" s="3"/>
      <c r="G157" s="120"/>
    </row>
    <row r="158" ht="14.25" customHeight="1">
      <c r="A158" s="26"/>
      <c r="B158" s="26"/>
      <c r="C158" s="3"/>
      <c r="D158" s="3"/>
      <c r="G158" s="120"/>
    </row>
    <row r="159" ht="14.25" customHeight="1">
      <c r="A159" s="26"/>
      <c r="B159" s="26"/>
      <c r="C159" s="3"/>
      <c r="D159" s="3"/>
      <c r="G159" s="120"/>
    </row>
    <row r="160" ht="14.25" customHeight="1">
      <c r="A160" s="26"/>
      <c r="B160" s="26"/>
      <c r="C160" s="3"/>
      <c r="D160" s="3"/>
      <c r="G160" s="120"/>
    </row>
    <row r="161" ht="14.25" customHeight="1">
      <c r="A161" s="26"/>
      <c r="B161" s="26"/>
      <c r="C161" s="3"/>
      <c r="D161" s="3"/>
      <c r="G161" s="120"/>
    </row>
    <row r="162" ht="14.25" customHeight="1">
      <c r="A162" s="26"/>
      <c r="B162" s="26"/>
      <c r="C162" s="3"/>
      <c r="D162" s="3"/>
      <c r="G162" s="120"/>
    </row>
    <row r="163" ht="14.25" customHeight="1">
      <c r="A163" s="26"/>
      <c r="B163" s="26"/>
      <c r="C163" s="3"/>
      <c r="D163" s="3"/>
      <c r="G163" s="120"/>
    </row>
    <row r="164" ht="14.25" customHeight="1">
      <c r="A164" s="26"/>
      <c r="B164" s="26"/>
      <c r="C164" s="3"/>
      <c r="D164" s="3"/>
      <c r="G164" s="120"/>
    </row>
    <row r="165" ht="14.25" customHeight="1">
      <c r="A165" s="26"/>
      <c r="B165" s="26"/>
      <c r="C165" s="3"/>
      <c r="D165" s="3"/>
      <c r="G165" s="120"/>
    </row>
    <row r="166" ht="14.25" customHeight="1">
      <c r="A166" s="26"/>
      <c r="B166" s="26"/>
      <c r="C166" s="3"/>
      <c r="D166" s="3"/>
      <c r="G166" s="120"/>
    </row>
    <row r="167" ht="14.25" customHeight="1">
      <c r="A167" s="26"/>
      <c r="B167" s="26"/>
      <c r="C167" s="3"/>
      <c r="D167" s="3"/>
      <c r="G167" s="120"/>
    </row>
    <row r="168" ht="14.25" customHeight="1">
      <c r="A168" s="26"/>
      <c r="B168" s="26"/>
      <c r="C168" s="3"/>
      <c r="D168" s="3"/>
      <c r="G168" s="120"/>
    </row>
    <row r="169" ht="14.25" customHeight="1">
      <c r="A169" s="26"/>
      <c r="B169" s="26"/>
      <c r="C169" s="3"/>
      <c r="D169" s="3"/>
      <c r="G169" s="120"/>
    </row>
    <row r="170" ht="14.25" customHeight="1">
      <c r="A170" s="26"/>
      <c r="B170" s="26"/>
      <c r="C170" s="3"/>
      <c r="D170" s="3"/>
      <c r="G170" s="120"/>
    </row>
    <row r="171" ht="14.25" customHeight="1">
      <c r="A171" s="26"/>
      <c r="B171" s="26"/>
      <c r="C171" s="3"/>
      <c r="D171" s="3"/>
      <c r="G171" s="120"/>
    </row>
    <row r="172" ht="14.25" customHeight="1">
      <c r="A172" s="26"/>
      <c r="B172" s="26"/>
      <c r="C172" s="3"/>
      <c r="D172" s="3"/>
      <c r="G172" s="120"/>
    </row>
    <row r="173" ht="14.25" customHeight="1">
      <c r="A173" s="26"/>
      <c r="B173" s="26"/>
      <c r="C173" s="3"/>
      <c r="D173" s="3"/>
      <c r="G173" s="120"/>
    </row>
    <row r="174" ht="14.25" customHeight="1">
      <c r="A174" s="26"/>
      <c r="B174" s="26"/>
      <c r="C174" s="3"/>
      <c r="D174" s="3"/>
      <c r="G174" s="120"/>
    </row>
    <row r="175" ht="14.25" customHeight="1">
      <c r="A175" s="26"/>
      <c r="B175" s="26"/>
      <c r="C175" s="3"/>
      <c r="D175" s="3"/>
      <c r="G175" s="120"/>
    </row>
    <row r="176" ht="14.25" customHeight="1">
      <c r="A176" s="26"/>
      <c r="B176" s="26"/>
      <c r="C176" s="3"/>
      <c r="D176" s="3"/>
      <c r="G176" s="120"/>
    </row>
    <row r="177" ht="14.25" customHeight="1">
      <c r="A177" s="26"/>
      <c r="B177" s="26"/>
      <c r="C177" s="3"/>
      <c r="D177" s="3"/>
      <c r="G177" s="120"/>
    </row>
    <row r="178" ht="14.25" customHeight="1">
      <c r="A178" s="26"/>
      <c r="B178" s="26"/>
      <c r="C178" s="3"/>
      <c r="D178" s="3"/>
      <c r="G178" s="120"/>
    </row>
    <row r="179" ht="14.25" customHeight="1">
      <c r="A179" s="26"/>
      <c r="B179" s="26"/>
      <c r="C179" s="3"/>
      <c r="D179" s="3"/>
      <c r="G179" s="120"/>
    </row>
    <row r="180" ht="14.25" customHeight="1">
      <c r="A180" s="26"/>
      <c r="B180" s="26"/>
      <c r="C180" s="3"/>
      <c r="D180" s="3"/>
      <c r="G180" s="120"/>
    </row>
    <row r="181" ht="14.25" customHeight="1">
      <c r="A181" s="26"/>
      <c r="B181" s="26"/>
      <c r="C181" s="3"/>
      <c r="D181" s="3"/>
      <c r="G181" s="120"/>
    </row>
    <row r="182" ht="14.25" customHeight="1">
      <c r="A182" s="26"/>
      <c r="B182" s="26"/>
      <c r="C182" s="3"/>
      <c r="D182" s="3"/>
      <c r="G182" s="120"/>
    </row>
    <row r="183" ht="14.25" customHeight="1">
      <c r="A183" s="26"/>
      <c r="B183" s="26"/>
      <c r="C183" s="3"/>
      <c r="D183" s="3"/>
      <c r="G183" s="120"/>
    </row>
    <row r="184" ht="14.25" customHeight="1">
      <c r="A184" s="26"/>
      <c r="B184" s="26"/>
      <c r="C184" s="3"/>
      <c r="D184" s="3"/>
      <c r="G184" s="120"/>
    </row>
    <row r="185" ht="14.25" customHeight="1">
      <c r="A185" s="26"/>
      <c r="B185" s="26"/>
      <c r="C185" s="3"/>
      <c r="D185" s="3"/>
      <c r="G185" s="120"/>
    </row>
    <row r="186" ht="14.25" customHeight="1">
      <c r="A186" s="26"/>
      <c r="B186" s="26"/>
      <c r="C186" s="3"/>
      <c r="D186" s="3"/>
      <c r="G186" s="120"/>
    </row>
    <row r="187" ht="14.25" customHeight="1">
      <c r="A187" s="26"/>
      <c r="B187" s="26"/>
      <c r="C187" s="3"/>
      <c r="D187" s="3"/>
      <c r="G187" s="120"/>
    </row>
    <row r="188" ht="14.25" customHeight="1">
      <c r="A188" s="26"/>
      <c r="B188" s="26"/>
      <c r="C188" s="3"/>
      <c r="D188" s="3"/>
      <c r="G188" s="120"/>
    </row>
    <row r="189" ht="14.25" customHeight="1">
      <c r="A189" s="26"/>
      <c r="B189" s="26"/>
      <c r="C189" s="3"/>
      <c r="D189" s="3"/>
      <c r="G189" s="120"/>
    </row>
    <row r="190" ht="14.25" customHeight="1">
      <c r="A190" s="26"/>
      <c r="B190" s="26"/>
      <c r="C190" s="3"/>
      <c r="D190" s="3"/>
      <c r="G190" s="120"/>
    </row>
    <row r="191" ht="14.25" customHeight="1">
      <c r="A191" s="26"/>
      <c r="B191" s="26"/>
      <c r="C191" s="3"/>
      <c r="D191" s="3"/>
      <c r="G191" s="120"/>
    </row>
    <row r="192" ht="14.25" customHeight="1">
      <c r="A192" s="26"/>
      <c r="B192" s="26"/>
      <c r="C192" s="3"/>
      <c r="D192" s="3"/>
      <c r="G192" s="120"/>
    </row>
    <row r="193" ht="14.25" customHeight="1">
      <c r="A193" s="26"/>
      <c r="B193" s="26"/>
      <c r="C193" s="3"/>
      <c r="D193" s="3"/>
      <c r="G193" s="120"/>
    </row>
    <row r="194" ht="14.25" customHeight="1">
      <c r="A194" s="26"/>
      <c r="B194" s="26"/>
      <c r="C194" s="3"/>
      <c r="D194" s="3"/>
      <c r="G194" s="120"/>
    </row>
    <row r="195" ht="14.25" customHeight="1">
      <c r="A195" s="26"/>
      <c r="B195" s="26"/>
      <c r="C195" s="3"/>
      <c r="D195" s="3"/>
      <c r="G195" s="120"/>
    </row>
    <row r="196" ht="14.25" customHeight="1">
      <c r="A196" s="26"/>
      <c r="B196" s="26"/>
      <c r="C196" s="3"/>
      <c r="D196" s="3"/>
      <c r="G196" s="120"/>
    </row>
    <row r="197" ht="14.25" customHeight="1">
      <c r="A197" s="26"/>
      <c r="B197" s="26"/>
      <c r="C197" s="3"/>
      <c r="D197" s="3"/>
      <c r="G197" s="120"/>
    </row>
    <row r="198" ht="14.25" customHeight="1">
      <c r="A198" s="26"/>
      <c r="B198" s="26"/>
      <c r="C198" s="3"/>
      <c r="D198" s="3"/>
      <c r="G198" s="120"/>
    </row>
    <row r="199" ht="14.25" customHeight="1">
      <c r="A199" s="26"/>
      <c r="B199" s="26"/>
      <c r="C199" s="3"/>
      <c r="D199" s="3"/>
      <c r="G199" s="120"/>
    </row>
    <row r="200" ht="14.25" customHeight="1">
      <c r="A200" s="26"/>
      <c r="B200" s="26"/>
      <c r="C200" s="3"/>
      <c r="D200" s="3"/>
      <c r="G200" s="120"/>
    </row>
    <row r="201" ht="14.25" customHeight="1">
      <c r="A201" s="26"/>
      <c r="B201" s="26"/>
      <c r="C201" s="3"/>
      <c r="D201" s="3"/>
      <c r="G201" s="120"/>
    </row>
    <row r="202" ht="14.25" customHeight="1">
      <c r="A202" s="26"/>
      <c r="B202" s="26"/>
      <c r="C202" s="3"/>
      <c r="D202" s="3"/>
      <c r="G202" s="120"/>
    </row>
    <row r="203" ht="14.25" customHeight="1">
      <c r="A203" s="26"/>
      <c r="B203" s="26"/>
      <c r="C203" s="3"/>
      <c r="D203" s="3"/>
      <c r="G203" s="120"/>
    </row>
    <row r="204" ht="14.25" customHeight="1">
      <c r="A204" s="26"/>
      <c r="B204" s="26"/>
      <c r="C204" s="3"/>
      <c r="D204" s="3"/>
      <c r="G204" s="120"/>
    </row>
    <row r="205" ht="14.25" customHeight="1">
      <c r="A205" s="26"/>
      <c r="B205" s="26"/>
      <c r="C205" s="3"/>
      <c r="D205" s="3"/>
      <c r="G205" s="120"/>
    </row>
    <row r="206" ht="14.25" customHeight="1">
      <c r="A206" s="26"/>
      <c r="B206" s="26"/>
      <c r="C206" s="3"/>
      <c r="D206" s="3"/>
      <c r="G206" s="120"/>
    </row>
    <row r="207" ht="14.25" customHeight="1">
      <c r="A207" s="26"/>
      <c r="B207" s="26"/>
      <c r="C207" s="3"/>
      <c r="D207" s="3"/>
      <c r="G207" s="120"/>
    </row>
    <row r="208" ht="14.25" customHeight="1">
      <c r="A208" s="26"/>
      <c r="B208" s="26"/>
      <c r="C208" s="3"/>
      <c r="D208" s="3"/>
      <c r="G208" s="120"/>
    </row>
    <row r="209" ht="14.25" customHeight="1">
      <c r="A209" s="26"/>
      <c r="B209" s="26"/>
      <c r="C209" s="3"/>
      <c r="D209" s="3"/>
      <c r="G209" s="120"/>
    </row>
    <row r="210" ht="14.25" customHeight="1">
      <c r="A210" s="26"/>
      <c r="B210" s="26"/>
      <c r="C210" s="3"/>
      <c r="D210" s="3"/>
      <c r="G210" s="120"/>
    </row>
    <row r="211" ht="14.25" customHeight="1">
      <c r="A211" s="26"/>
      <c r="B211" s="26"/>
      <c r="C211" s="3"/>
      <c r="D211" s="3"/>
      <c r="G211" s="120"/>
    </row>
    <row r="212" ht="14.25" customHeight="1">
      <c r="A212" s="26"/>
      <c r="B212" s="26"/>
      <c r="C212" s="3"/>
      <c r="D212" s="3"/>
      <c r="G212" s="120"/>
    </row>
    <row r="213" ht="14.25" customHeight="1">
      <c r="A213" s="26"/>
      <c r="B213" s="26"/>
      <c r="C213" s="3"/>
      <c r="D213" s="3"/>
      <c r="G213" s="120"/>
    </row>
    <row r="214" ht="14.25" customHeight="1">
      <c r="A214" s="26"/>
      <c r="B214" s="26"/>
      <c r="C214" s="3"/>
      <c r="D214" s="3"/>
      <c r="G214" s="120"/>
    </row>
    <row r="215" ht="14.25" customHeight="1">
      <c r="A215" s="26"/>
      <c r="B215" s="26"/>
      <c r="C215" s="3"/>
      <c r="D215" s="3"/>
      <c r="G215" s="120"/>
    </row>
    <row r="216" ht="14.25" customHeight="1">
      <c r="A216" s="26"/>
      <c r="B216" s="26"/>
      <c r="C216" s="3"/>
      <c r="D216" s="3"/>
      <c r="G216" s="120"/>
    </row>
    <row r="217" ht="14.25" customHeight="1">
      <c r="A217" s="26"/>
      <c r="B217" s="26"/>
      <c r="C217" s="3"/>
      <c r="D217" s="3"/>
      <c r="G217" s="120"/>
    </row>
    <row r="218" ht="14.25" customHeight="1">
      <c r="A218" s="26"/>
      <c r="B218" s="26"/>
      <c r="C218" s="3"/>
      <c r="D218" s="3"/>
      <c r="G218" s="120"/>
    </row>
    <row r="219" ht="14.25" customHeight="1">
      <c r="A219" s="26"/>
      <c r="B219" s="26"/>
      <c r="C219" s="3"/>
      <c r="D219" s="3"/>
      <c r="G219" s="120"/>
    </row>
    <row r="220" ht="14.25" customHeight="1">
      <c r="A220" s="26"/>
      <c r="B220" s="26"/>
      <c r="C220" s="3"/>
      <c r="D220" s="3"/>
      <c r="G220" s="120"/>
    </row>
    <row r="221" ht="14.25" customHeight="1">
      <c r="A221" s="26"/>
      <c r="B221" s="26"/>
      <c r="C221" s="3"/>
      <c r="D221" s="3"/>
      <c r="G221" s="120"/>
    </row>
    <row r="222" ht="14.25" customHeight="1">
      <c r="A222" s="26"/>
      <c r="B222" s="26"/>
      <c r="C222" s="3"/>
      <c r="D222" s="3"/>
      <c r="G222" s="120"/>
    </row>
    <row r="223" ht="14.25" customHeight="1">
      <c r="A223" s="26"/>
      <c r="B223" s="26"/>
      <c r="C223" s="3"/>
      <c r="D223" s="3"/>
      <c r="G223" s="120"/>
    </row>
    <row r="224" ht="14.25" customHeight="1">
      <c r="A224" s="26"/>
      <c r="B224" s="26"/>
      <c r="C224" s="3"/>
      <c r="D224" s="3"/>
      <c r="G224" s="120"/>
    </row>
    <row r="225" ht="14.25" customHeight="1">
      <c r="A225" s="26"/>
      <c r="B225" s="26"/>
      <c r="C225" s="3"/>
      <c r="D225" s="3"/>
      <c r="G225" s="120"/>
    </row>
    <row r="226" ht="14.25" customHeight="1">
      <c r="A226" s="26"/>
      <c r="B226" s="26"/>
      <c r="C226" s="3"/>
      <c r="D226" s="3"/>
      <c r="G226" s="120"/>
    </row>
    <row r="227" ht="14.25" customHeight="1">
      <c r="A227" s="26"/>
      <c r="B227" s="26"/>
      <c r="C227" s="3"/>
      <c r="D227" s="3"/>
      <c r="G227" s="120"/>
    </row>
    <row r="228" ht="14.25" customHeight="1">
      <c r="A228" s="26"/>
      <c r="B228" s="26"/>
      <c r="C228" s="3"/>
      <c r="D228" s="3"/>
      <c r="G228" s="120"/>
    </row>
    <row r="229" ht="14.25" customHeight="1">
      <c r="A229" s="26"/>
      <c r="B229" s="26"/>
      <c r="C229" s="3"/>
      <c r="D229" s="3"/>
      <c r="G229" s="120"/>
    </row>
    <row r="230" ht="14.25" customHeight="1">
      <c r="A230" s="26"/>
      <c r="B230" s="26"/>
      <c r="C230" s="3"/>
      <c r="D230" s="3"/>
      <c r="G230" s="120"/>
    </row>
    <row r="231" ht="14.25" customHeight="1">
      <c r="A231" s="26"/>
      <c r="B231" s="26"/>
      <c r="C231" s="3"/>
      <c r="D231" s="3"/>
      <c r="G231" s="120"/>
    </row>
    <row r="232" ht="14.25" customHeight="1">
      <c r="A232" s="26"/>
      <c r="B232" s="26"/>
      <c r="C232" s="3"/>
      <c r="D232" s="3"/>
      <c r="G232" s="120"/>
    </row>
    <row r="233" ht="14.25" customHeight="1">
      <c r="A233" s="26"/>
      <c r="B233" s="26"/>
      <c r="C233" s="3"/>
      <c r="D233" s="3"/>
      <c r="G233" s="120"/>
    </row>
    <row r="234" ht="14.25" customHeight="1">
      <c r="A234" s="26"/>
      <c r="B234" s="26"/>
      <c r="C234" s="3"/>
      <c r="D234" s="3"/>
      <c r="G234" s="120"/>
    </row>
    <row r="235" ht="14.25" customHeight="1">
      <c r="A235" s="26"/>
      <c r="B235" s="26"/>
      <c r="C235" s="3"/>
      <c r="D235" s="3"/>
      <c r="G235" s="120"/>
    </row>
    <row r="236" ht="14.25" customHeight="1">
      <c r="A236" s="26"/>
      <c r="B236" s="26"/>
      <c r="C236" s="3"/>
      <c r="D236" s="3"/>
      <c r="G236" s="120"/>
    </row>
    <row r="237" ht="14.25" customHeight="1">
      <c r="A237" s="26"/>
      <c r="B237" s="26"/>
      <c r="C237" s="3"/>
      <c r="D237" s="3"/>
      <c r="G237" s="120"/>
    </row>
    <row r="238" ht="14.25" customHeight="1">
      <c r="A238" s="26"/>
      <c r="B238" s="26"/>
      <c r="C238" s="3"/>
      <c r="D238" s="3"/>
      <c r="G238" s="120"/>
    </row>
    <row r="239" ht="14.25" customHeight="1">
      <c r="A239" s="26"/>
      <c r="B239" s="26"/>
      <c r="C239" s="3"/>
      <c r="D239" s="3"/>
      <c r="G239" s="120"/>
    </row>
    <row r="240" ht="14.25" customHeight="1">
      <c r="A240" s="26"/>
      <c r="B240" s="26"/>
      <c r="C240" s="3"/>
      <c r="D240" s="3"/>
      <c r="G240" s="120"/>
    </row>
    <row r="241" ht="14.25" customHeight="1">
      <c r="A241" s="26"/>
      <c r="B241" s="26"/>
      <c r="C241" s="3"/>
      <c r="D241" s="3"/>
      <c r="G241" s="120"/>
    </row>
    <row r="242" ht="14.25" customHeight="1">
      <c r="A242" s="26"/>
      <c r="B242" s="26"/>
      <c r="C242" s="3"/>
      <c r="D242" s="3"/>
      <c r="G242" s="120"/>
    </row>
    <row r="243" ht="14.25" customHeight="1">
      <c r="A243" s="26"/>
      <c r="B243" s="26"/>
      <c r="C243" s="3"/>
      <c r="D243" s="3"/>
      <c r="G243" s="120"/>
    </row>
    <row r="244" ht="14.25" customHeight="1">
      <c r="A244" s="26"/>
      <c r="B244" s="26"/>
      <c r="C244" s="3"/>
      <c r="D244" s="3"/>
      <c r="G244" s="120"/>
    </row>
    <row r="245" ht="14.25" customHeight="1">
      <c r="A245" s="26"/>
      <c r="B245" s="26"/>
      <c r="C245" s="3"/>
      <c r="D245" s="3"/>
      <c r="G245" s="120"/>
    </row>
    <row r="246" ht="14.25" customHeight="1">
      <c r="A246" s="26"/>
      <c r="B246" s="26"/>
      <c r="C246" s="3"/>
      <c r="D246" s="3"/>
      <c r="G246" s="120"/>
    </row>
    <row r="247" ht="14.25" customHeight="1">
      <c r="A247" s="26"/>
      <c r="B247" s="26"/>
      <c r="C247" s="3"/>
      <c r="D247" s="3"/>
      <c r="G247" s="120"/>
    </row>
    <row r="248" ht="14.25" customHeight="1">
      <c r="A248" s="26"/>
      <c r="B248" s="26"/>
      <c r="C248" s="3"/>
      <c r="D248" s="3"/>
      <c r="G248" s="120"/>
    </row>
    <row r="249" ht="14.25" customHeight="1">
      <c r="A249" s="26"/>
      <c r="B249" s="26"/>
      <c r="C249" s="3"/>
      <c r="D249" s="3"/>
      <c r="G249" s="120"/>
    </row>
    <row r="250" ht="14.25" customHeight="1">
      <c r="A250" s="26"/>
      <c r="B250" s="26"/>
      <c r="C250" s="3"/>
      <c r="D250" s="3"/>
      <c r="G250" s="120"/>
    </row>
    <row r="251" ht="14.25" customHeight="1">
      <c r="A251" s="26"/>
      <c r="B251" s="26"/>
      <c r="C251" s="3"/>
      <c r="D251" s="3"/>
      <c r="G251" s="120"/>
    </row>
    <row r="252" ht="14.25" customHeight="1">
      <c r="A252" s="26"/>
      <c r="B252" s="26"/>
      <c r="C252" s="3"/>
      <c r="D252" s="3"/>
      <c r="G252" s="120"/>
    </row>
    <row r="253" ht="14.25" customHeight="1">
      <c r="A253" s="26"/>
      <c r="B253" s="26"/>
      <c r="C253" s="3"/>
      <c r="D253" s="3"/>
      <c r="G253" s="120"/>
    </row>
    <row r="254" ht="14.25" customHeight="1">
      <c r="A254" s="26"/>
      <c r="B254" s="26"/>
      <c r="C254" s="3"/>
      <c r="D254" s="3"/>
      <c r="G254" s="120"/>
    </row>
    <row r="255" ht="14.25" customHeight="1">
      <c r="A255" s="26"/>
      <c r="B255" s="26"/>
      <c r="C255" s="3"/>
      <c r="D255" s="3"/>
      <c r="G255" s="120"/>
    </row>
    <row r="256" ht="14.25" customHeight="1">
      <c r="A256" s="26"/>
      <c r="B256" s="26"/>
      <c r="C256" s="3"/>
      <c r="D256" s="3"/>
      <c r="G256" s="120"/>
    </row>
    <row r="257" ht="14.25" customHeight="1">
      <c r="A257" s="26"/>
      <c r="B257" s="26"/>
      <c r="C257" s="3"/>
      <c r="D257" s="3"/>
      <c r="G257" s="120"/>
    </row>
    <row r="258" ht="14.25" customHeight="1">
      <c r="A258" s="26"/>
      <c r="B258" s="26"/>
      <c r="C258" s="3"/>
      <c r="D258" s="3"/>
      <c r="G258" s="120"/>
    </row>
    <row r="259" ht="14.25" customHeight="1">
      <c r="A259" s="26"/>
      <c r="B259" s="26"/>
      <c r="C259" s="3"/>
      <c r="D259" s="3"/>
      <c r="G259" s="120"/>
    </row>
    <row r="260" ht="14.25" customHeight="1">
      <c r="A260" s="26"/>
      <c r="B260" s="26"/>
      <c r="C260" s="3"/>
      <c r="D260" s="3"/>
      <c r="G260" s="120"/>
    </row>
    <row r="261" ht="14.25" customHeight="1">
      <c r="A261" s="26"/>
      <c r="B261" s="26"/>
      <c r="C261" s="3"/>
      <c r="D261" s="3"/>
      <c r="G261" s="120"/>
    </row>
    <row r="262" ht="14.25" customHeight="1">
      <c r="A262" s="26"/>
      <c r="B262" s="26"/>
      <c r="C262" s="3"/>
      <c r="D262" s="3"/>
      <c r="G262" s="120"/>
    </row>
    <row r="263" ht="14.25" customHeight="1">
      <c r="A263" s="26"/>
      <c r="B263" s="26"/>
      <c r="C263" s="3"/>
      <c r="D263" s="3"/>
      <c r="G263" s="120"/>
    </row>
    <row r="264" ht="14.25" customHeight="1">
      <c r="A264" s="26"/>
      <c r="B264" s="26"/>
      <c r="C264" s="3"/>
      <c r="D264" s="3"/>
      <c r="G264" s="120"/>
    </row>
    <row r="265" ht="14.25" customHeight="1">
      <c r="A265" s="26"/>
      <c r="B265" s="26"/>
      <c r="C265" s="3"/>
      <c r="D265" s="3"/>
      <c r="G265" s="120"/>
    </row>
    <row r="266" ht="14.25" customHeight="1">
      <c r="A266" s="26"/>
      <c r="B266" s="26"/>
      <c r="C266" s="3"/>
      <c r="D266" s="3"/>
      <c r="G266" s="120"/>
    </row>
    <row r="267" ht="14.25" customHeight="1">
      <c r="A267" s="26"/>
      <c r="B267" s="26"/>
      <c r="C267" s="3"/>
      <c r="D267" s="3"/>
      <c r="G267" s="120"/>
    </row>
    <row r="268" ht="14.25" customHeight="1">
      <c r="A268" s="26"/>
      <c r="B268" s="26"/>
      <c r="C268" s="3"/>
      <c r="D268" s="3"/>
      <c r="G268" s="120"/>
    </row>
    <row r="269" ht="14.25" customHeight="1">
      <c r="A269" s="26"/>
      <c r="B269" s="26"/>
      <c r="C269" s="3"/>
      <c r="D269" s="3"/>
      <c r="G269" s="120"/>
    </row>
    <row r="270" ht="14.25" customHeight="1">
      <c r="A270" s="26"/>
      <c r="B270" s="26"/>
      <c r="C270" s="3"/>
      <c r="D270" s="3"/>
      <c r="G270" s="120"/>
    </row>
    <row r="271" ht="14.25" customHeight="1">
      <c r="A271" s="26"/>
      <c r="B271" s="26"/>
      <c r="C271" s="3"/>
      <c r="D271" s="3"/>
      <c r="G271" s="120"/>
    </row>
    <row r="272" ht="14.25" customHeight="1">
      <c r="A272" s="26"/>
      <c r="B272" s="26"/>
      <c r="C272" s="3"/>
      <c r="D272" s="3"/>
      <c r="G272" s="120"/>
    </row>
    <row r="273" ht="14.25" customHeight="1">
      <c r="A273" s="26"/>
      <c r="B273" s="26"/>
      <c r="C273" s="3"/>
      <c r="D273" s="3"/>
      <c r="G273" s="120"/>
    </row>
    <row r="274" ht="14.25" customHeight="1">
      <c r="A274" s="26"/>
      <c r="B274" s="26"/>
      <c r="C274" s="3"/>
      <c r="D274" s="3"/>
      <c r="G274" s="120"/>
    </row>
    <row r="275" ht="14.25" customHeight="1">
      <c r="A275" s="26"/>
      <c r="B275" s="26"/>
      <c r="C275" s="3"/>
      <c r="D275" s="3"/>
      <c r="G275" s="120"/>
    </row>
    <row r="276" ht="14.25" customHeight="1">
      <c r="A276" s="26"/>
      <c r="B276" s="26"/>
      <c r="C276" s="3"/>
      <c r="D276" s="3"/>
      <c r="G276" s="120"/>
    </row>
    <row r="277" ht="14.25" customHeight="1">
      <c r="A277" s="26"/>
      <c r="B277" s="26"/>
      <c r="C277" s="3"/>
      <c r="D277" s="3"/>
      <c r="G277" s="120"/>
    </row>
    <row r="278" ht="14.25" customHeight="1">
      <c r="A278" s="26"/>
      <c r="B278" s="26"/>
      <c r="C278" s="3"/>
      <c r="D278" s="3"/>
      <c r="G278" s="120"/>
    </row>
    <row r="279" ht="14.25" customHeight="1">
      <c r="A279" s="26"/>
      <c r="B279" s="26"/>
      <c r="C279" s="3"/>
      <c r="D279" s="3"/>
      <c r="G279" s="120"/>
    </row>
    <row r="280" ht="14.25" customHeight="1">
      <c r="A280" s="26"/>
      <c r="B280" s="26"/>
      <c r="C280" s="3"/>
      <c r="D280" s="3"/>
      <c r="G280" s="120"/>
    </row>
    <row r="281" ht="14.25" customHeight="1">
      <c r="A281" s="26"/>
      <c r="B281" s="26"/>
      <c r="C281" s="3"/>
      <c r="D281" s="3"/>
      <c r="G281" s="120"/>
    </row>
    <row r="282" ht="14.25" customHeight="1">
      <c r="A282" s="26"/>
      <c r="B282" s="26"/>
      <c r="C282" s="3"/>
      <c r="D282" s="3"/>
      <c r="G282" s="120"/>
    </row>
    <row r="283" ht="14.25" customHeight="1">
      <c r="A283" s="26"/>
      <c r="B283" s="26"/>
      <c r="C283" s="3"/>
      <c r="D283" s="3"/>
      <c r="G283" s="120"/>
    </row>
    <row r="284" ht="14.25" customHeight="1">
      <c r="A284" s="26"/>
      <c r="B284" s="26"/>
      <c r="C284" s="3"/>
      <c r="D284" s="3"/>
      <c r="G284" s="120"/>
    </row>
    <row r="285" ht="14.25" customHeight="1">
      <c r="A285" s="26"/>
      <c r="B285" s="26"/>
      <c r="C285" s="3"/>
      <c r="D285" s="3"/>
      <c r="G285" s="120"/>
    </row>
    <row r="286" ht="14.25" customHeight="1">
      <c r="A286" s="26"/>
      <c r="B286" s="26"/>
      <c r="C286" s="3"/>
      <c r="D286" s="3"/>
      <c r="G286" s="120"/>
    </row>
    <row r="287" ht="14.25" customHeight="1">
      <c r="A287" s="26"/>
      <c r="B287" s="26"/>
      <c r="C287" s="3"/>
      <c r="D287" s="3"/>
      <c r="G287" s="120"/>
    </row>
    <row r="288" ht="14.25" customHeight="1">
      <c r="A288" s="26"/>
      <c r="B288" s="26"/>
      <c r="C288" s="3"/>
      <c r="D288" s="3"/>
      <c r="G288" s="120"/>
    </row>
    <row r="289" ht="14.25" customHeight="1">
      <c r="A289" s="26"/>
      <c r="B289" s="26"/>
      <c r="C289" s="3"/>
      <c r="D289" s="3"/>
      <c r="G289" s="120"/>
    </row>
    <row r="290" ht="14.25" customHeight="1">
      <c r="A290" s="26"/>
      <c r="B290" s="26"/>
      <c r="C290" s="3"/>
      <c r="D290" s="3"/>
      <c r="G290" s="120"/>
    </row>
    <row r="291" ht="14.25" customHeight="1">
      <c r="A291" s="26"/>
      <c r="B291" s="26"/>
      <c r="C291" s="3"/>
      <c r="D291" s="3"/>
      <c r="G291" s="120"/>
    </row>
    <row r="292" ht="14.25" customHeight="1">
      <c r="A292" s="26"/>
      <c r="B292" s="26"/>
      <c r="C292" s="3"/>
      <c r="D292" s="3"/>
      <c r="G292" s="120"/>
    </row>
    <row r="293" ht="14.25" customHeight="1">
      <c r="A293" s="26"/>
      <c r="B293" s="26"/>
      <c r="C293" s="3"/>
      <c r="D293" s="3"/>
      <c r="G293" s="120"/>
    </row>
    <row r="294" ht="14.25" customHeight="1">
      <c r="A294" s="26"/>
      <c r="B294" s="26"/>
      <c r="C294" s="3"/>
      <c r="D294" s="3"/>
      <c r="G294" s="120"/>
    </row>
    <row r="295" ht="14.25" customHeight="1">
      <c r="A295" s="26"/>
      <c r="B295" s="26"/>
      <c r="C295" s="3"/>
      <c r="D295" s="3"/>
      <c r="G295" s="120"/>
    </row>
    <row r="296" ht="14.25" customHeight="1">
      <c r="A296" s="26"/>
      <c r="B296" s="26"/>
      <c r="C296" s="3"/>
      <c r="D296" s="3"/>
      <c r="G296" s="120"/>
    </row>
    <row r="297" ht="14.25" customHeight="1">
      <c r="A297" s="26"/>
      <c r="B297" s="26"/>
      <c r="C297" s="3"/>
      <c r="D297" s="3"/>
      <c r="G297" s="120"/>
    </row>
    <row r="298" ht="14.25" customHeight="1">
      <c r="A298" s="26"/>
      <c r="B298" s="26"/>
      <c r="C298" s="3"/>
      <c r="D298" s="3"/>
      <c r="G298" s="120"/>
    </row>
    <row r="299" ht="14.25" customHeight="1">
      <c r="A299" s="26"/>
      <c r="B299" s="26"/>
      <c r="C299" s="3"/>
      <c r="D299" s="3"/>
      <c r="G299" s="120"/>
    </row>
    <row r="300" ht="14.25" customHeight="1">
      <c r="A300" s="26"/>
      <c r="B300" s="26"/>
      <c r="C300" s="3"/>
      <c r="D300" s="3"/>
      <c r="G300" s="120"/>
    </row>
    <row r="301" ht="14.25" customHeight="1">
      <c r="A301" s="26"/>
      <c r="B301" s="26"/>
      <c r="C301" s="3"/>
      <c r="D301" s="3"/>
      <c r="G301" s="120"/>
    </row>
    <row r="302" ht="14.25" customHeight="1">
      <c r="A302" s="26"/>
      <c r="B302" s="26"/>
      <c r="C302" s="3"/>
      <c r="D302" s="3"/>
      <c r="G302" s="120"/>
    </row>
    <row r="303" ht="14.25" customHeight="1">
      <c r="A303" s="26"/>
      <c r="B303" s="26"/>
      <c r="C303" s="3"/>
      <c r="D303" s="3"/>
      <c r="G303" s="120"/>
    </row>
    <row r="304" ht="14.25" customHeight="1">
      <c r="A304" s="26"/>
      <c r="B304" s="26"/>
      <c r="C304" s="3"/>
      <c r="D304" s="3"/>
      <c r="G304" s="120"/>
    </row>
    <row r="305" ht="14.25" customHeight="1">
      <c r="A305" s="26"/>
      <c r="B305" s="26"/>
      <c r="C305" s="3"/>
      <c r="D305" s="3"/>
      <c r="G305" s="120"/>
    </row>
    <row r="306" ht="14.25" customHeight="1">
      <c r="A306" s="26"/>
      <c r="B306" s="26"/>
      <c r="C306" s="3"/>
      <c r="D306" s="3"/>
      <c r="G306" s="120"/>
    </row>
    <row r="307" ht="14.25" customHeight="1">
      <c r="A307" s="26"/>
      <c r="B307" s="26"/>
      <c r="C307" s="3"/>
      <c r="D307" s="3"/>
      <c r="G307" s="120"/>
    </row>
    <row r="308" ht="14.25" customHeight="1">
      <c r="A308" s="26"/>
      <c r="B308" s="26"/>
      <c r="C308" s="3"/>
      <c r="D308" s="3"/>
      <c r="G308" s="120"/>
    </row>
    <row r="309" ht="14.25" customHeight="1">
      <c r="A309" s="26"/>
      <c r="B309" s="26"/>
      <c r="C309" s="3"/>
      <c r="D309" s="3"/>
      <c r="G309" s="120"/>
    </row>
    <row r="310" ht="14.25" customHeight="1">
      <c r="A310" s="26"/>
      <c r="B310" s="26"/>
      <c r="C310" s="3"/>
      <c r="D310" s="3"/>
      <c r="G310" s="120"/>
    </row>
    <row r="311" ht="14.25" customHeight="1">
      <c r="A311" s="26"/>
      <c r="B311" s="26"/>
      <c r="C311" s="3"/>
      <c r="D311" s="3"/>
      <c r="G311" s="120"/>
    </row>
    <row r="312" ht="14.25" customHeight="1">
      <c r="A312" s="26"/>
      <c r="B312" s="26"/>
      <c r="C312" s="3"/>
      <c r="D312" s="3"/>
      <c r="G312" s="120"/>
    </row>
    <row r="313" ht="14.25" customHeight="1">
      <c r="A313" s="26"/>
      <c r="B313" s="26"/>
      <c r="C313" s="3"/>
      <c r="D313" s="3"/>
      <c r="G313" s="120"/>
    </row>
    <row r="314" ht="14.25" customHeight="1">
      <c r="A314" s="26"/>
      <c r="B314" s="26"/>
      <c r="C314" s="3"/>
      <c r="D314" s="3"/>
      <c r="G314" s="120"/>
    </row>
    <row r="315" ht="14.25" customHeight="1">
      <c r="A315" s="26"/>
      <c r="B315" s="26"/>
      <c r="C315" s="3"/>
      <c r="D315" s="3"/>
      <c r="G315" s="120"/>
    </row>
    <row r="316" ht="14.25" customHeight="1">
      <c r="A316" s="26"/>
      <c r="B316" s="26"/>
      <c r="C316" s="3"/>
      <c r="D316" s="3"/>
      <c r="G316" s="120"/>
    </row>
    <row r="317" ht="14.25" customHeight="1">
      <c r="A317" s="26"/>
      <c r="B317" s="26"/>
      <c r="C317" s="3"/>
      <c r="D317" s="3"/>
      <c r="G317" s="120"/>
    </row>
    <row r="318" ht="14.25" customHeight="1">
      <c r="A318" s="26"/>
      <c r="B318" s="26"/>
      <c r="C318" s="3"/>
      <c r="D318" s="3"/>
      <c r="G318" s="120"/>
    </row>
    <row r="319" ht="14.25" customHeight="1">
      <c r="A319" s="26"/>
      <c r="B319" s="26"/>
      <c r="C319" s="3"/>
      <c r="D319" s="3"/>
      <c r="G319" s="120"/>
    </row>
    <row r="320" ht="14.25" customHeight="1">
      <c r="A320" s="26"/>
      <c r="B320" s="26"/>
      <c r="C320" s="3"/>
      <c r="D320" s="3"/>
      <c r="G320" s="120"/>
    </row>
    <row r="321" ht="14.25" customHeight="1">
      <c r="A321" s="26"/>
      <c r="B321" s="26"/>
      <c r="C321" s="3"/>
      <c r="D321" s="3"/>
      <c r="G321" s="120"/>
    </row>
    <row r="322" ht="14.25" customHeight="1">
      <c r="A322" s="26"/>
      <c r="B322" s="26"/>
      <c r="C322" s="3"/>
      <c r="D322" s="3"/>
      <c r="G322" s="120"/>
    </row>
    <row r="323" ht="14.25" customHeight="1">
      <c r="A323" s="26"/>
      <c r="B323" s="26"/>
      <c r="C323" s="3"/>
      <c r="D323" s="3"/>
      <c r="G323" s="120"/>
    </row>
    <row r="324" ht="14.25" customHeight="1">
      <c r="A324" s="26"/>
      <c r="B324" s="26"/>
      <c r="C324" s="3"/>
      <c r="D324" s="3"/>
      <c r="G324" s="120"/>
    </row>
    <row r="325" ht="14.25" customHeight="1">
      <c r="A325" s="26"/>
      <c r="B325" s="26"/>
      <c r="C325" s="3"/>
      <c r="D325" s="3"/>
      <c r="G325" s="120"/>
    </row>
    <row r="326" ht="14.25" customHeight="1">
      <c r="A326" s="26"/>
      <c r="B326" s="26"/>
      <c r="C326" s="3"/>
      <c r="D326" s="3"/>
      <c r="G326" s="120"/>
    </row>
    <row r="327" ht="14.25" customHeight="1">
      <c r="A327" s="26"/>
      <c r="B327" s="26"/>
      <c r="C327" s="3"/>
      <c r="D327" s="3"/>
      <c r="G327" s="120"/>
    </row>
    <row r="328" ht="14.25" customHeight="1">
      <c r="A328" s="26"/>
      <c r="B328" s="26"/>
      <c r="C328" s="3"/>
      <c r="D328" s="3"/>
      <c r="G328" s="120"/>
    </row>
    <row r="329" ht="14.25" customHeight="1">
      <c r="A329" s="26"/>
      <c r="B329" s="26"/>
      <c r="C329" s="3"/>
      <c r="D329" s="3"/>
      <c r="G329" s="120"/>
    </row>
    <row r="330" ht="14.25" customHeight="1">
      <c r="A330" s="26"/>
      <c r="B330" s="26"/>
      <c r="C330" s="3"/>
      <c r="D330" s="3"/>
      <c r="G330" s="120"/>
    </row>
    <row r="331" ht="14.25" customHeight="1">
      <c r="A331" s="26"/>
      <c r="B331" s="26"/>
      <c r="C331" s="3"/>
      <c r="D331" s="3"/>
      <c r="G331" s="120"/>
    </row>
    <row r="332" ht="14.25" customHeight="1">
      <c r="A332" s="26"/>
      <c r="B332" s="26"/>
      <c r="C332" s="3"/>
      <c r="D332" s="3"/>
      <c r="G332" s="120"/>
    </row>
    <row r="333" ht="14.25" customHeight="1">
      <c r="A333" s="26"/>
      <c r="B333" s="26"/>
      <c r="C333" s="3"/>
      <c r="D333" s="3"/>
      <c r="G333" s="120"/>
    </row>
    <row r="334" ht="14.25" customHeight="1">
      <c r="A334" s="26"/>
      <c r="B334" s="26"/>
      <c r="C334" s="3"/>
      <c r="D334" s="3"/>
      <c r="G334" s="120"/>
    </row>
    <row r="335" ht="14.25" customHeight="1">
      <c r="A335" s="26"/>
      <c r="B335" s="26"/>
      <c r="C335" s="3"/>
      <c r="D335" s="3"/>
      <c r="G335" s="120"/>
    </row>
    <row r="336" ht="14.25" customHeight="1">
      <c r="A336" s="26"/>
      <c r="B336" s="26"/>
      <c r="C336" s="3"/>
      <c r="D336" s="3"/>
      <c r="G336" s="120"/>
    </row>
    <row r="337" ht="14.25" customHeight="1">
      <c r="A337" s="26"/>
      <c r="B337" s="26"/>
      <c r="C337" s="3"/>
      <c r="D337" s="3"/>
      <c r="G337" s="120"/>
    </row>
    <row r="338" ht="14.25" customHeight="1">
      <c r="A338" s="26"/>
      <c r="B338" s="26"/>
      <c r="C338" s="3"/>
      <c r="D338" s="3"/>
      <c r="G338" s="120"/>
    </row>
    <row r="339" ht="14.25" customHeight="1">
      <c r="A339" s="26"/>
      <c r="B339" s="26"/>
      <c r="C339" s="3"/>
      <c r="D339" s="3"/>
      <c r="G339" s="120"/>
    </row>
    <row r="340" ht="14.25" customHeight="1">
      <c r="A340" s="26"/>
      <c r="B340" s="26"/>
      <c r="C340" s="3"/>
      <c r="D340" s="3"/>
      <c r="G340" s="120"/>
    </row>
    <row r="341" ht="14.25" customHeight="1">
      <c r="A341" s="26"/>
      <c r="B341" s="26"/>
      <c r="C341" s="3"/>
      <c r="D341" s="3"/>
      <c r="G341" s="120"/>
    </row>
    <row r="342" ht="14.25" customHeight="1">
      <c r="A342" s="26"/>
      <c r="B342" s="26"/>
      <c r="C342" s="3"/>
      <c r="D342" s="3"/>
      <c r="G342" s="120"/>
    </row>
    <row r="343" ht="14.25" customHeight="1">
      <c r="A343" s="26"/>
      <c r="B343" s="26"/>
      <c r="C343" s="3"/>
      <c r="D343" s="3"/>
      <c r="G343" s="120"/>
    </row>
    <row r="344" ht="14.25" customHeight="1">
      <c r="A344" s="26"/>
      <c r="B344" s="26"/>
      <c r="C344" s="3"/>
      <c r="D344" s="3"/>
      <c r="G344" s="120"/>
    </row>
    <row r="345" ht="14.25" customHeight="1">
      <c r="A345" s="26"/>
      <c r="B345" s="26"/>
      <c r="C345" s="3"/>
      <c r="D345" s="3"/>
      <c r="G345" s="120"/>
    </row>
    <row r="346" ht="14.25" customHeight="1">
      <c r="A346" s="26"/>
      <c r="B346" s="26"/>
      <c r="C346" s="3"/>
      <c r="D346" s="3"/>
      <c r="G346" s="120"/>
    </row>
    <row r="347" ht="14.25" customHeight="1">
      <c r="A347" s="26"/>
      <c r="B347" s="26"/>
      <c r="C347" s="3"/>
      <c r="D347" s="3"/>
      <c r="G347" s="120"/>
    </row>
    <row r="348" ht="14.25" customHeight="1">
      <c r="A348" s="26"/>
      <c r="B348" s="26"/>
      <c r="C348" s="3"/>
      <c r="D348" s="3"/>
      <c r="G348" s="120"/>
    </row>
    <row r="349" ht="14.25" customHeight="1">
      <c r="A349" s="26"/>
      <c r="B349" s="26"/>
      <c r="C349" s="3"/>
      <c r="D349" s="3"/>
      <c r="G349" s="120"/>
    </row>
    <row r="350" ht="14.25" customHeight="1">
      <c r="A350" s="26"/>
      <c r="B350" s="26"/>
      <c r="C350" s="3"/>
      <c r="D350" s="3"/>
      <c r="G350" s="120"/>
    </row>
    <row r="351" ht="14.25" customHeight="1">
      <c r="A351" s="26"/>
      <c r="B351" s="26"/>
      <c r="C351" s="3"/>
      <c r="D351" s="3"/>
      <c r="G351" s="120"/>
    </row>
    <row r="352" ht="14.25" customHeight="1">
      <c r="A352" s="26"/>
      <c r="B352" s="26"/>
      <c r="C352" s="3"/>
      <c r="D352" s="3"/>
      <c r="G352" s="120"/>
    </row>
    <row r="353" ht="14.25" customHeight="1">
      <c r="A353" s="26"/>
      <c r="B353" s="26"/>
      <c r="C353" s="3"/>
      <c r="D353" s="3"/>
      <c r="G353" s="120"/>
    </row>
    <row r="354" ht="14.25" customHeight="1">
      <c r="A354" s="26"/>
      <c r="B354" s="26"/>
      <c r="C354" s="3"/>
      <c r="D354" s="3"/>
      <c r="G354" s="120"/>
    </row>
    <row r="355" ht="14.25" customHeight="1">
      <c r="A355" s="26"/>
      <c r="B355" s="26"/>
      <c r="C355" s="3"/>
      <c r="D355" s="3"/>
      <c r="G355" s="120"/>
    </row>
    <row r="356" ht="14.25" customHeight="1">
      <c r="A356" s="26"/>
      <c r="B356" s="26"/>
      <c r="C356" s="3"/>
      <c r="D356" s="3"/>
      <c r="G356" s="120"/>
    </row>
    <row r="357" ht="14.25" customHeight="1">
      <c r="A357" s="26"/>
      <c r="B357" s="26"/>
      <c r="C357" s="3"/>
      <c r="D357" s="3"/>
      <c r="G357" s="120"/>
    </row>
    <row r="358" ht="14.25" customHeight="1">
      <c r="A358" s="26"/>
      <c r="B358" s="26"/>
      <c r="C358" s="3"/>
      <c r="D358" s="3"/>
      <c r="G358" s="120"/>
    </row>
    <row r="359" ht="14.25" customHeight="1">
      <c r="A359" s="26"/>
      <c r="B359" s="26"/>
      <c r="C359" s="3"/>
      <c r="D359" s="3"/>
      <c r="G359" s="120"/>
    </row>
    <row r="360" ht="14.25" customHeight="1">
      <c r="A360" s="26"/>
      <c r="B360" s="26"/>
      <c r="C360" s="3"/>
      <c r="D360" s="3"/>
      <c r="G360" s="120"/>
    </row>
    <row r="361" ht="14.25" customHeight="1">
      <c r="A361" s="26"/>
      <c r="B361" s="26"/>
      <c r="C361" s="3"/>
      <c r="D361" s="3"/>
      <c r="G361" s="120"/>
    </row>
    <row r="362" ht="14.25" customHeight="1">
      <c r="A362" s="26"/>
      <c r="B362" s="26"/>
      <c r="C362" s="3"/>
      <c r="D362" s="3"/>
      <c r="G362" s="120"/>
    </row>
    <row r="363" ht="14.25" customHeight="1">
      <c r="A363" s="26"/>
      <c r="B363" s="26"/>
      <c r="C363" s="3"/>
      <c r="D363" s="3"/>
      <c r="G363" s="120"/>
    </row>
    <row r="364" ht="14.25" customHeight="1">
      <c r="A364" s="26"/>
      <c r="B364" s="26"/>
      <c r="C364" s="3"/>
      <c r="D364" s="3"/>
      <c r="G364" s="120"/>
    </row>
    <row r="365" ht="14.25" customHeight="1">
      <c r="A365" s="26"/>
      <c r="B365" s="26"/>
      <c r="C365" s="3"/>
      <c r="D365" s="3"/>
      <c r="G365" s="120"/>
    </row>
    <row r="366" ht="14.25" customHeight="1">
      <c r="A366" s="26"/>
      <c r="B366" s="26"/>
      <c r="C366" s="3"/>
      <c r="D366" s="3"/>
      <c r="G366" s="120"/>
    </row>
    <row r="367" ht="14.25" customHeight="1">
      <c r="A367" s="26"/>
      <c r="B367" s="26"/>
      <c r="C367" s="3"/>
      <c r="D367" s="3"/>
      <c r="G367" s="120"/>
    </row>
    <row r="368" ht="14.25" customHeight="1">
      <c r="A368" s="26"/>
      <c r="B368" s="26"/>
      <c r="C368" s="3"/>
      <c r="D368" s="3"/>
      <c r="G368" s="120"/>
    </row>
    <row r="369" ht="14.25" customHeight="1">
      <c r="A369" s="26"/>
      <c r="B369" s="26"/>
      <c r="C369" s="3"/>
      <c r="D369" s="3"/>
      <c r="G369" s="120"/>
    </row>
    <row r="370" ht="14.25" customHeight="1">
      <c r="A370" s="26"/>
      <c r="B370" s="26"/>
      <c r="C370" s="3"/>
      <c r="D370" s="3"/>
      <c r="G370" s="120"/>
    </row>
    <row r="371" ht="14.25" customHeight="1">
      <c r="A371" s="26"/>
      <c r="B371" s="26"/>
      <c r="C371" s="3"/>
      <c r="D371" s="3"/>
      <c r="G371" s="120"/>
    </row>
    <row r="372" ht="14.25" customHeight="1">
      <c r="A372" s="26"/>
      <c r="B372" s="26"/>
      <c r="C372" s="3"/>
      <c r="D372" s="3"/>
      <c r="G372" s="120"/>
    </row>
    <row r="373" ht="14.25" customHeight="1">
      <c r="A373" s="26"/>
      <c r="B373" s="26"/>
      <c r="C373" s="3"/>
      <c r="D373" s="3"/>
      <c r="G373" s="120"/>
    </row>
    <row r="374" ht="14.25" customHeight="1">
      <c r="A374" s="26"/>
      <c r="B374" s="26"/>
      <c r="C374" s="3"/>
      <c r="D374" s="3"/>
      <c r="G374" s="120"/>
    </row>
    <row r="375" ht="14.25" customHeight="1">
      <c r="A375" s="26"/>
      <c r="B375" s="26"/>
      <c r="C375" s="3"/>
      <c r="D375" s="3"/>
      <c r="G375" s="120"/>
    </row>
    <row r="376" ht="14.25" customHeight="1">
      <c r="A376" s="26"/>
      <c r="B376" s="26"/>
      <c r="C376" s="3"/>
      <c r="D376" s="3"/>
      <c r="G376" s="120"/>
    </row>
    <row r="377" ht="14.25" customHeight="1">
      <c r="A377" s="26"/>
      <c r="B377" s="26"/>
      <c r="C377" s="3"/>
      <c r="D377" s="3"/>
      <c r="G377" s="120"/>
    </row>
    <row r="378" ht="14.25" customHeight="1">
      <c r="A378" s="26"/>
      <c r="B378" s="26"/>
      <c r="C378" s="3"/>
      <c r="D378" s="3"/>
      <c r="G378" s="120"/>
    </row>
    <row r="379" ht="14.25" customHeight="1">
      <c r="A379" s="26"/>
      <c r="B379" s="26"/>
      <c r="C379" s="3"/>
      <c r="D379" s="3"/>
      <c r="G379" s="120"/>
    </row>
    <row r="380" ht="14.25" customHeight="1">
      <c r="A380" s="26"/>
      <c r="B380" s="26"/>
      <c r="C380" s="3"/>
      <c r="D380" s="3"/>
      <c r="G380" s="120"/>
    </row>
    <row r="381" ht="14.25" customHeight="1">
      <c r="A381" s="26"/>
      <c r="B381" s="26"/>
      <c r="C381" s="3"/>
      <c r="D381" s="3"/>
      <c r="G381" s="120"/>
    </row>
    <row r="382" ht="14.25" customHeight="1">
      <c r="A382" s="26"/>
      <c r="B382" s="26"/>
      <c r="C382" s="3"/>
      <c r="D382" s="3"/>
      <c r="G382" s="120"/>
    </row>
    <row r="383" ht="14.25" customHeight="1">
      <c r="A383" s="26"/>
      <c r="B383" s="26"/>
      <c r="C383" s="3"/>
      <c r="D383" s="3"/>
      <c r="G383" s="120"/>
    </row>
    <row r="384" ht="14.25" customHeight="1">
      <c r="A384" s="26"/>
      <c r="B384" s="26"/>
      <c r="C384" s="3"/>
      <c r="D384" s="3"/>
      <c r="G384" s="120"/>
    </row>
    <row r="385" ht="14.25" customHeight="1">
      <c r="A385" s="26"/>
      <c r="B385" s="26"/>
      <c r="C385" s="3"/>
      <c r="D385" s="3"/>
      <c r="G385" s="120"/>
    </row>
    <row r="386" ht="14.25" customHeight="1">
      <c r="A386" s="26"/>
      <c r="B386" s="26"/>
      <c r="C386" s="3"/>
      <c r="D386" s="3"/>
      <c r="G386" s="120"/>
    </row>
    <row r="387" ht="14.25" customHeight="1">
      <c r="A387" s="26"/>
      <c r="B387" s="26"/>
      <c r="C387" s="3"/>
      <c r="D387" s="3"/>
      <c r="G387" s="120"/>
    </row>
    <row r="388" ht="14.25" customHeight="1">
      <c r="A388" s="26"/>
      <c r="B388" s="26"/>
      <c r="C388" s="3"/>
      <c r="D388" s="3"/>
      <c r="G388" s="120"/>
    </row>
    <row r="389" ht="14.25" customHeight="1">
      <c r="A389" s="26"/>
      <c r="B389" s="26"/>
      <c r="C389" s="3"/>
      <c r="D389" s="3"/>
      <c r="G389" s="120"/>
    </row>
    <row r="390" ht="14.25" customHeight="1">
      <c r="A390" s="26"/>
      <c r="B390" s="26"/>
      <c r="C390" s="3"/>
      <c r="D390" s="3"/>
      <c r="G390" s="120"/>
    </row>
    <row r="391" ht="14.25" customHeight="1">
      <c r="A391" s="26"/>
      <c r="B391" s="26"/>
      <c r="C391" s="3"/>
      <c r="D391" s="3"/>
      <c r="G391" s="120"/>
    </row>
    <row r="392" ht="14.25" customHeight="1">
      <c r="A392" s="26"/>
      <c r="B392" s="26"/>
      <c r="C392" s="3"/>
      <c r="D392" s="3"/>
      <c r="G392" s="120"/>
    </row>
    <row r="393" ht="14.25" customHeight="1">
      <c r="A393" s="26"/>
      <c r="B393" s="26"/>
      <c r="C393" s="3"/>
      <c r="D393" s="3"/>
      <c r="G393" s="120"/>
    </row>
    <row r="394" ht="14.25" customHeight="1">
      <c r="A394" s="26"/>
      <c r="B394" s="26"/>
      <c r="C394" s="3"/>
      <c r="D394" s="3"/>
      <c r="G394" s="120"/>
    </row>
    <row r="395" ht="14.25" customHeight="1">
      <c r="A395" s="26"/>
      <c r="B395" s="26"/>
      <c r="C395" s="3"/>
      <c r="D395" s="3"/>
      <c r="G395" s="120"/>
    </row>
    <row r="396" ht="14.25" customHeight="1">
      <c r="A396" s="26"/>
      <c r="B396" s="26"/>
      <c r="C396" s="3"/>
      <c r="D396" s="3"/>
      <c r="G396" s="120"/>
    </row>
    <row r="397" ht="14.25" customHeight="1">
      <c r="A397" s="26"/>
      <c r="B397" s="26"/>
      <c r="C397" s="3"/>
      <c r="D397" s="3"/>
      <c r="G397" s="120"/>
    </row>
    <row r="398" ht="14.25" customHeight="1">
      <c r="A398" s="26"/>
      <c r="B398" s="26"/>
      <c r="C398" s="3"/>
      <c r="D398" s="3"/>
      <c r="G398" s="120"/>
    </row>
    <row r="399" ht="14.25" customHeight="1">
      <c r="A399" s="26"/>
      <c r="B399" s="26"/>
      <c r="C399" s="3"/>
      <c r="D399" s="3"/>
      <c r="G399" s="120"/>
    </row>
    <row r="400" ht="14.25" customHeight="1">
      <c r="A400" s="26"/>
      <c r="B400" s="26"/>
      <c r="C400" s="3"/>
      <c r="D400" s="3"/>
      <c r="G400" s="120"/>
    </row>
    <row r="401" ht="14.25" customHeight="1">
      <c r="A401" s="26"/>
      <c r="B401" s="26"/>
      <c r="C401" s="3"/>
      <c r="D401" s="3"/>
      <c r="G401" s="120"/>
    </row>
    <row r="402" ht="14.25" customHeight="1">
      <c r="A402" s="26"/>
      <c r="B402" s="26"/>
      <c r="C402" s="3"/>
      <c r="D402" s="3"/>
      <c r="G402" s="120"/>
    </row>
    <row r="403" ht="14.25" customHeight="1">
      <c r="A403" s="26"/>
      <c r="B403" s="26"/>
      <c r="C403" s="3"/>
      <c r="D403" s="3"/>
      <c r="G403" s="120"/>
    </row>
    <row r="404" ht="14.25" customHeight="1">
      <c r="A404" s="26"/>
      <c r="B404" s="26"/>
      <c r="C404" s="3"/>
      <c r="D404" s="3"/>
      <c r="G404" s="120"/>
    </row>
    <row r="405" ht="14.25" customHeight="1">
      <c r="A405" s="26"/>
      <c r="B405" s="26"/>
      <c r="C405" s="3"/>
      <c r="D405" s="3"/>
      <c r="G405" s="120"/>
    </row>
    <row r="406" ht="14.25" customHeight="1">
      <c r="A406" s="26"/>
      <c r="B406" s="26"/>
      <c r="C406" s="3"/>
      <c r="D406" s="3"/>
      <c r="G406" s="120"/>
    </row>
    <row r="407" ht="14.25" customHeight="1">
      <c r="A407" s="26"/>
      <c r="B407" s="26"/>
      <c r="C407" s="3"/>
      <c r="D407" s="3"/>
      <c r="G407" s="120"/>
    </row>
    <row r="408" ht="14.25" customHeight="1">
      <c r="A408" s="26"/>
      <c r="B408" s="26"/>
      <c r="C408" s="3"/>
      <c r="D408" s="3"/>
      <c r="G408" s="120"/>
    </row>
    <row r="409" ht="14.25" customHeight="1">
      <c r="A409" s="26"/>
      <c r="B409" s="26"/>
      <c r="C409" s="3"/>
      <c r="D409" s="3"/>
      <c r="G409" s="120"/>
    </row>
    <row r="410" ht="14.25" customHeight="1">
      <c r="A410" s="26"/>
      <c r="B410" s="26"/>
      <c r="C410" s="3"/>
      <c r="D410" s="3"/>
      <c r="G410" s="120"/>
    </row>
    <row r="411" ht="14.25" customHeight="1">
      <c r="A411" s="26"/>
      <c r="B411" s="26"/>
      <c r="C411" s="3"/>
      <c r="D411" s="3"/>
      <c r="G411" s="120"/>
    </row>
    <row r="412" ht="14.25" customHeight="1">
      <c r="A412" s="26"/>
      <c r="B412" s="26"/>
      <c r="C412" s="3"/>
      <c r="D412" s="3"/>
      <c r="G412" s="120"/>
    </row>
    <row r="413" ht="14.25" customHeight="1">
      <c r="A413" s="26"/>
      <c r="B413" s="26"/>
      <c r="C413" s="3"/>
      <c r="D413" s="3"/>
      <c r="G413" s="120"/>
    </row>
    <row r="414" ht="14.25" customHeight="1">
      <c r="A414" s="26"/>
      <c r="B414" s="26"/>
      <c r="C414" s="3"/>
      <c r="D414" s="3"/>
      <c r="G414" s="120"/>
    </row>
    <row r="415" ht="14.25" customHeight="1">
      <c r="A415" s="26"/>
      <c r="B415" s="26"/>
      <c r="C415" s="3"/>
      <c r="D415" s="3"/>
      <c r="G415" s="120"/>
    </row>
    <row r="416" ht="14.25" customHeight="1">
      <c r="A416" s="26"/>
      <c r="B416" s="26"/>
      <c r="C416" s="3"/>
      <c r="D416" s="3"/>
      <c r="G416" s="120"/>
    </row>
    <row r="417" ht="14.25" customHeight="1">
      <c r="A417" s="26"/>
      <c r="B417" s="26"/>
      <c r="C417" s="3"/>
      <c r="D417" s="3"/>
      <c r="G417" s="120"/>
    </row>
    <row r="418" ht="14.25" customHeight="1">
      <c r="A418" s="26"/>
      <c r="B418" s="26"/>
      <c r="C418" s="3"/>
      <c r="D418" s="3"/>
      <c r="G418" s="120"/>
    </row>
    <row r="419" ht="14.25" customHeight="1">
      <c r="A419" s="26"/>
      <c r="B419" s="26"/>
      <c r="C419" s="3"/>
      <c r="D419" s="3"/>
      <c r="G419" s="120"/>
    </row>
    <row r="420" ht="14.25" customHeight="1">
      <c r="A420" s="26"/>
      <c r="B420" s="26"/>
      <c r="C420" s="3"/>
      <c r="D420" s="3"/>
      <c r="G420" s="120"/>
    </row>
    <row r="421" ht="14.25" customHeight="1">
      <c r="A421" s="26"/>
      <c r="B421" s="26"/>
      <c r="C421" s="3"/>
      <c r="D421" s="3"/>
      <c r="G421" s="120"/>
    </row>
    <row r="422" ht="14.25" customHeight="1">
      <c r="A422" s="26"/>
      <c r="B422" s="26"/>
      <c r="C422" s="3"/>
      <c r="D422" s="3"/>
      <c r="G422" s="120"/>
    </row>
    <row r="423" ht="14.25" customHeight="1">
      <c r="A423" s="26"/>
      <c r="B423" s="26"/>
      <c r="C423" s="3"/>
      <c r="D423" s="3"/>
      <c r="G423" s="120"/>
    </row>
    <row r="424" ht="14.25" customHeight="1">
      <c r="A424" s="26"/>
      <c r="B424" s="26"/>
      <c r="C424" s="3"/>
      <c r="D424" s="3"/>
      <c r="G424" s="120"/>
    </row>
    <row r="425" ht="14.25" customHeight="1">
      <c r="A425" s="26"/>
      <c r="B425" s="26"/>
      <c r="C425" s="3"/>
      <c r="D425" s="3"/>
      <c r="G425" s="120"/>
    </row>
    <row r="426" ht="14.25" customHeight="1">
      <c r="A426" s="26"/>
      <c r="B426" s="26"/>
      <c r="C426" s="3"/>
      <c r="D426" s="3"/>
      <c r="G426" s="120"/>
    </row>
    <row r="427" ht="14.25" customHeight="1">
      <c r="A427" s="26"/>
      <c r="B427" s="26"/>
      <c r="C427" s="3"/>
      <c r="D427" s="3"/>
      <c r="G427" s="120"/>
    </row>
    <row r="428" ht="14.25" customHeight="1">
      <c r="A428" s="26"/>
      <c r="B428" s="26"/>
      <c r="C428" s="3"/>
      <c r="D428" s="3"/>
      <c r="G428" s="120"/>
    </row>
    <row r="429" ht="14.25" customHeight="1">
      <c r="A429" s="26"/>
      <c r="B429" s="26"/>
      <c r="C429" s="3"/>
      <c r="D429" s="3"/>
      <c r="G429" s="120"/>
    </row>
    <row r="430" ht="14.25" customHeight="1">
      <c r="A430" s="26"/>
      <c r="B430" s="26"/>
      <c r="C430" s="3"/>
      <c r="D430" s="3"/>
      <c r="G430" s="120"/>
    </row>
    <row r="431" ht="14.25" customHeight="1">
      <c r="A431" s="26"/>
      <c r="B431" s="26"/>
      <c r="C431" s="3"/>
      <c r="D431" s="3"/>
      <c r="G431" s="120"/>
    </row>
    <row r="432" ht="14.25" customHeight="1">
      <c r="A432" s="26"/>
      <c r="B432" s="26"/>
      <c r="C432" s="3"/>
      <c r="D432" s="3"/>
      <c r="G432" s="120"/>
    </row>
    <row r="433" ht="14.25" customHeight="1">
      <c r="A433" s="26"/>
      <c r="B433" s="26"/>
      <c r="C433" s="3"/>
      <c r="D433" s="3"/>
      <c r="G433" s="120"/>
    </row>
    <row r="434" ht="14.25" customHeight="1">
      <c r="A434" s="26"/>
      <c r="B434" s="26"/>
      <c r="C434" s="3"/>
      <c r="D434" s="3"/>
      <c r="G434" s="120"/>
    </row>
    <row r="435" ht="14.25" customHeight="1">
      <c r="A435" s="26"/>
      <c r="B435" s="26"/>
      <c r="C435" s="3"/>
      <c r="D435" s="3"/>
      <c r="G435" s="120"/>
    </row>
    <row r="436" ht="14.25" customHeight="1">
      <c r="A436" s="26"/>
      <c r="B436" s="26"/>
      <c r="C436" s="3"/>
      <c r="D436" s="3"/>
      <c r="G436" s="120"/>
    </row>
    <row r="437" ht="14.25" customHeight="1">
      <c r="A437" s="26"/>
      <c r="B437" s="26"/>
      <c r="C437" s="3"/>
      <c r="D437" s="3"/>
      <c r="G437" s="120"/>
    </row>
    <row r="438" ht="14.25" customHeight="1">
      <c r="A438" s="26"/>
      <c r="B438" s="26"/>
      <c r="C438" s="3"/>
      <c r="D438" s="3"/>
      <c r="G438" s="120"/>
    </row>
    <row r="439" ht="14.25" customHeight="1">
      <c r="A439" s="26"/>
      <c r="B439" s="26"/>
      <c r="C439" s="3"/>
      <c r="D439" s="3"/>
      <c r="G439" s="120"/>
    </row>
    <row r="440" ht="14.25" customHeight="1">
      <c r="A440" s="26"/>
      <c r="B440" s="26"/>
      <c r="C440" s="3"/>
      <c r="D440" s="3"/>
      <c r="G440" s="120"/>
    </row>
    <row r="441" ht="14.25" customHeight="1">
      <c r="A441" s="26"/>
      <c r="B441" s="26"/>
      <c r="C441" s="3"/>
      <c r="D441" s="3"/>
      <c r="G441" s="120"/>
    </row>
    <row r="442" ht="14.25" customHeight="1">
      <c r="A442" s="26"/>
      <c r="B442" s="26"/>
      <c r="C442" s="3"/>
      <c r="D442" s="3"/>
      <c r="G442" s="120"/>
    </row>
    <row r="443" ht="14.25" customHeight="1">
      <c r="A443" s="26"/>
      <c r="B443" s="26"/>
      <c r="C443" s="3"/>
      <c r="D443" s="3"/>
      <c r="G443" s="120"/>
    </row>
    <row r="444" ht="14.25" customHeight="1">
      <c r="A444" s="26"/>
      <c r="B444" s="26"/>
      <c r="C444" s="3"/>
      <c r="D444" s="3"/>
      <c r="G444" s="120"/>
    </row>
    <row r="445" ht="14.25" customHeight="1">
      <c r="A445" s="26"/>
      <c r="B445" s="26"/>
      <c r="C445" s="3"/>
      <c r="D445" s="3"/>
      <c r="G445" s="120"/>
    </row>
    <row r="446" ht="14.25" customHeight="1">
      <c r="A446" s="26"/>
      <c r="B446" s="26"/>
      <c r="C446" s="3"/>
      <c r="D446" s="3"/>
      <c r="G446" s="120"/>
    </row>
    <row r="447" ht="14.25" customHeight="1">
      <c r="A447" s="26"/>
      <c r="B447" s="26"/>
      <c r="C447" s="3"/>
      <c r="D447" s="3"/>
      <c r="G447" s="120"/>
    </row>
    <row r="448" ht="14.25" customHeight="1">
      <c r="A448" s="26"/>
      <c r="B448" s="26"/>
      <c r="C448" s="3"/>
      <c r="D448" s="3"/>
      <c r="G448" s="120"/>
    </row>
    <row r="449" ht="14.25" customHeight="1">
      <c r="A449" s="26"/>
      <c r="B449" s="26"/>
      <c r="C449" s="3"/>
      <c r="D449" s="3"/>
      <c r="G449" s="120"/>
    </row>
    <row r="450" ht="14.25" customHeight="1">
      <c r="A450" s="26"/>
      <c r="B450" s="26"/>
      <c r="C450" s="3"/>
      <c r="D450" s="3"/>
      <c r="G450" s="120"/>
    </row>
    <row r="451" ht="14.25" customHeight="1">
      <c r="A451" s="26"/>
      <c r="B451" s="26"/>
      <c r="C451" s="3"/>
      <c r="D451" s="3"/>
      <c r="G451" s="120"/>
    </row>
    <row r="452" ht="14.25" customHeight="1">
      <c r="A452" s="26"/>
      <c r="B452" s="26"/>
      <c r="C452" s="3"/>
      <c r="D452" s="3"/>
      <c r="G452" s="120"/>
    </row>
    <row r="453" ht="14.25" customHeight="1">
      <c r="A453" s="26"/>
      <c r="B453" s="26"/>
      <c r="C453" s="3"/>
      <c r="D453" s="3"/>
      <c r="G453" s="120"/>
    </row>
    <row r="454" ht="14.25" customHeight="1">
      <c r="A454" s="26"/>
      <c r="B454" s="26"/>
      <c r="C454" s="3"/>
      <c r="D454" s="3"/>
      <c r="G454" s="120"/>
    </row>
    <row r="455" ht="14.25" customHeight="1">
      <c r="A455" s="26"/>
      <c r="B455" s="26"/>
      <c r="C455" s="3"/>
      <c r="D455" s="3"/>
      <c r="G455" s="120"/>
    </row>
    <row r="456" ht="14.25" customHeight="1">
      <c r="A456" s="26"/>
      <c r="B456" s="26"/>
      <c r="C456" s="3"/>
      <c r="D456" s="3"/>
      <c r="G456" s="120"/>
    </row>
    <row r="457" ht="14.25" customHeight="1">
      <c r="A457" s="26"/>
      <c r="B457" s="26"/>
      <c r="C457" s="3"/>
      <c r="D457" s="3"/>
      <c r="G457" s="120"/>
    </row>
    <row r="458" ht="14.25" customHeight="1">
      <c r="A458" s="26"/>
      <c r="B458" s="26"/>
      <c r="C458" s="3"/>
      <c r="D458" s="3"/>
      <c r="G458" s="120"/>
    </row>
    <row r="459" ht="14.25" customHeight="1">
      <c r="A459" s="26"/>
      <c r="B459" s="26"/>
      <c r="C459" s="3"/>
      <c r="D459" s="3"/>
      <c r="G459" s="120"/>
    </row>
    <row r="460" ht="14.25" customHeight="1">
      <c r="A460" s="26"/>
      <c r="B460" s="26"/>
      <c r="C460" s="3"/>
      <c r="D460" s="3"/>
      <c r="G460" s="120"/>
    </row>
    <row r="461" ht="14.25" customHeight="1">
      <c r="A461" s="26"/>
      <c r="B461" s="26"/>
      <c r="C461" s="3"/>
      <c r="D461" s="3"/>
      <c r="G461" s="120"/>
    </row>
    <row r="462" ht="14.25" customHeight="1">
      <c r="A462" s="26"/>
      <c r="B462" s="26"/>
      <c r="C462" s="3"/>
      <c r="D462" s="3"/>
      <c r="G462" s="120"/>
    </row>
    <row r="463" ht="14.25" customHeight="1">
      <c r="A463" s="26"/>
      <c r="B463" s="26"/>
      <c r="C463" s="3"/>
      <c r="D463" s="3"/>
      <c r="G463" s="120"/>
    </row>
    <row r="464" ht="14.25" customHeight="1">
      <c r="A464" s="26"/>
      <c r="B464" s="26"/>
      <c r="C464" s="3"/>
      <c r="D464" s="3"/>
      <c r="G464" s="120"/>
    </row>
    <row r="465" ht="14.25" customHeight="1">
      <c r="A465" s="26"/>
      <c r="B465" s="26"/>
      <c r="C465" s="3"/>
      <c r="D465" s="3"/>
      <c r="G465" s="120"/>
    </row>
    <row r="466" ht="14.25" customHeight="1">
      <c r="A466" s="26"/>
      <c r="B466" s="26"/>
      <c r="C466" s="3"/>
      <c r="D466" s="3"/>
      <c r="G466" s="120"/>
    </row>
    <row r="467" ht="14.25" customHeight="1">
      <c r="A467" s="26"/>
      <c r="B467" s="26"/>
      <c r="C467" s="3"/>
      <c r="D467" s="3"/>
      <c r="G467" s="120"/>
    </row>
    <row r="468" ht="14.25" customHeight="1">
      <c r="A468" s="26"/>
      <c r="B468" s="26"/>
      <c r="C468" s="3"/>
      <c r="D468" s="3"/>
      <c r="G468" s="120"/>
    </row>
    <row r="469" ht="14.25" customHeight="1">
      <c r="A469" s="26"/>
      <c r="B469" s="26"/>
      <c r="C469" s="3"/>
      <c r="D469" s="3"/>
      <c r="G469" s="120"/>
    </row>
    <row r="470" ht="14.25" customHeight="1">
      <c r="A470" s="26"/>
      <c r="B470" s="26"/>
      <c r="C470" s="3"/>
      <c r="D470" s="3"/>
      <c r="G470" s="120"/>
    </row>
    <row r="471" ht="14.25" customHeight="1">
      <c r="A471" s="26"/>
      <c r="B471" s="26"/>
      <c r="C471" s="3"/>
      <c r="D471" s="3"/>
      <c r="G471" s="120"/>
    </row>
    <row r="472" ht="14.25" customHeight="1">
      <c r="A472" s="26"/>
      <c r="B472" s="26"/>
      <c r="C472" s="3"/>
      <c r="D472" s="3"/>
      <c r="G472" s="120"/>
    </row>
    <row r="473" ht="14.25" customHeight="1">
      <c r="A473" s="26"/>
      <c r="B473" s="26"/>
      <c r="C473" s="3"/>
      <c r="D473" s="3"/>
      <c r="G473" s="120"/>
    </row>
    <row r="474" ht="14.25" customHeight="1">
      <c r="A474" s="26"/>
      <c r="B474" s="26"/>
      <c r="C474" s="3"/>
      <c r="D474" s="3"/>
      <c r="G474" s="120"/>
    </row>
    <row r="475" ht="14.25" customHeight="1">
      <c r="A475" s="26"/>
      <c r="B475" s="26"/>
      <c r="C475" s="3"/>
      <c r="D475" s="3"/>
      <c r="G475" s="120"/>
    </row>
    <row r="476" ht="14.25" customHeight="1">
      <c r="A476" s="26"/>
      <c r="B476" s="26"/>
      <c r="C476" s="3"/>
      <c r="D476" s="3"/>
      <c r="G476" s="120"/>
    </row>
    <row r="477" ht="14.25" customHeight="1">
      <c r="A477" s="26"/>
      <c r="B477" s="26"/>
      <c r="C477" s="3"/>
      <c r="D477" s="3"/>
      <c r="G477" s="120"/>
    </row>
    <row r="478" ht="14.25" customHeight="1">
      <c r="A478" s="26"/>
      <c r="B478" s="26"/>
      <c r="C478" s="3"/>
      <c r="D478" s="3"/>
      <c r="G478" s="120"/>
    </row>
    <row r="479" ht="14.25" customHeight="1">
      <c r="A479" s="26"/>
      <c r="B479" s="26"/>
      <c r="C479" s="3"/>
      <c r="D479" s="3"/>
      <c r="G479" s="120"/>
    </row>
    <row r="480" ht="14.25" customHeight="1">
      <c r="A480" s="26"/>
      <c r="B480" s="26"/>
      <c r="C480" s="3"/>
      <c r="D480" s="3"/>
      <c r="G480" s="120"/>
    </row>
    <row r="481" ht="14.25" customHeight="1">
      <c r="A481" s="26"/>
      <c r="B481" s="26"/>
      <c r="C481" s="3"/>
      <c r="D481" s="3"/>
      <c r="G481" s="120"/>
    </row>
    <row r="482" ht="14.25" customHeight="1">
      <c r="A482" s="26"/>
      <c r="B482" s="26"/>
      <c r="C482" s="3"/>
      <c r="D482" s="3"/>
      <c r="G482" s="120"/>
    </row>
    <row r="483" ht="14.25" customHeight="1">
      <c r="A483" s="26"/>
      <c r="B483" s="26"/>
      <c r="C483" s="3"/>
      <c r="D483" s="3"/>
      <c r="G483" s="120"/>
    </row>
    <row r="484" ht="14.25" customHeight="1">
      <c r="A484" s="26"/>
      <c r="B484" s="26"/>
      <c r="C484" s="3"/>
      <c r="D484" s="3"/>
      <c r="G484" s="120"/>
    </row>
    <row r="485" ht="14.25" customHeight="1">
      <c r="A485" s="26"/>
      <c r="B485" s="26"/>
      <c r="C485" s="3"/>
      <c r="D485" s="3"/>
      <c r="G485" s="120"/>
    </row>
    <row r="486" ht="14.25" customHeight="1">
      <c r="A486" s="26"/>
      <c r="B486" s="26"/>
      <c r="C486" s="3"/>
      <c r="D486" s="3"/>
      <c r="G486" s="120"/>
    </row>
    <row r="487" ht="14.25" customHeight="1">
      <c r="A487" s="26"/>
      <c r="B487" s="26"/>
      <c r="C487" s="3"/>
      <c r="D487" s="3"/>
      <c r="G487" s="120"/>
    </row>
    <row r="488" ht="14.25" customHeight="1">
      <c r="A488" s="26"/>
      <c r="B488" s="26"/>
      <c r="C488" s="3"/>
      <c r="D488" s="3"/>
      <c r="G488" s="120"/>
    </row>
    <row r="489" ht="14.25" customHeight="1">
      <c r="A489" s="26"/>
      <c r="B489" s="26"/>
      <c r="C489" s="3"/>
      <c r="D489" s="3"/>
      <c r="G489" s="120"/>
    </row>
    <row r="490" ht="14.25" customHeight="1">
      <c r="A490" s="26"/>
      <c r="B490" s="26"/>
      <c r="C490" s="3"/>
      <c r="D490" s="3"/>
      <c r="G490" s="120"/>
    </row>
    <row r="491" ht="14.25" customHeight="1">
      <c r="A491" s="26"/>
      <c r="B491" s="26"/>
      <c r="C491" s="3"/>
      <c r="D491" s="3"/>
      <c r="G491" s="120"/>
    </row>
    <row r="492" ht="14.25" customHeight="1">
      <c r="A492" s="26"/>
      <c r="B492" s="26"/>
      <c r="C492" s="3"/>
      <c r="D492" s="3"/>
      <c r="G492" s="120"/>
    </row>
    <row r="493" ht="14.25" customHeight="1">
      <c r="A493" s="26"/>
      <c r="B493" s="26"/>
      <c r="C493" s="3"/>
      <c r="D493" s="3"/>
      <c r="G493" s="120"/>
    </row>
    <row r="494" ht="14.25" customHeight="1">
      <c r="A494" s="26"/>
      <c r="B494" s="26"/>
      <c r="C494" s="3"/>
      <c r="D494" s="3"/>
      <c r="G494" s="120"/>
    </row>
    <row r="495" ht="14.25" customHeight="1">
      <c r="A495" s="26"/>
      <c r="B495" s="26"/>
      <c r="C495" s="3"/>
      <c r="D495" s="3"/>
      <c r="G495" s="120"/>
    </row>
    <row r="496" ht="14.25" customHeight="1">
      <c r="A496" s="26"/>
      <c r="B496" s="26"/>
      <c r="C496" s="3"/>
      <c r="D496" s="3"/>
      <c r="G496" s="120"/>
    </row>
    <row r="497" ht="14.25" customHeight="1">
      <c r="A497" s="26"/>
      <c r="B497" s="26"/>
      <c r="C497" s="3"/>
      <c r="D497" s="3"/>
      <c r="G497" s="120"/>
    </row>
    <row r="498" ht="14.25" customHeight="1">
      <c r="A498" s="26"/>
      <c r="B498" s="26"/>
      <c r="C498" s="3"/>
      <c r="D498" s="3"/>
      <c r="G498" s="120"/>
    </row>
    <row r="499" ht="14.25" customHeight="1">
      <c r="A499" s="26"/>
      <c r="B499" s="26"/>
      <c r="C499" s="3"/>
      <c r="D499" s="3"/>
      <c r="G499" s="120"/>
    </row>
    <row r="500" ht="14.25" customHeight="1">
      <c r="A500" s="26"/>
      <c r="B500" s="26"/>
      <c r="C500" s="3"/>
      <c r="D500" s="3"/>
      <c r="G500" s="120"/>
    </row>
    <row r="501" ht="14.25" customHeight="1">
      <c r="A501" s="26"/>
      <c r="B501" s="26"/>
      <c r="C501" s="3"/>
      <c r="D501" s="3"/>
      <c r="G501" s="120"/>
    </row>
    <row r="502" ht="14.25" customHeight="1">
      <c r="A502" s="26"/>
      <c r="B502" s="26"/>
      <c r="C502" s="3"/>
      <c r="D502" s="3"/>
      <c r="G502" s="120"/>
    </row>
    <row r="503" ht="14.25" customHeight="1">
      <c r="A503" s="26"/>
      <c r="B503" s="26"/>
      <c r="C503" s="3"/>
      <c r="D503" s="3"/>
      <c r="G503" s="120"/>
    </row>
    <row r="504" ht="14.25" customHeight="1">
      <c r="A504" s="26"/>
      <c r="B504" s="26"/>
      <c r="C504" s="3"/>
      <c r="D504" s="3"/>
      <c r="G504" s="120"/>
    </row>
    <row r="505" ht="14.25" customHeight="1">
      <c r="A505" s="26"/>
      <c r="B505" s="26"/>
      <c r="C505" s="3"/>
      <c r="D505" s="3"/>
      <c r="G505" s="120"/>
    </row>
    <row r="506" ht="14.25" customHeight="1">
      <c r="A506" s="26"/>
      <c r="B506" s="26"/>
      <c r="C506" s="3"/>
      <c r="D506" s="3"/>
      <c r="G506" s="120"/>
    </row>
    <row r="507" ht="14.25" customHeight="1">
      <c r="A507" s="26"/>
      <c r="B507" s="26"/>
      <c r="C507" s="3"/>
      <c r="D507" s="3"/>
      <c r="G507" s="120"/>
    </row>
    <row r="508" ht="14.25" customHeight="1">
      <c r="A508" s="26"/>
      <c r="B508" s="26"/>
      <c r="C508" s="3"/>
      <c r="D508" s="3"/>
      <c r="G508" s="120"/>
    </row>
    <row r="509" ht="14.25" customHeight="1">
      <c r="A509" s="26"/>
      <c r="B509" s="26"/>
      <c r="C509" s="3"/>
      <c r="D509" s="3"/>
      <c r="G509" s="120"/>
    </row>
    <row r="510" ht="14.25" customHeight="1">
      <c r="A510" s="26"/>
      <c r="B510" s="26"/>
      <c r="C510" s="3"/>
      <c r="D510" s="3"/>
      <c r="G510" s="120"/>
    </row>
    <row r="511" ht="14.25" customHeight="1">
      <c r="A511" s="26"/>
      <c r="B511" s="26"/>
      <c r="C511" s="3"/>
      <c r="D511" s="3"/>
      <c r="G511" s="120"/>
    </row>
    <row r="512" ht="14.25" customHeight="1">
      <c r="A512" s="26"/>
      <c r="B512" s="26"/>
      <c r="C512" s="3"/>
      <c r="D512" s="3"/>
      <c r="G512" s="120"/>
    </row>
    <row r="513" ht="14.25" customHeight="1">
      <c r="A513" s="26"/>
      <c r="B513" s="26"/>
      <c r="C513" s="3"/>
      <c r="D513" s="3"/>
      <c r="G513" s="120"/>
    </row>
    <row r="514" ht="14.25" customHeight="1">
      <c r="A514" s="26"/>
      <c r="B514" s="26"/>
      <c r="C514" s="3"/>
      <c r="D514" s="3"/>
      <c r="G514" s="120"/>
    </row>
    <row r="515" ht="14.25" customHeight="1">
      <c r="A515" s="26"/>
      <c r="B515" s="26"/>
      <c r="C515" s="3"/>
      <c r="D515" s="3"/>
      <c r="G515" s="120"/>
    </row>
    <row r="516" ht="14.25" customHeight="1">
      <c r="A516" s="26"/>
      <c r="B516" s="26"/>
      <c r="C516" s="3"/>
      <c r="D516" s="3"/>
      <c r="G516" s="120"/>
    </row>
    <row r="517" ht="14.25" customHeight="1">
      <c r="A517" s="26"/>
      <c r="B517" s="26"/>
      <c r="C517" s="3"/>
      <c r="D517" s="3"/>
      <c r="G517" s="120"/>
    </row>
    <row r="518" ht="14.25" customHeight="1">
      <c r="A518" s="26"/>
      <c r="B518" s="26"/>
      <c r="C518" s="3"/>
      <c r="D518" s="3"/>
      <c r="G518" s="120"/>
    </row>
    <row r="519" ht="14.25" customHeight="1">
      <c r="A519" s="26"/>
      <c r="B519" s="26"/>
      <c r="C519" s="3"/>
      <c r="D519" s="3"/>
      <c r="G519" s="120"/>
    </row>
    <row r="520" ht="14.25" customHeight="1">
      <c r="A520" s="26"/>
      <c r="B520" s="26"/>
      <c r="C520" s="3"/>
      <c r="D520" s="3"/>
      <c r="G520" s="120"/>
    </row>
    <row r="521" ht="14.25" customHeight="1">
      <c r="A521" s="26"/>
      <c r="B521" s="26"/>
      <c r="C521" s="3"/>
      <c r="D521" s="3"/>
      <c r="G521" s="120"/>
    </row>
    <row r="522" ht="14.25" customHeight="1">
      <c r="A522" s="26"/>
      <c r="B522" s="26"/>
      <c r="C522" s="3"/>
      <c r="D522" s="3"/>
      <c r="G522" s="120"/>
    </row>
    <row r="523" ht="14.25" customHeight="1">
      <c r="A523" s="26"/>
      <c r="B523" s="26"/>
      <c r="C523" s="3"/>
      <c r="D523" s="3"/>
      <c r="G523" s="120"/>
    </row>
    <row r="524" ht="14.25" customHeight="1">
      <c r="A524" s="26"/>
      <c r="B524" s="26"/>
      <c r="C524" s="3"/>
      <c r="D524" s="3"/>
      <c r="G524" s="120"/>
    </row>
    <row r="525" ht="14.25" customHeight="1">
      <c r="A525" s="26"/>
      <c r="B525" s="26"/>
      <c r="C525" s="3"/>
      <c r="D525" s="3"/>
      <c r="G525" s="120"/>
    </row>
    <row r="526" ht="14.25" customHeight="1">
      <c r="A526" s="26"/>
      <c r="B526" s="26"/>
      <c r="C526" s="3"/>
      <c r="D526" s="3"/>
      <c r="G526" s="120"/>
    </row>
    <row r="527" ht="14.25" customHeight="1">
      <c r="A527" s="26"/>
      <c r="B527" s="26"/>
      <c r="C527" s="3"/>
      <c r="D527" s="3"/>
      <c r="G527" s="120"/>
    </row>
    <row r="528" ht="14.25" customHeight="1">
      <c r="A528" s="26"/>
      <c r="B528" s="26"/>
      <c r="C528" s="3"/>
      <c r="D528" s="3"/>
      <c r="G528" s="120"/>
    </row>
    <row r="529" ht="14.25" customHeight="1">
      <c r="A529" s="26"/>
      <c r="B529" s="26"/>
      <c r="C529" s="3"/>
      <c r="D529" s="3"/>
      <c r="G529" s="120"/>
    </row>
    <row r="530" ht="14.25" customHeight="1">
      <c r="A530" s="26"/>
      <c r="B530" s="26"/>
      <c r="C530" s="3"/>
      <c r="D530" s="3"/>
      <c r="G530" s="120"/>
    </row>
    <row r="531" ht="14.25" customHeight="1">
      <c r="A531" s="26"/>
      <c r="B531" s="26"/>
      <c r="C531" s="3"/>
      <c r="D531" s="3"/>
      <c r="G531" s="120"/>
    </row>
    <row r="532" ht="14.25" customHeight="1">
      <c r="A532" s="26"/>
      <c r="B532" s="26"/>
      <c r="C532" s="3"/>
      <c r="D532" s="3"/>
      <c r="G532" s="120"/>
    </row>
    <row r="533" ht="14.25" customHeight="1">
      <c r="A533" s="26"/>
      <c r="B533" s="26"/>
      <c r="C533" s="3"/>
      <c r="D533" s="3"/>
      <c r="G533" s="120"/>
    </row>
    <row r="534" ht="14.25" customHeight="1">
      <c r="A534" s="26"/>
      <c r="B534" s="26"/>
      <c r="C534" s="3"/>
      <c r="D534" s="3"/>
      <c r="G534" s="120"/>
    </row>
    <row r="535" ht="14.25" customHeight="1">
      <c r="A535" s="26"/>
      <c r="B535" s="26"/>
      <c r="C535" s="3"/>
      <c r="D535" s="3"/>
      <c r="G535" s="120"/>
    </row>
    <row r="536" ht="14.25" customHeight="1">
      <c r="A536" s="26"/>
      <c r="B536" s="26"/>
      <c r="C536" s="3"/>
      <c r="D536" s="3"/>
      <c r="G536" s="120"/>
    </row>
    <row r="537" ht="14.25" customHeight="1">
      <c r="A537" s="26"/>
      <c r="B537" s="26"/>
      <c r="C537" s="3"/>
      <c r="D537" s="3"/>
      <c r="G537" s="120"/>
    </row>
    <row r="538" ht="14.25" customHeight="1">
      <c r="A538" s="26"/>
      <c r="B538" s="26"/>
      <c r="C538" s="3"/>
      <c r="D538" s="3"/>
      <c r="G538" s="120"/>
    </row>
    <row r="539" ht="14.25" customHeight="1">
      <c r="A539" s="26"/>
      <c r="B539" s="26"/>
      <c r="C539" s="3"/>
      <c r="D539" s="3"/>
      <c r="G539" s="120"/>
    </row>
    <row r="540" ht="14.25" customHeight="1">
      <c r="A540" s="26"/>
      <c r="B540" s="26"/>
      <c r="C540" s="3"/>
      <c r="D540" s="3"/>
      <c r="G540" s="120"/>
    </row>
    <row r="541" ht="14.25" customHeight="1">
      <c r="A541" s="26"/>
      <c r="B541" s="26"/>
      <c r="C541" s="3"/>
      <c r="D541" s="3"/>
      <c r="G541" s="120"/>
    </row>
    <row r="542" ht="14.25" customHeight="1">
      <c r="A542" s="26"/>
      <c r="B542" s="26"/>
      <c r="C542" s="3"/>
      <c r="D542" s="3"/>
      <c r="G542" s="120"/>
    </row>
    <row r="543" ht="14.25" customHeight="1">
      <c r="A543" s="26"/>
      <c r="B543" s="26"/>
      <c r="C543" s="3"/>
      <c r="D543" s="3"/>
      <c r="G543" s="120"/>
    </row>
    <row r="544" ht="14.25" customHeight="1">
      <c r="A544" s="26"/>
      <c r="B544" s="26"/>
      <c r="C544" s="3"/>
      <c r="D544" s="3"/>
      <c r="G544" s="120"/>
    </row>
    <row r="545" ht="14.25" customHeight="1">
      <c r="A545" s="26"/>
      <c r="B545" s="26"/>
      <c r="C545" s="3"/>
      <c r="D545" s="3"/>
      <c r="G545" s="120"/>
    </row>
    <row r="546" ht="14.25" customHeight="1">
      <c r="A546" s="26"/>
      <c r="B546" s="26"/>
      <c r="C546" s="3"/>
      <c r="D546" s="3"/>
      <c r="G546" s="120"/>
    </row>
    <row r="547" ht="14.25" customHeight="1">
      <c r="A547" s="26"/>
      <c r="B547" s="26"/>
      <c r="C547" s="3"/>
      <c r="D547" s="3"/>
      <c r="G547" s="120"/>
    </row>
    <row r="548" ht="14.25" customHeight="1">
      <c r="A548" s="26"/>
      <c r="B548" s="26"/>
      <c r="C548" s="3"/>
      <c r="D548" s="3"/>
      <c r="G548" s="120"/>
    </row>
    <row r="549" ht="14.25" customHeight="1">
      <c r="A549" s="26"/>
      <c r="B549" s="26"/>
      <c r="C549" s="3"/>
      <c r="D549" s="3"/>
      <c r="G549" s="120"/>
    </row>
    <row r="550" ht="14.25" customHeight="1">
      <c r="A550" s="26"/>
      <c r="B550" s="26"/>
      <c r="C550" s="3"/>
      <c r="D550" s="3"/>
      <c r="G550" s="120"/>
    </row>
    <row r="551" ht="14.25" customHeight="1">
      <c r="A551" s="26"/>
      <c r="B551" s="26"/>
      <c r="C551" s="3"/>
      <c r="D551" s="3"/>
      <c r="G551" s="120"/>
    </row>
    <row r="552" ht="14.25" customHeight="1">
      <c r="A552" s="26"/>
      <c r="B552" s="26"/>
      <c r="C552" s="3"/>
      <c r="D552" s="3"/>
      <c r="G552" s="120"/>
    </row>
    <row r="553" ht="14.25" customHeight="1">
      <c r="A553" s="26"/>
      <c r="B553" s="26"/>
      <c r="C553" s="3"/>
      <c r="D553" s="3"/>
      <c r="G553" s="120"/>
    </row>
    <row r="554" ht="14.25" customHeight="1">
      <c r="A554" s="26"/>
      <c r="B554" s="26"/>
      <c r="C554" s="3"/>
      <c r="D554" s="3"/>
      <c r="G554" s="120"/>
    </row>
    <row r="555" ht="14.25" customHeight="1">
      <c r="A555" s="26"/>
      <c r="B555" s="26"/>
      <c r="C555" s="3"/>
      <c r="D555" s="3"/>
      <c r="G555" s="120"/>
    </row>
    <row r="556" ht="14.25" customHeight="1">
      <c r="A556" s="26"/>
      <c r="B556" s="26"/>
      <c r="C556" s="3"/>
      <c r="D556" s="3"/>
      <c r="G556" s="120"/>
    </row>
    <row r="557" ht="14.25" customHeight="1">
      <c r="A557" s="26"/>
      <c r="B557" s="26"/>
      <c r="C557" s="3"/>
      <c r="D557" s="3"/>
      <c r="G557" s="120"/>
    </row>
    <row r="558" ht="14.25" customHeight="1">
      <c r="A558" s="26"/>
      <c r="B558" s="26"/>
      <c r="C558" s="3"/>
      <c r="D558" s="3"/>
      <c r="G558" s="120"/>
    </row>
    <row r="559" ht="14.25" customHeight="1">
      <c r="A559" s="26"/>
      <c r="B559" s="26"/>
      <c r="C559" s="3"/>
      <c r="D559" s="3"/>
      <c r="G559" s="120"/>
    </row>
    <row r="560" ht="14.25" customHeight="1">
      <c r="A560" s="26"/>
      <c r="B560" s="26"/>
      <c r="C560" s="3"/>
      <c r="D560" s="3"/>
      <c r="G560" s="120"/>
    </row>
    <row r="561" ht="14.25" customHeight="1">
      <c r="A561" s="26"/>
      <c r="B561" s="26"/>
      <c r="C561" s="3"/>
      <c r="D561" s="3"/>
      <c r="G561" s="120"/>
    </row>
    <row r="562" ht="14.25" customHeight="1">
      <c r="A562" s="26"/>
      <c r="B562" s="26"/>
      <c r="C562" s="3"/>
      <c r="D562" s="3"/>
      <c r="G562" s="120"/>
    </row>
    <row r="563" ht="14.25" customHeight="1">
      <c r="A563" s="26"/>
      <c r="B563" s="26"/>
      <c r="C563" s="3"/>
      <c r="D563" s="3"/>
      <c r="G563" s="120"/>
    </row>
    <row r="564" ht="14.25" customHeight="1">
      <c r="A564" s="26"/>
      <c r="B564" s="26"/>
      <c r="C564" s="3"/>
      <c r="D564" s="3"/>
      <c r="G564" s="120"/>
    </row>
    <row r="565" ht="14.25" customHeight="1">
      <c r="A565" s="26"/>
      <c r="B565" s="26"/>
      <c r="C565" s="3"/>
      <c r="D565" s="3"/>
      <c r="G565" s="120"/>
    </row>
    <row r="566" ht="14.25" customHeight="1">
      <c r="A566" s="26"/>
      <c r="B566" s="26"/>
      <c r="C566" s="3"/>
      <c r="D566" s="3"/>
      <c r="G566" s="120"/>
    </row>
    <row r="567" ht="14.25" customHeight="1">
      <c r="A567" s="26"/>
      <c r="B567" s="26"/>
      <c r="C567" s="3"/>
      <c r="D567" s="3"/>
      <c r="G567" s="120"/>
    </row>
    <row r="568" ht="14.25" customHeight="1">
      <c r="A568" s="26"/>
      <c r="B568" s="26"/>
      <c r="C568" s="3"/>
      <c r="D568" s="3"/>
      <c r="G568" s="120"/>
    </row>
    <row r="569" ht="14.25" customHeight="1">
      <c r="A569" s="26"/>
      <c r="B569" s="26"/>
      <c r="C569" s="3"/>
      <c r="D569" s="3"/>
      <c r="G569" s="120"/>
    </row>
    <row r="570" ht="14.25" customHeight="1">
      <c r="A570" s="26"/>
      <c r="B570" s="26"/>
      <c r="C570" s="3"/>
      <c r="D570" s="3"/>
      <c r="G570" s="120"/>
    </row>
    <row r="571" ht="14.25" customHeight="1">
      <c r="A571" s="26"/>
      <c r="B571" s="26"/>
      <c r="C571" s="3"/>
      <c r="D571" s="3"/>
      <c r="G571" s="120"/>
    </row>
    <row r="572" ht="14.25" customHeight="1">
      <c r="A572" s="26"/>
      <c r="B572" s="26"/>
      <c r="C572" s="3"/>
      <c r="D572" s="3"/>
      <c r="G572" s="120"/>
    </row>
    <row r="573" ht="14.25" customHeight="1">
      <c r="A573" s="26"/>
      <c r="B573" s="26"/>
      <c r="C573" s="3"/>
      <c r="D573" s="3"/>
      <c r="G573" s="120"/>
    </row>
    <row r="574" ht="14.25" customHeight="1">
      <c r="A574" s="26"/>
      <c r="B574" s="26"/>
      <c r="C574" s="3"/>
      <c r="D574" s="3"/>
      <c r="G574" s="120"/>
    </row>
    <row r="575" ht="14.25" customHeight="1">
      <c r="A575" s="26"/>
      <c r="B575" s="26"/>
      <c r="C575" s="3"/>
      <c r="D575" s="3"/>
      <c r="G575" s="120"/>
    </row>
    <row r="576" ht="14.25" customHeight="1">
      <c r="A576" s="26"/>
      <c r="B576" s="26"/>
      <c r="C576" s="3"/>
      <c r="D576" s="3"/>
      <c r="G576" s="120"/>
    </row>
    <row r="577" ht="14.25" customHeight="1">
      <c r="A577" s="26"/>
      <c r="B577" s="26"/>
      <c r="C577" s="3"/>
      <c r="D577" s="3"/>
      <c r="G577" s="120"/>
    </row>
    <row r="578" ht="14.25" customHeight="1">
      <c r="A578" s="26"/>
      <c r="B578" s="26"/>
      <c r="C578" s="3"/>
      <c r="D578" s="3"/>
      <c r="G578" s="120"/>
    </row>
    <row r="579" ht="14.25" customHeight="1">
      <c r="A579" s="26"/>
      <c r="B579" s="26"/>
      <c r="C579" s="3"/>
      <c r="D579" s="3"/>
      <c r="G579" s="120"/>
    </row>
    <row r="580" ht="14.25" customHeight="1">
      <c r="A580" s="26"/>
      <c r="B580" s="26"/>
      <c r="C580" s="3"/>
      <c r="D580" s="3"/>
      <c r="G580" s="120"/>
    </row>
    <row r="581" ht="14.25" customHeight="1">
      <c r="A581" s="26"/>
      <c r="B581" s="26"/>
      <c r="C581" s="3"/>
      <c r="D581" s="3"/>
      <c r="G581" s="120"/>
    </row>
    <row r="582" ht="14.25" customHeight="1">
      <c r="A582" s="26"/>
      <c r="B582" s="26"/>
      <c r="C582" s="3"/>
      <c r="D582" s="3"/>
      <c r="G582" s="120"/>
    </row>
    <row r="583" ht="14.25" customHeight="1">
      <c r="A583" s="26"/>
      <c r="B583" s="26"/>
      <c r="C583" s="3"/>
      <c r="D583" s="3"/>
      <c r="G583" s="120"/>
    </row>
    <row r="584" ht="14.25" customHeight="1">
      <c r="A584" s="26"/>
      <c r="B584" s="26"/>
      <c r="C584" s="3"/>
      <c r="D584" s="3"/>
      <c r="G584" s="120"/>
    </row>
    <row r="585" ht="14.25" customHeight="1">
      <c r="A585" s="26"/>
      <c r="B585" s="26"/>
      <c r="C585" s="3"/>
      <c r="D585" s="3"/>
      <c r="G585" s="120"/>
    </row>
    <row r="586" ht="14.25" customHeight="1">
      <c r="A586" s="26"/>
      <c r="B586" s="26"/>
      <c r="C586" s="3"/>
      <c r="D586" s="3"/>
      <c r="G586" s="120"/>
    </row>
    <row r="587" ht="14.25" customHeight="1">
      <c r="A587" s="26"/>
      <c r="B587" s="26"/>
      <c r="C587" s="3"/>
      <c r="D587" s="3"/>
      <c r="G587" s="120"/>
    </row>
    <row r="588" ht="14.25" customHeight="1">
      <c r="A588" s="26"/>
      <c r="B588" s="26"/>
      <c r="C588" s="3"/>
      <c r="D588" s="3"/>
      <c r="G588" s="120"/>
    </row>
    <row r="589" ht="14.25" customHeight="1">
      <c r="A589" s="26"/>
      <c r="B589" s="26"/>
      <c r="C589" s="3"/>
      <c r="D589" s="3"/>
      <c r="G589" s="120"/>
    </row>
    <row r="590" ht="14.25" customHeight="1">
      <c r="A590" s="26"/>
      <c r="B590" s="26"/>
      <c r="C590" s="3"/>
      <c r="D590" s="3"/>
      <c r="G590" s="120"/>
    </row>
    <row r="591" ht="14.25" customHeight="1">
      <c r="A591" s="26"/>
      <c r="B591" s="26"/>
      <c r="C591" s="3"/>
      <c r="D591" s="3"/>
      <c r="G591" s="120"/>
    </row>
    <row r="592" ht="14.25" customHeight="1">
      <c r="A592" s="26"/>
      <c r="B592" s="26"/>
      <c r="C592" s="3"/>
      <c r="D592" s="3"/>
      <c r="G592" s="120"/>
    </row>
    <row r="593" ht="14.25" customHeight="1">
      <c r="A593" s="26"/>
      <c r="B593" s="26"/>
      <c r="C593" s="3"/>
      <c r="D593" s="3"/>
      <c r="G593" s="120"/>
    </row>
    <row r="594" ht="14.25" customHeight="1">
      <c r="A594" s="26"/>
      <c r="B594" s="26"/>
      <c r="C594" s="3"/>
      <c r="D594" s="3"/>
      <c r="G594" s="120"/>
    </row>
    <row r="595" ht="14.25" customHeight="1">
      <c r="A595" s="26"/>
      <c r="B595" s="26"/>
      <c r="C595" s="3"/>
      <c r="D595" s="3"/>
      <c r="G595" s="120"/>
    </row>
    <row r="596" ht="14.25" customHeight="1">
      <c r="A596" s="26"/>
      <c r="B596" s="26"/>
      <c r="C596" s="3"/>
      <c r="D596" s="3"/>
      <c r="G596" s="120"/>
    </row>
    <row r="597" ht="14.25" customHeight="1">
      <c r="A597" s="26"/>
      <c r="B597" s="26"/>
      <c r="C597" s="3"/>
      <c r="D597" s="3"/>
      <c r="G597" s="120"/>
    </row>
    <row r="598" ht="14.25" customHeight="1">
      <c r="A598" s="26"/>
      <c r="B598" s="26"/>
      <c r="C598" s="3"/>
      <c r="D598" s="3"/>
      <c r="G598" s="120"/>
    </row>
    <row r="599" ht="14.25" customHeight="1">
      <c r="A599" s="26"/>
      <c r="B599" s="26"/>
      <c r="C599" s="3"/>
      <c r="D599" s="3"/>
      <c r="G599" s="120"/>
    </row>
    <row r="600" ht="14.25" customHeight="1">
      <c r="A600" s="26"/>
      <c r="B600" s="26"/>
      <c r="C600" s="3"/>
      <c r="D600" s="3"/>
      <c r="G600" s="120"/>
    </row>
    <row r="601" ht="14.25" customHeight="1">
      <c r="A601" s="26"/>
      <c r="B601" s="26"/>
      <c r="C601" s="3"/>
      <c r="D601" s="3"/>
      <c r="G601" s="120"/>
    </row>
    <row r="602" ht="14.25" customHeight="1">
      <c r="A602" s="26"/>
      <c r="B602" s="26"/>
      <c r="C602" s="3"/>
      <c r="D602" s="3"/>
      <c r="G602" s="120"/>
    </row>
    <row r="603" ht="14.25" customHeight="1">
      <c r="A603" s="26"/>
      <c r="B603" s="26"/>
      <c r="C603" s="3"/>
      <c r="D603" s="3"/>
      <c r="G603" s="120"/>
    </row>
    <row r="604" ht="14.25" customHeight="1">
      <c r="A604" s="26"/>
      <c r="B604" s="26"/>
      <c r="C604" s="3"/>
      <c r="D604" s="3"/>
      <c r="G604" s="120"/>
    </row>
    <row r="605" ht="14.25" customHeight="1">
      <c r="A605" s="26"/>
      <c r="B605" s="26"/>
      <c r="C605" s="3"/>
      <c r="D605" s="3"/>
      <c r="G605" s="120"/>
    </row>
    <row r="606" ht="14.25" customHeight="1">
      <c r="A606" s="26"/>
      <c r="B606" s="26"/>
      <c r="C606" s="3"/>
      <c r="D606" s="3"/>
      <c r="G606" s="120"/>
    </row>
    <row r="607" ht="14.25" customHeight="1">
      <c r="A607" s="26"/>
      <c r="B607" s="26"/>
      <c r="C607" s="3"/>
      <c r="D607" s="3"/>
      <c r="G607" s="120"/>
    </row>
    <row r="608" ht="14.25" customHeight="1">
      <c r="A608" s="26"/>
      <c r="B608" s="26"/>
      <c r="C608" s="3"/>
      <c r="D608" s="3"/>
      <c r="G608" s="120"/>
    </row>
    <row r="609" ht="14.25" customHeight="1">
      <c r="A609" s="26"/>
      <c r="B609" s="26"/>
      <c r="C609" s="3"/>
      <c r="D609" s="3"/>
      <c r="G609" s="120"/>
    </row>
    <row r="610" ht="14.25" customHeight="1">
      <c r="A610" s="26"/>
      <c r="B610" s="26"/>
      <c r="C610" s="3"/>
      <c r="D610" s="3"/>
      <c r="G610" s="120"/>
    </row>
    <row r="611" ht="14.25" customHeight="1">
      <c r="A611" s="26"/>
      <c r="B611" s="26"/>
      <c r="C611" s="3"/>
      <c r="D611" s="3"/>
      <c r="G611" s="120"/>
    </row>
    <row r="612" ht="14.25" customHeight="1">
      <c r="A612" s="26"/>
      <c r="B612" s="26"/>
      <c r="C612" s="3"/>
      <c r="D612" s="3"/>
      <c r="G612" s="120"/>
    </row>
    <row r="613" ht="14.25" customHeight="1">
      <c r="A613" s="26"/>
      <c r="B613" s="26"/>
      <c r="C613" s="3"/>
      <c r="D613" s="3"/>
      <c r="G613" s="120"/>
    </row>
    <row r="614" ht="14.25" customHeight="1">
      <c r="A614" s="26"/>
      <c r="B614" s="26"/>
      <c r="C614" s="3"/>
      <c r="D614" s="3"/>
      <c r="G614" s="120"/>
    </row>
    <row r="615" ht="14.25" customHeight="1">
      <c r="A615" s="26"/>
      <c r="B615" s="26"/>
      <c r="C615" s="3"/>
      <c r="D615" s="3"/>
      <c r="G615" s="120"/>
    </row>
    <row r="616" ht="14.25" customHeight="1">
      <c r="A616" s="26"/>
      <c r="B616" s="26"/>
      <c r="C616" s="3"/>
      <c r="D616" s="3"/>
      <c r="G616" s="120"/>
    </row>
    <row r="617" ht="14.25" customHeight="1">
      <c r="A617" s="26"/>
      <c r="B617" s="26"/>
      <c r="C617" s="3"/>
      <c r="D617" s="3"/>
      <c r="G617" s="120"/>
    </row>
    <row r="618" ht="14.25" customHeight="1">
      <c r="A618" s="26"/>
      <c r="B618" s="26"/>
      <c r="C618" s="3"/>
      <c r="D618" s="3"/>
      <c r="G618" s="120"/>
    </row>
    <row r="619" ht="14.25" customHeight="1">
      <c r="A619" s="26"/>
      <c r="B619" s="26"/>
      <c r="C619" s="3"/>
      <c r="D619" s="3"/>
      <c r="G619" s="120"/>
    </row>
    <row r="620" ht="14.25" customHeight="1">
      <c r="A620" s="26"/>
      <c r="B620" s="26"/>
      <c r="C620" s="3"/>
      <c r="D620" s="3"/>
      <c r="G620" s="120"/>
    </row>
    <row r="621" ht="14.25" customHeight="1">
      <c r="A621" s="26"/>
      <c r="B621" s="26"/>
      <c r="C621" s="3"/>
      <c r="D621" s="3"/>
      <c r="G621" s="120"/>
    </row>
    <row r="622" ht="14.25" customHeight="1">
      <c r="A622" s="26"/>
      <c r="B622" s="26"/>
      <c r="C622" s="3"/>
      <c r="D622" s="3"/>
      <c r="G622" s="120"/>
    </row>
    <row r="623" ht="14.25" customHeight="1">
      <c r="A623" s="26"/>
      <c r="B623" s="26"/>
      <c r="C623" s="3"/>
      <c r="D623" s="3"/>
      <c r="G623" s="120"/>
    </row>
    <row r="624" ht="14.25" customHeight="1">
      <c r="A624" s="26"/>
      <c r="B624" s="26"/>
      <c r="C624" s="3"/>
      <c r="D624" s="3"/>
      <c r="G624" s="120"/>
    </row>
    <row r="625" ht="14.25" customHeight="1">
      <c r="A625" s="26"/>
      <c r="B625" s="26"/>
      <c r="C625" s="3"/>
      <c r="D625" s="3"/>
      <c r="G625" s="120"/>
    </row>
    <row r="626" ht="14.25" customHeight="1">
      <c r="A626" s="26"/>
      <c r="B626" s="26"/>
      <c r="C626" s="3"/>
      <c r="D626" s="3"/>
      <c r="G626" s="120"/>
    </row>
    <row r="627" ht="14.25" customHeight="1">
      <c r="A627" s="26"/>
      <c r="B627" s="26"/>
      <c r="C627" s="3"/>
      <c r="D627" s="3"/>
      <c r="G627" s="120"/>
    </row>
    <row r="628" ht="14.25" customHeight="1">
      <c r="A628" s="26"/>
      <c r="B628" s="26"/>
      <c r="C628" s="3"/>
      <c r="D628" s="3"/>
      <c r="G628" s="120"/>
    </row>
    <row r="629" ht="14.25" customHeight="1">
      <c r="A629" s="26"/>
      <c r="B629" s="26"/>
      <c r="C629" s="3"/>
      <c r="D629" s="3"/>
      <c r="G629" s="120"/>
    </row>
    <row r="630" ht="14.25" customHeight="1">
      <c r="A630" s="26"/>
      <c r="B630" s="26"/>
      <c r="C630" s="3"/>
      <c r="D630" s="3"/>
      <c r="G630" s="120"/>
    </row>
    <row r="631" ht="14.25" customHeight="1">
      <c r="A631" s="26"/>
      <c r="B631" s="26"/>
      <c r="C631" s="3"/>
      <c r="D631" s="3"/>
      <c r="G631" s="120"/>
    </row>
    <row r="632" ht="14.25" customHeight="1">
      <c r="A632" s="26"/>
      <c r="B632" s="26"/>
      <c r="C632" s="3"/>
      <c r="D632" s="3"/>
      <c r="G632" s="120"/>
    </row>
    <row r="633" ht="14.25" customHeight="1">
      <c r="A633" s="26"/>
      <c r="B633" s="26"/>
      <c r="C633" s="3"/>
      <c r="D633" s="3"/>
      <c r="G633" s="120"/>
    </row>
    <row r="634" ht="14.25" customHeight="1">
      <c r="A634" s="26"/>
      <c r="B634" s="26"/>
      <c r="C634" s="3"/>
      <c r="D634" s="3"/>
      <c r="G634" s="120"/>
    </row>
    <row r="635" ht="14.25" customHeight="1">
      <c r="A635" s="26"/>
      <c r="B635" s="26"/>
      <c r="C635" s="3"/>
      <c r="D635" s="3"/>
      <c r="G635" s="120"/>
    </row>
    <row r="636" ht="14.25" customHeight="1">
      <c r="A636" s="26"/>
      <c r="B636" s="26"/>
      <c r="C636" s="3"/>
      <c r="D636" s="3"/>
      <c r="G636" s="120"/>
    </row>
    <row r="637" ht="14.25" customHeight="1">
      <c r="A637" s="26"/>
      <c r="B637" s="26"/>
      <c r="C637" s="3"/>
      <c r="D637" s="3"/>
      <c r="G637" s="120"/>
    </row>
    <row r="638" ht="14.25" customHeight="1">
      <c r="A638" s="26"/>
      <c r="B638" s="26"/>
      <c r="C638" s="3"/>
      <c r="D638" s="3"/>
      <c r="G638" s="120"/>
    </row>
    <row r="639" ht="14.25" customHeight="1">
      <c r="A639" s="26"/>
      <c r="B639" s="26"/>
      <c r="C639" s="3"/>
      <c r="D639" s="3"/>
      <c r="G639" s="120"/>
    </row>
    <row r="640" ht="14.25" customHeight="1">
      <c r="A640" s="26"/>
      <c r="B640" s="26"/>
      <c r="C640" s="3"/>
      <c r="D640" s="3"/>
      <c r="G640" s="120"/>
    </row>
    <row r="641" ht="14.25" customHeight="1">
      <c r="A641" s="26"/>
      <c r="B641" s="26"/>
      <c r="C641" s="3"/>
      <c r="D641" s="3"/>
      <c r="G641" s="120"/>
    </row>
    <row r="642" ht="14.25" customHeight="1">
      <c r="A642" s="26"/>
      <c r="B642" s="26"/>
      <c r="C642" s="3"/>
      <c r="D642" s="3"/>
      <c r="G642" s="120"/>
    </row>
    <row r="643" ht="14.25" customHeight="1">
      <c r="A643" s="26"/>
      <c r="B643" s="26"/>
      <c r="C643" s="3"/>
      <c r="D643" s="3"/>
      <c r="G643" s="120"/>
    </row>
    <row r="644" ht="14.25" customHeight="1">
      <c r="A644" s="26"/>
      <c r="B644" s="26"/>
      <c r="C644" s="3"/>
      <c r="D644" s="3"/>
      <c r="G644" s="120"/>
    </row>
    <row r="645" ht="14.25" customHeight="1">
      <c r="A645" s="26"/>
      <c r="B645" s="26"/>
      <c r="C645" s="3"/>
      <c r="D645" s="3"/>
      <c r="G645" s="120"/>
    </row>
    <row r="646" ht="14.25" customHeight="1">
      <c r="A646" s="26"/>
      <c r="B646" s="26"/>
      <c r="C646" s="3"/>
      <c r="D646" s="3"/>
      <c r="G646" s="120"/>
    </row>
    <row r="647" ht="14.25" customHeight="1">
      <c r="A647" s="26"/>
      <c r="B647" s="26"/>
      <c r="C647" s="3"/>
      <c r="D647" s="3"/>
      <c r="G647" s="120"/>
    </row>
    <row r="648" ht="14.25" customHeight="1">
      <c r="A648" s="26"/>
      <c r="B648" s="26"/>
      <c r="C648" s="3"/>
      <c r="D648" s="3"/>
      <c r="G648" s="120"/>
    </row>
    <row r="649" ht="14.25" customHeight="1">
      <c r="A649" s="26"/>
      <c r="B649" s="26"/>
      <c r="C649" s="3"/>
      <c r="D649" s="3"/>
      <c r="G649" s="120"/>
    </row>
    <row r="650" ht="14.25" customHeight="1">
      <c r="A650" s="26"/>
      <c r="B650" s="26"/>
      <c r="C650" s="3"/>
      <c r="D650" s="3"/>
      <c r="G650" s="120"/>
    </row>
    <row r="651" ht="14.25" customHeight="1">
      <c r="A651" s="26"/>
      <c r="B651" s="26"/>
      <c r="C651" s="3"/>
      <c r="D651" s="3"/>
      <c r="G651" s="120"/>
    </row>
    <row r="652" ht="14.25" customHeight="1">
      <c r="A652" s="26"/>
      <c r="B652" s="26"/>
      <c r="C652" s="3"/>
      <c r="D652" s="3"/>
      <c r="G652" s="120"/>
    </row>
    <row r="653" ht="14.25" customHeight="1">
      <c r="A653" s="26"/>
      <c r="B653" s="26"/>
      <c r="C653" s="3"/>
      <c r="D653" s="3"/>
      <c r="G653" s="120"/>
    </row>
    <row r="654" ht="14.25" customHeight="1">
      <c r="A654" s="26"/>
      <c r="B654" s="26"/>
      <c r="C654" s="3"/>
      <c r="D654" s="3"/>
      <c r="G654" s="120"/>
    </row>
    <row r="655" ht="14.25" customHeight="1">
      <c r="A655" s="26"/>
      <c r="B655" s="26"/>
      <c r="C655" s="3"/>
      <c r="D655" s="3"/>
      <c r="G655" s="120"/>
    </row>
    <row r="656" ht="14.25" customHeight="1">
      <c r="A656" s="26"/>
      <c r="B656" s="26"/>
      <c r="C656" s="3"/>
      <c r="D656" s="3"/>
      <c r="G656" s="120"/>
    </row>
    <row r="657" ht="14.25" customHeight="1">
      <c r="A657" s="26"/>
      <c r="B657" s="26"/>
      <c r="C657" s="3"/>
      <c r="D657" s="3"/>
      <c r="G657" s="120"/>
    </row>
    <row r="658" ht="14.25" customHeight="1">
      <c r="A658" s="26"/>
      <c r="B658" s="26"/>
      <c r="C658" s="3"/>
      <c r="D658" s="3"/>
      <c r="G658" s="120"/>
    </row>
    <row r="659" ht="14.25" customHeight="1">
      <c r="A659" s="26"/>
      <c r="B659" s="26"/>
      <c r="C659" s="3"/>
      <c r="D659" s="3"/>
      <c r="G659" s="120"/>
    </row>
    <row r="660" ht="14.25" customHeight="1">
      <c r="A660" s="26"/>
      <c r="B660" s="26"/>
      <c r="C660" s="3"/>
      <c r="D660" s="3"/>
      <c r="G660" s="120"/>
    </row>
    <row r="661" ht="14.25" customHeight="1">
      <c r="A661" s="26"/>
      <c r="B661" s="26"/>
      <c r="C661" s="3"/>
      <c r="D661" s="3"/>
      <c r="G661" s="120"/>
    </row>
    <row r="662" ht="14.25" customHeight="1">
      <c r="A662" s="26"/>
      <c r="B662" s="26"/>
      <c r="C662" s="3"/>
      <c r="D662" s="3"/>
      <c r="G662" s="120"/>
    </row>
    <row r="663" ht="14.25" customHeight="1">
      <c r="A663" s="26"/>
      <c r="B663" s="26"/>
      <c r="C663" s="3"/>
      <c r="D663" s="3"/>
      <c r="G663" s="120"/>
    </row>
    <row r="664" ht="14.25" customHeight="1">
      <c r="A664" s="26"/>
      <c r="B664" s="26"/>
      <c r="C664" s="3"/>
      <c r="D664" s="3"/>
      <c r="G664" s="120"/>
    </row>
    <row r="665" ht="14.25" customHeight="1">
      <c r="A665" s="26"/>
      <c r="B665" s="26"/>
      <c r="C665" s="3"/>
      <c r="D665" s="3"/>
      <c r="G665" s="120"/>
    </row>
    <row r="666" ht="14.25" customHeight="1">
      <c r="A666" s="26"/>
      <c r="B666" s="26"/>
      <c r="C666" s="3"/>
      <c r="D666" s="3"/>
      <c r="G666" s="120"/>
    </row>
    <row r="667" ht="14.25" customHeight="1">
      <c r="A667" s="26"/>
      <c r="B667" s="26"/>
      <c r="C667" s="3"/>
      <c r="D667" s="3"/>
      <c r="G667" s="120"/>
    </row>
    <row r="668" ht="14.25" customHeight="1">
      <c r="A668" s="26"/>
      <c r="B668" s="26"/>
      <c r="C668" s="3"/>
      <c r="D668" s="3"/>
      <c r="G668" s="120"/>
    </row>
    <row r="669" ht="14.25" customHeight="1">
      <c r="A669" s="26"/>
      <c r="B669" s="26"/>
      <c r="C669" s="3"/>
      <c r="D669" s="3"/>
      <c r="G669" s="120"/>
    </row>
    <row r="670" ht="14.25" customHeight="1">
      <c r="A670" s="26"/>
      <c r="B670" s="26"/>
      <c r="C670" s="3"/>
      <c r="D670" s="3"/>
      <c r="G670" s="120"/>
    </row>
    <row r="671" ht="14.25" customHeight="1">
      <c r="A671" s="26"/>
      <c r="B671" s="26"/>
      <c r="C671" s="3"/>
      <c r="D671" s="3"/>
      <c r="G671" s="120"/>
    </row>
    <row r="672" ht="14.25" customHeight="1">
      <c r="A672" s="26"/>
      <c r="B672" s="26"/>
      <c r="C672" s="3"/>
      <c r="D672" s="3"/>
      <c r="G672" s="120"/>
    </row>
    <row r="673" ht="14.25" customHeight="1">
      <c r="A673" s="26"/>
      <c r="B673" s="26"/>
      <c r="C673" s="3"/>
      <c r="D673" s="3"/>
      <c r="G673" s="120"/>
    </row>
    <row r="674" ht="14.25" customHeight="1">
      <c r="A674" s="26"/>
      <c r="B674" s="26"/>
      <c r="C674" s="3"/>
      <c r="D674" s="3"/>
      <c r="G674" s="120"/>
    </row>
    <row r="675" ht="14.25" customHeight="1">
      <c r="A675" s="26"/>
      <c r="B675" s="26"/>
      <c r="C675" s="3"/>
      <c r="D675" s="3"/>
      <c r="G675" s="120"/>
    </row>
    <row r="676" ht="14.25" customHeight="1">
      <c r="A676" s="26"/>
      <c r="B676" s="26"/>
      <c r="C676" s="3"/>
      <c r="D676" s="3"/>
      <c r="G676" s="120"/>
    </row>
    <row r="677" ht="14.25" customHeight="1">
      <c r="A677" s="26"/>
      <c r="B677" s="26"/>
      <c r="C677" s="3"/>
      <c r="D677" s="3"/>
      <c r="G677" s="120"/>
    </row>
    <row r="678" ht="14.25" customHeight="1">
      <c r="A678" s="26"/>
      <c r="B678" s="26"/>
      <c r="C678" s="3"/>
      <c r="D678" s="3"/>
      <c r="G678" s="120"/>
    </row>
    <row r="679" ht="14.25" customHeight="1">
      <c r="A679" s="26"/>
      <c r="B679" s="26"/>
      <c r="C679" s="3"/>
      <c r="D679" s="3"/>
      <c r="G679" s="120"/>
    </row>
    <row r="680" ht="14.25" customHeight="1">
      <c r="A680" s="26"/>
      <c r="B680" s="26"/>
      <c r="C680" s="3"/>
      <c r="D680" s="3"/>
      <c r="G680" s="120"/>
    </row>
    <row r="681" ht="14.25" customHeight="1">
      <c r="A681" s="26"/>
      <c r="B681" s="26"/>
      <c r="C681" s="3"/>
      <c r="D681" s="3"/>
      <c r="G681" s="120"/>
    </row>
    <row r="682" ht="14.25" customHeight="1">
      <c r="A682" s="26"/>
      <c r="B682" s="26"/>
      <c r="C682" s="3"/>
      <c r="D682" s="3"/>
      <c r="G682" s="120"/>
    </row>
    <row r="683" ht="14.25" customHeight="1">
      <c r="A683" s="26"/>
      <c r="B683" s="26"/>
      <c r="C683" s="3"/>
      <c r="D683" s="3"/>
      <c r="G683" s="120"/>
    </row>
    <row r="684" ht="14.25" customHeight="1">
      <c r="A684" s="26"/>
      <c r="B684" s="26"/>
      <c r="C684" s="3"/>
      <c r="D684" s="3"/>
      <c r="G684" s="120"/>
    </row>
    <row r="685" ht="14.25" customHeight="1">
      <c r="A685" s="26"/>
      <c r="B685" s="26"/>
      <c r="C685" s="3"/>
      <c r="D685" s="3"/>
      <c r="G685" s="120"/>
    </row>
    <row r="686" ht="14.25" customHeight="1">
      <c r="A686" s="26"/>
      <c r="B686" s="26"/>
      <c r="C686" s="3"/>
      <c r="D686" s="3"/>
      <c r="G686" s="120"/>
    </row>
    <row r="687" ht="14.25" customHeight="1">
      <c r="A687" s="26"/>
      <c r="B687" s="26"/>
      <c r="C687" s="3"/>
      <c r="D687" s="3"/>
      <c r="G687" s="120"/>
    </row>
    <row r="688" ht="14.25" customHeight="1">
      <c r="A688" s="26"/>
      <c r="B688" s="26"/>
      <c r="C688" s="3"/>
      <c r="D688" s="3"/>
      <c r="G688" s="120"/>
    </row>
    <row r="689" ht="14.25" customHeight="1">
      <c r="A689" s="26"/>
      <c r="B689" s="26"/>
      <c r="C689" s="3"/>
      <c r="D689" s="3"/>
      <c r="G689" s="120"/>
    </row>
    <row r="690" ht="14.25" customHeight="1">
      <c r="A690" s="26"/>
      <c r="B690" s="26"/>
      <c r="C690" s="3"/>
      <c r="D690" s="3"/>
      <c r="G690" s="120"/>
    </row>
    <row r="691" ht="14.25" customHeight="1">
      <c r="A691" s="26"/>
      <c r="B691" s="26"/>
      <c r="C691" s="3"/>
      <c r="D691" s="3"/>
      <c r="G691" s="120"/>
    </row>
    <row r="692" ht="14.25" customHeight="1">
      <c r="A692" s="26"/>
      <c r="B692" s="26"/>
      <c r="C692" s="3"/>
      <c r="D692" s="3"/>
      <c r="G692" s="120"/>
    </row>
    <row r="693" ht="14.25" customHeight="1">
      <c r="A693" s="26"/>
      <c r="B693" s="26"/>
      <c r="C693" s="3"/>
      <c r="D693" s="3"/>
      <c r="G693" s="120"/>
    </row>
    <row r="694" ht="14.25" customHeight="1">
      <c r="A694" s="26"/>
      <c r="B694" s="26"/>
      <c r="C694" s="3"/>
      <c r="D694" s="3"/>
      <c r="G694" s="120"/>
    </row>
    <row r="695" ht="14.25" customHeight="1">
      <c r="A695" s="26"/>
      <c r="B695" s="26"/>
      <c r="C695" s="3"/>
      <c r="D695" s="3"/>
      <c r="G695" s="120"/>
    </row>
    <row r="696" ht="14.25" customHeight="1">
      <c r="A696" s="26"/>
      <c r="B696" s="26"/>
      <c r="C696" s="3"/>
      <c r="D696" s="3"/>
      <c r="G696" s="120"/>
    </row>
    <row r="697" ht="14.25" customHeight="1">
      <c r="A697" s="26"/>
      <c r="B697" s="26"/>
      <c r="C697" s="3"/>
      <c r="D697" s="3"/>
      <c r="G697" s="120"/>
    </row>
    <row r="698" ht="14.25" customHeight="1">
      <c r="A698" s="26"/>
      <c r="B698" s="26"/>
      <c r="C698" s="3"/>
      <c r="D698" s="3"/>
      <c r="G698" s="120"/>
    </row>
    <row r="699" ht="14.25" customHeight="1">
      <c r="A699" s="26"/>
      <c r="B699" s="26"/>
      <c r="C699" s="3"/>
      <c r="D699" s="3"/>
      <c r="G699" s="120"/>
    </row>
    <row r="700" ht="14.25" customHeight="1">
      <c r="A700" s="26"/>
      <c r="B700" s="26"/>
      <c r="C700" s="3"/>
      <c r="D700" s="3"/>
      <c r="G700" s="120"/>
    </row>
    <row r="701" ht="14.25" customHeight="1">
      <c r="A701" s="26"/>
      <c r="B701" s="26"/>
      <c r="C701" s="3"/>
      <c r="D701" s="3"/>
      <c r="G701" s="120"/>
    </row>
    <row r="702" ht="14.25" customHeight="1">
      <c r="A702" s="26"/>
      <c r="B702" s="26"/>
      <c r="C702" s="3"/>
      <c r="D702" s="3"/>
      <c r="G702" s="120"/>
    </row>
    <row r="703" ht="14.25" customHeight="1">
      <c r="A703" s="26"/>
      <c r="B703" s="26"/>
      <c r="C703" s="3"/>
      <c r="D703" s="3"/>
      <c r="G703" s="120"/>
    </row>
    <row r="704" ht="14.25" customHeight="1">
      <c r="A704" s="26"/>
      <c r="B704" s="26"/>
      <c r="C704" s="3"/>
      <c r="D704" s="3"/>
      <c r="G704" s="120"/>
    </row>
    <row r="705" ht="14.25" customHeight="1">
      <c r="A705" s="26"/>
      <c r="B705" s="26"/>
      <c r="C705" s="3"/>
      <c r="D705" s="3"/>
      <c r="G705" s="120"/>
    </row>
    <row r="706" ht="14.25" customHeight="1">
      <c r="A706" s="26"/>
      <c r="B706" s="26"/>
      <c r="C706" s="3"/>
      <c r="D706" s="3"/>
      <c r="G706" s="120"/>
    </row>
    <row r="707" ht="14.25" customHeight="1">
      <c r="A707" s="26"/>
      <c r="B707" s="26"/>
      <c r="C707" s="3"/>
      <c r="D707" s="3"/>
      <c r="G707" s="120"/>
    </row>
    <row r="708" ht="14.25" customHeight="1">
      <c r="A708" s="26"/>
      <c r="B708" s="26"/>
      <c r="C708" s="3"/>
      <c r="D708" s="3"/>
      <c r="G708" s="120"/>
    </row>
    <row r="709" ht="14.25" customHeight="1">
      <c r="A709" s="26"/>
      <c r="B709" s="26"/>
      <c r="C709" s="3"/>
      <c r="D709" s="3"/>
      <c r="G709" s="120"/>
    </row>
    <row r="710" ht="14.25" customHeight="1">
      <c r="A710" s="26"/>
      <c r="B710" s="26"/>
      <c r="C710" s="3"/>
      <c r="D710" s="3"/>
      <c r="G710" s="120"/>
    </row>
    <row r="711" ht="14.25" customHeight="1">
      <c r="A711" s="26"/>
      <c r="B711" s="26"/>
      <c r="C711" s="3"/>
      <c r="D711" s="3"/>
      <c r="G711" s="120"/>
    </row>
    <row r="712" ht="14.25" customHeight="1">
      <c r="A712" s="26"/>
      <c r="B712" s="26"/>
      <c r="C712" s="3"/>
      <c r="D712" s="3"/>
      <c r="G712" s="120"/>
    </row>
    <row r="713" ht="14.25" customHeight="1">
      <c r="A713" s="26"/>
      <c r="B713" s="26"/>
      <c r="C713" s="3"/>
      <c r="D713" s="3"/>
      <c r="G713" s="120"/>
    </row>
    <row r="714" ht="14.25" customHeight="1">
      <c r="A714" s="26"/>
      <c r="B714" s="26"/>
      <c r="C714" s="3"/>
      <c r="D714" s="3"/>
      <c r="G714" s="120"/>
    </row>
    <row r="715" ht="14.25" customHeight="1">
      <c r="A715" s="26"/>
      <c r="B715" s="26"/>
      <c r="C715" s="3"/>
      <c r="D715" s="3"/>
      <c r="G715" s="120"/>
    </row>
    <row r="716" ht="14.25" customHeight="1">
      <c r="A716" s="26"/>
      <c r="B716" s="26"/>
      <c r="C716" s="3"/>
      <c r="D716" s="3"/>
      <c r="G716" s="120"/>
    </row>
    <row r="717" ht="14.25" customHeight="1">
      <c r="A717" s="26"/>
      <c r="B717" s="26"/>
      <c r="C717" s="3"/>
      <c r="D717" s="3"/>
      <c r="G717" s="120"/>
    </row>
    <row r="718" ht="14.25" customHeight="1">
      <c r="A718" s="26"/>
      <c r="B718" s="26"/>
      <c r="C718" s="3"/>
      <c r="D718" s="3"/>
      <c r="G718" s="120"/>
    </row>
    <row r="719" ht="14.25" customHeight="1">
      <c r="A719" s="26"/>
      <c r="B719" s="26"/>
      <c r="C719" s="3"/>
      <c r="D719" s="3"/>
      <c r="G719" s="120"/>
    </row>
    <row r="720" ht="14.25" customHeight="1">
      <c r="A720" s="26"/>
      <c r="B720" s="26"/>
      <c r="C720" s="3"/>
      <c r="D720" s="3"/>
      <c r="G720" s="120"/>
    </row>
    <row r="721" ht="14.25" customHeight="1">
      <c r="A721" s="26"/>
      <c r="B721" s="26"/>
      <c r="C721" s="3"/>
      <c r="D721" s="3"/>
      <c r="G721" s="120"/>
    </row>
    <row r="722" ht="14.25" customHeight="1">
      <c r="A722" s="26"/>
      <c r="B722" s="26"/>
      <c r="C722" s="3"/>
      <c r="D722" s="3"/>
      <c r="G722" s="120"/>
    </row>
    <row r="723" ht="14.25" customHeight="1">
      <c r="A723" s="26"/>
      <c r="B723" s="26"/>
      <c r="C723" s="3"/>
      <c r="D723" s="3"/>
      <c r="G723" s="120"/>
    </row>
    <row r="724" ht="14.25" customHeight="1">
      <c r="A724" s="26"/>
      <c r="B724" s="26"/>
      <c r="C724" s="3"/>
      <c r="D724" s="3"/>
      <c r="G724" s="120"/>
    </row>
    <row r="725" ht="14.25" customHeight="1">
      <c r="A725" s="26"/>
      <c r="B725" s="26"/>
      <c r="C725" s="3"/>
      <c r="D725" s="3"/>
      <c r="G725" s="120"/>
    </row>
    <row r="726" ht="14.25" customHeight="1">
      <c r="A726" s="26"/>
      <c r="B726" s="26"/>
      <c r="C726" s="3"/>
      <c r="D726" s="3"/>
      <c r="G726" s="120"/>
    </row>
    <row r="727" ht="14.25" customHeight="1">
      <c r="A727" s="26"/>
      <c r="B727" s="26"/>
      <c r="C727" s="3"/>
      <c r="D727" s="3"/>
      <c r="G727" s="120"/>
    </row>
    <row r="728" ht="14.25" customHeight="1">
      <c r="A728" s="26"/>
      <c r="B728" s="26"/>
      <c r="C728" s="3"/>
      <c r="D728" s="3"/>
      <c r="G728" s="120"/>
    </row>
    <row r="729" ht="14.25" customHeight="1">
      <c r="A729" s="26"/>
      <c r="B729" s="26"/>
      <c r="C729" s="3"/>
      <c r="D729" s="3"/>
      <c r="G729" s="120"/>
    </row>
    <row r="730" ht="14.25" customHeight="1">
      <c r="A730" s="26"/>
      <c r="B730" s="26"/>
      <c r="C730" s="3"/>
      <c r="D730" s="3"/>
      <c r="G730" s="120"/>
    </row>
    <row r="731" ht="14.25" customHeight="1">
      <c r="A731" s="26"/>
      <c r="B731" s="26"/>
      <c r="C731" s="3"/>
      <c r="D731" s="3"/>
      <c r="G731" s="120"/>
    </row>
    <row r="732" ht="14.25" customHeight="1">
      <c r="A732" s="26"/>
      <c r="B732" s="26"/>
      <c r="C732" s="3"/>
      <c r="D732" s="3"/>
      <c r="G732" s="120"/>
    </row>
    <row r="733" ht="14.25" customHeight="1">
      <c r="A733" s="26"/>
      <c r="B733" s="26"/>
      <c r="C733" s="3"/>
      <c r="D733" s="3"/>
      <c r="G733" s="120"/>
    </row>
    <row r="734" ht="14.25" customHeight="1">
      <c r="A734" s="26"/>
      <c r="B734" s="26"/>
      <c r="C734" s="3"/>
      <c r="D734" s="3"/>
      <c r="G734" s="120"/>
    </row>
    <row r="735" ht="14.25" customHeight="1">
      <c r="A735" s="26"/>
      <c r="B735" s="26"/>
      <c r="C735" s="3"/>
      <c r="D735" s="3"/>
      <c r="G735" s="120"/>
    </row>
    <row r="736" ht="14.25" customHeight="1">
      <c r="A736" s="26"/>
      <c r="B736" s="26"/>
      <c r="C736" s="3"/>
      <c r="D736" s="3"/>
      <c r="G736" s="120"/>
    </row>
    <row r="737" ht="14.25" customHeight="1">
      <c r="A737" s="26"/>
      <c r="B737" s="26"/>
      <c r="C737" s="3"/>
      <c r="D737" s="3"/>
      <c r="G737" s="120"/>
    </row>
    <row r="738" ht="14.25" customHeight="1">
      <c r="A738" s="26"/>
      <c r="B738" s="26"/>
      <c r="C738" s="3"/>
      <c r="D738" s="3"/>
      <c r="G738" s="120"/>
    </row>
    <row r="739" ht="14.25" customHeight="1">
      <c r="A739" s="26"/>
      <c r="B739" s="26"/>
      <c r="C739" s="3"/>
      <c r="D739" s="3"/>
      <c r="G739" s="120"/>
    </row>
    <row r="740" ht="14.25" customHeight="1">
      <c r="A740" s="26"/>
      <c r="B740" s="26"/>
      <c r="C740" s="3"/>
      <c r="D740" s="3"/>
      <c r="G740" s="120"/>
    </row>
    <row r="741" ht="14.25" customHeight="1">
      <c r="A741" s="26"/>
      <c r="B741" s="26"/>
      <c r="C741" s="3"/>
      <c r="D741" s="3"/>
      <c r="G741" s="120"/>
    </row>
    <row r="742" ht="14.25" customHeight="1">
      <c r="A742" s="26"/>
      <c r="B742" s="26"/>
      <c r="C742" s="3"/>
      <c r="D742" s="3"/>
      <c r="G742" s="120"/>
    </row>
    <row r="743" ht="14.25" customHeight="1">
      <c r="A743" s="26"/>
      <c r="B743" s="26"/>
      <c r="C743" s="3"/>
      <c r="D743" s="3"/>
      <c r="G743" s="120"/>
    </row>
    <row r="744" ht="14.25" customHeight="1">
      <c r="A744" s="26"/>
      <c r="B744" s="26"/>
      <c r="C744" s="3"/>
      <c r="D744" s="3"/>
      <c r="G744" s="120"/>
    </row>
    <row r="745" ht="14.25" customHeight="1">
      <c r="A745" s="26"/>
      <c r="B745" s="26"/>
      <c r="C745" s="3"/>
      <c r="D745" s="3"/>
      <c r="G745" s="120"/>
    </row>
    <row r="746" ht="14.25" customHeight="1">
      <c r="A746" s="26"/>
      <c r="B746" s="26"/>
      <c r="C746" s="3"/>
      <c r="D746" s="3"/>
      <c r="G746" s="120"/>
    </row>
    <row r="747" ht="14.25" customHeight="1">
      <c r="A747" s="26"/>
      <c r="B747" s="26"/>
      <c r="C747" s="3"/>
      <c r="D747" s="3"/>
      <c r="G747" s="120"/>
    </row>
    <row r="748" ht="14.25" customHeight="1">
      <c r="A748" s="26"/>
      <c r="B748" s="26"/>
      <c r="C748" s="3"/>
      <c r="D748" s="3"/>
      <c r="G748" s="120"/>
    </row>
    <row r="749" ht="14.25" customHeight="1">
      <c r="A749" s="26"/>
      <c r="B749" s="26"/>
      <c r="C749" s="3"/>
      <c r="D749" s="3"/>
      <c r="G749" s="120"/>
    </row>
    <row r="750" ht="14.25" customHeight="1">
      <c r="A750" s="26"/>
      <c r="B750" s="26"/>
      <c r="C750" s="3"/>
      <c r="D750" s="3"/>
      <c r="G750" s="120"/>
    </row>
    <row r="751" ht="14.25" customHeight="1">
      <c r="A751" s="26"/>
      <c r="B751" s="26"/>
      <c r="C751" s="3"/>
      <c r="D751" s="3"/>
      <c r="G751" s="120"/>
    </row>
    <row r="752" ht="14.25" customHeight="1">
      <c r="A752" s="26"/>
      <c r="B752" s="26"/>
      <c r="C752" s="3"/>
      <c r="D752" s="3"/>
      <c r="G752" s="120"/>
    </row>
    <row r="753" ht="14.25" customHeight="1">
      <c r="A753" s="26"/>
      <c r="B753" s="26"/>
      <c r="C753" s="3"/>
      <c r="D753" s="3"/>
      <c r="G753" s="120"/>
    </row>
    <row r="754" ht="14.25" customHeight="1">
      <c r="A754" s="26"/>
      <c r="B754" s="26"/>
      <c r="C754" s="3"/>
      <c r="D754" s="3"/>
      <c r="G754" s="120"/>
    </row>
    <row r="755" ht="14.25" customHeight="1">
      <c r="A755" s="26"/>
      <c r="B755" s="26"/>
      <c r="C755" s="3"/>
      <c r="D755" s="3"/>
      <c r="G755" s="120"/>
    </row>
    <row r="756" ht="14.25" customHeight="1">
      <c r="A756" s="26"/>
      <c r="B756" s="26"/>
      <c r="C756" s="3"/>
      <c r="D756" s="3"/>
      <c r="G756" s="120"/>
    </row>
    <row r="757" ht="14.25" customHeight="1">
      <c r="A757" s="26"/>
      <c r="B757" s="26"/>
      <c r="C757" s="3"/>
      <c r="D757" s="3"/>
      <c r="G757" s="120"/>
    </row>
    <row r="758" ht="14.25" customHeight="1">
      <c r="A758" s="26"/>
      <c r="B758" s="26"/>
      <c r="C758" s="3"/>
      <c r="D758" s="3"/>
      <c r="G758" s="120"/>
    </row>
    <row r="759" ht="14.25" customHeight="1">
      <c r="A759" s="26"/>
      <c r="B759" s="26"/>
      <c r="C759" s="3"/>
      <c r="D759" s="3"/>
      <c r="G759" s="120"/>
    </row>
    <row r="760" ht="14.25" customHeight="1">
      <c r="A760" s="26"/>
      <c r="B760" s="26"/>
      <c r="C760" s="3"/>
      <c r="D760" s="3"/>
      <c r="G760" s="120"/>
    </row>
    <row r="761" ht="14.25" customHeight="1">
      <c r="A761" s="26"/>
      <c r="B761" s="26"/>
      <c r="C761" s="3"/>
      <c r="D761" s="3"/>
      <c r="G761" s="120"/>
    </row>
    <row r="762" ht="14.25" customHeight="1">
      <c r="A762" s="26"/>
      <c r="B762" s="26"/>
      <c r="C762" s="3"/>
      <c r="D762" s="3"/>
      <c r="G762" s="120"/>
    </row>
    <row r="763" ht="14.25" customHeight="1">
      <c r="A763" s="26"/>
      <c r="B763" s="26"/>
      <c r="C763" s="3"/>
      <c r="D763" s="3"/>
      <c r="G763" s="120"/>
    </row>
    <row r="764" ht="14.25" customHeight="1">
      <c r="A764" s="26"/>
      <c r="B764" s="26"/>
      <c r="C764" s="3"/>
      <c r="D764" s="3"/>
      <c r="G764" s="120"/>
    </row>
    <row r="765" ht="14.25" customHeight="1">
      <c r="A765" s="26"/>
      <c r="B765" s="26"/>
      <c r="C765" s="3"/>
      <c r="D765" s="3"/>
      <c r="G765" s="120"/>
    </row>
    <row r="766" ht="14.25" customHeight="1">
      <c r="A766" s="26"/>
      <c r="B766" s="26"/>
      <c r="C766" s="3"/>
      <c r="D766" s="3"/>
      <c r="G766" s="120"/>
    </row>
    <row r="767" ht="14.25" customHeight="1">
      <c r="A767" s="26"/>
      <c r="B767" s="26"/>
      <c r="C767" s="3"/>
      <c r="D767" s="3"/>
      <c r="G767" s="120"/>
    </row>
    <row r="768" ht="14.25" customHeight="1">
      <c r="A768" s="26"/>
      <c r="B768" s="26"/>
      <c r="C768" s="3"/>
      <c r="D768" s="3"/>
      <c r="G768" s="120"/>
    </row>
    <row r="769" ht="14.25" customHeight="1">
      <c r="A769" s="26"/>
      <c r="B769" s="26"/>
      <c r="C769" s="3"/>
      <c r="D769" s="3"/>
      <c r="G769" s="120"/>
    </row>
    <row r="770" ht="14.25" customHeight="1">
      <c r="A770" s="26"/>
      <c r="B770" s="26"/>
      <c r="C770" s="3"/>
      <c r="D770" s="3"/>
      <c r="G770" s="120"/>
    </row>
    <row r="771" ht="14.25" customHeight="1">
      <c r="A771" s="26"/>
      <c r="B771" s="26"/>
      <c r="C771" s="3"/>
      <c r="D771" s="3"/>
      <c r="G771" s="120"/>
    </row>
    <row r="772" ht="14.25" customHeight="1">
      <c r="A772" s="26"/>
      <c r="B772" s="26"/>
      <c r="C772" s="3"/>
      <c r="D772" s="3"/>
      <c r="G772" s="120"/>
    </row>
    <row r="773" ht="14.25" customHeight="1">
      <c r="A773" s="26"/>
      <c r="B773" s="26"/>
      <c r="C773" s="3"/>
      <c r="D773" s="3"/>
      <c r="G773" s="120"/>
    </row>
    <row r="774" ht="14.25" customHeight="1">
      <c r="A774" s="26"/>
      <c r="B774" s="26"/>
      <c r="C774" s="3"/>
      <c r="D774" s="3"/>
      <c r="G774" s="120"/>
    </row>
    <row r="775" ht="14.25" customHeight="1">
      <c r="A775" s="26"/>
      <c r="B775" s="26"/>
      <c r="C775" s="3"/>
      <c r="D775" s="3"/>
      <c r="G775" s="120"/>
    </row>
    <row r="776" ht="14.25" customHeight="1">
      <c r="A776" s="26"/>
      <c r="B776" s="26"/>
      <c r="C776" s="3"/>
      <c r="D776" s="3"/>
      <c r="G776" s="120"/>
    </row>
    <row r="777" ht="14.25" customHeight="1">
      <c r="A777" s="26"/>
      <c r="B777" s="26"/>
      <c r="C777" s="3"/>
      <c r="D777" s="3"/>
      <c r="G777" s="120"/>
    </row>
    <row r="778" ht="14.25" customHeight="1">
      <c r="A778" s="26"/>
      <c r="B778" s="26"/>
      <c r="C778" s="3"/>
      <c r="D778" s="3"/>
      <c r="G778" s="120"/>
    </row>
    <row r="779" ht="14.25" customHeight="1">
      <c r="A779" s="26"/>
      <c r="B779" s="26"/>
      <c r="C779" s="3"/>
      <c r="D779" s="3"/>
      <c r="G779" s="120"/>
    </row>
    <row r="780" ht="14.25" customHeight="1">
      <c r="A780" s="26"/>
      <c r="B780" s="26"/>
      <c r="C780" s="3"/>
      <c r="D780" s="3"/>
      <c r="G780" s="120"/>
    </row>
    <row r="781" ht="14.25" customHeight="1">
      <c r="A781" s="26"/>
      <c r="B781" s="26"/>
      <c r="C781" s="3"/>
      <c r="D781" s="3"/>
      <c r="G781" s="120"/>
    </row>
    <row r="782" ht="14.25" customHeight="1">
      <c r="A782" s="26"/>
      <c r="B782" s="26"/>
      <c r="C782" s="3"/>
      <c r="D782" s="3"/>
      <c r="G782" s="120"/>
    </row>
    <row r="783" ht="14.25" customHeight="1">
      <c r="A783" s="26"/>
      <c r="B783" s="26"/>
      <c r="C783" s="3"/>
      <c r="D783" s="3"/>
      <c r="G783" s="120"/>
    </row>
    <row r="784" ht="14.25" customHeight="1">
      <c r="A784" s="26"/>
      <c r="B784" s="26"/>
      <c r="C784" s="3"/>
      <c r="D784" s="3"/>
      <c r="G784" s="120"/>
    </row>
    <row r="785" ht="14.25" customHeight="1">
      <c r="A785" s="26"/>
      <c r="B785" s="26"/>
      <c r="C785" s="3"/>
      <c r="D785" s="3"/>
      <c r="G785" s="120"/>
    </row>
    <row r="786" ht="14.25" customHeight="1">
      <c r="A786" s="26"/>
      <c r="B786" s="26"/>
      <c r="C786" s="3"/>
      <c r="D786" s="3"/>
      <c r="G786" s="120"/>
    </row>
    <row r="787" ht="14.25" customHeight="1">
      <c r="A787" s="26"/>
      <c r="B787" s="26"/>
      <c r="C787" s="3"/>
      <c r="D787" s="3"/>
      <c r="G787" s="120"/>
    </row>
    <row r="788" ht="14.25" customHeight="1">
      <c r="A788" s="26"/>
      <c r="B788" s="26"/>
      <c r="C788" s="3"/>
      <c r="D788" s="3"/>
      <c r="G788" s="120"/>
    </row>
    <row r="789" ht="14.25" customHeight="1">
      <c r="A789" s="26"/>
      <c r="B789" s="26"/>
      <c r="C789" s="3"/>
      <c r="D789" s="3"/>
      <c r="G789" s="120"/>
    </row>
    <row r="790" ht="14.25" customHeight="1">
      <c r="A790" s="26"/>
      <c r="B790" s="26"/>
      <c r="C790" s="3"/>
      <c r="D790" s="3"/>
      <c r="G790" s="120"/>
    </row>
    <row r="791" ht="14.25" customHeight="1">
      <c r="A791" s="26"/>
      <c r="B791" s="26"/>
      <c r="C791" s="3"/>
      <c r="D791" s="3"/>
      <c r="G791" s="120"/>
    </row>
    <row r="792" ht="14.25" customHeight="1">
      <c r="A792" s="26"/>
      <c r="B792" s="26"/>
      <c r="C792" s="3"/>
      <c r="D792" s="3"/>
      <c r="G792" s="120"/>
    </row>
    <row r="793" ht="14.25" customHeight="1">
      <c r="A793" s="26"/>
      <c r="B793" s="26"/>
      <c r="C793" s="3"/>
      <c r="D793" s="3"/>
      <c r="G793" s="120"/>
    </row>
    <row r="794" ht="14.25" customHeight="1">
      <c r="A794" s="26"/>
      <c r="B794" s="26"/>
      <c r="C794" s="3"/>
      <c r="D794" s="3"/>
      <c r="G794" s="120"/>
    </row>
    <row r="795" ht="14.25" customHeight="1">
      <c r="A795" s="26"/>
      <c r="B795" s="26"/>
      <c r="C795" s="3"/>
      <c r="D795" s="3"/>
      <c r="G795" s="120"/>
    </row>
    <row r="796" ht="14.25" customHeight="1">
      <c r="A796" s="26"/>
      <c r="B796" s="26"/>
      <c r="C796" s="3"/>
      <c r="D796" s="3"/>
      <c r="G796" s="120"/>
    </row>
    <row r="797" ht="14.25" customHeight="1">
      <c r="A797" s="26"/>
      <c r="B797" s="26"/>
      <c r="C797" s="3"/>
      <c r="D797" s="3"/>
      <c r="G797" s="120"/>
    </row>
    <row r="798" ht="14.25" customHeight="1">
      <c r="A798" s="26"/>
      <c r="B798" s="26"/>
      <c r="C798" s="3"/>
      <c r="D798" s="3"/>
      <c r="G798" s="120"/>
    </row>
    <row r="799" ht="14.25" customHeight="1">
      <c r="A799" s="26"/>
      <c r="B799" s="26"/>
      <c r="C799" s="3"/>
      <c r="D799" s="3"/>
      <c r="G799" s="120"/>
    </row>
    <row r="800" ht="14.25" customHeight="1">
      <c r="A800" s="26"/>
      <c r="B800" s="26"/>
      <c r="C800" s="3"/>
      <c r="D800" s="3"/>
      <c r="G800" s="120"/>
    </row>
    <row r="801" ht="14.25" customHeight="1">
      <c r="A801" s="26"/>
      <c r="B801" s="26"/>
      <c r="C801" s="3"/>
      <c r="D801" s="3"/>
      <c r="G801" s="120"/>
    </row>
    <row r="802" ht="14.25" customHeight="1">
      <c r="A802" s="26"/>
      <c r="B802" s="26"/>
      <c r="C802" s="3"/>
      <c r="D802" s="3"/>
      <c r="G802" s="120"/>
    </row>
    <row r="803" ht="14.25" customHeight="1">
      <c r="A803" s="26"/>
      <c r="B803" s="26"/>
      <c r="C803" s="3"/>
      <c r="D803" s="3"/>
      <c r="G803" s="120"/>
    </row>
    <row r="804" ht="14.25" customHeight="1">
      <c r="A804" s="26"/>
      <c r="B804" s="26"/>
      <c r="C804" s="3"/>
      <c r="D804" s="3"/>
      <c r="G804" s="120"/>
    </row>
    <row r="805" ht="14.25" customHeight="1">
      <c r="A805" s="26"/>
      <c r="B805" s="26"/>
      <c r="C805" s="3"/>
      <c r="D805" s="3"/>
      <c r="G805" s="120"/>
    </row>
    <row r="806" ht="14.25" customHeight="1">
      <c r="A806" s="26"/>
      <c r="B806" s="26"/>
      <c r="C806" s="3"/>
      <c r="D806" s="3"/>
      <c r="G806" s="120"/>
    </row>
    <row r="807" ht="14.25" customHeight="1">
      <c r="A807" s="26"/>
      <c r="B807" s="26"/>
      <c r="C807" s="3"/>
      <c r="D807" s="3"/>
      <c r="G807" s="120"/>
    </row>
    <row r="808" ht="14.25" customHeight="1">
      <c r="A808" s="26"/>
      <c r="B808" s="26"/>
      <c r="C808" s="3"/>
      <c r="D808" s="3"/>
      <c r="G808" s="120"/>
    </row>
    <row r="809" ht="14.25" customHeight="1">
      <c r="A809" s="26"/>
      <c r="B809" s="26"/>
      <c r="C809" s="3"/>
      <c r="D809" s="3"/>
      <c r="G809" s="120"/>
    </row>
    <row r="810" ht="14.25" customHeight="1">
      <c r="A810" s="26"/>
      <c r="B810" s="26"/>
      <c r="C810" s="3"/>
      <c r="D810" s="3"/>
      <c r="G810" s="120"/>
    </row>
    <row r="811" ht="14.25" customHeight="1">
      <c r="A811" s="26"/>
      <c r="B811" s="26"/>
      <c r="C811" s="3"/>
      <c r="D811" s="3"/>
      <c r="G811" s="120"/>
    </row>
    <row r="812" ht="14.25" customHeight="1">
      <c r="A812" s="26"/>
      <c r="B812" s="26"/>
      <c r="C812" s="3"/>
      <c r="D812" s="3"/>
      <c r="G812" s="120"/>
    </row>
    <row r="813" ht="14.25" customHeight="1">
      <c r="A813" s="26"/>
      <c r="B813" s="26"/>
      <c r="C813" s="3"/>
      <c r="D813" s="3"/>
      <c r="G813" s="120"/>
    </row>
    <row r="814" ht="14.25" customHeight="1">
      <c r="A814" s="26"/>
      <c r="B814" s="26"/>
      <c r="C814" s="3"/>
      <c r="D814" s="3"/>
      <c r="G814" s="120"/>
    </row>
    <row r="815" ht="14.25" customHeight="1">
      <c r="A815" s="26"/>
      <c r="B815" s="26"/>
      <c r="C815" s="3"/>
      <c r="D815" s="3"/>
      <c r="G815" s="120"/>
    </row>
    <row r="816" ht="14.25" customHeight="1">
      <c r="A816" s="26"/>
      <c r="B816" s="26"/>
      <c r="C816" s="3"/>
      <c r="D816" s="3"/>
      <c r="G816" s="120"/>
    </row>
    <row r="817" ht="14.25" customHeight="1">
      <c r="A817" s="26"/>
      <c r="B817" s="26"/>
      <c r="C817" s="3"/>
      <c r="D817" s="3"/>
      <c r="G817" s="120"/>
    </row>
    <row r="818" ht="14.25" customHeight="1">
      <c r="A818" s="26"/>
      <c r="B818" s="26"/>
      <c r="C818" s="3"/>
      <c r="D818" s="3"/>
      <c r="G818" s="120"/>
    </row>
    <row r="819" ht="14.25" customHeight="1">
      <c r="A819" s="26"/>
      <c r="B819" s="26"/>
      <c r="C819" s="3"/>
      <c r="D819" s="3"/>
      <c r="G819" s="120"/>
    </row>
    <row r="820" ht="14.25" customHeight="1">
      <c r="A820" s="26"/>
      <c r="B820" s="26"/>
      <c r="C820" s="3"/>
      <c r="D820" s="3"/>
      <c r="G820" s="120"/>
    </row>
    <row r="821" ht="14.25" customHeight="1">
      <c r="A821" s="26"/>
      <c r="B821" s="26"/>
      <c r="C821" s="3"/>
      <c r="D821" s="3"/>
      <c r="G821" s="120"/>
    </row>
    <row r="822" ht="14.25" customHeight="1">
      <c r="A822" s="26"/>
      <c r="B822" s="26"/>
      <c r="C822" s="3"/>
      <c r="D822" s="3"/>
      <c r="G822" s="120"/>
    </row>
    <row r="823" ht="14.25" customHeight="1">
      <c r="A823" s="26"/>
      <c r="B823" s="26"/>
      <c r="C823" s="3"/>
      <c r="D823" s="3"/>
      <c r="G823" s="120"/>
    </row>
    <row r="824" ht="14.25" customHeight="1">
      <c r="A824" s="26"/>
      <c r="B824" s="26"/>
      <c r="C824" s="3"/>
      <c r="D824" s="3"/>
      <c r="G824" s="120"/>
    </row>
    <row r="825" ht="14.25" customHeight="1">
      <c r="A825" s="26"/>
      <c r="B825" s="26"/>
      <c r="C825" s="3"/>
      <c r="D825" s="3"/>
      <c r="G825" s="120"/>
    </row>
    <row r="826" ht="14.25" customHeight="1">
      <c r="A826" s="26"/>
      <c r="B826" s="26"/>
      <c r="C826" s="3"/>
      <c r="D826" s="3"/>
      <c r="G826" s="120"/>
    </row>
    <row r="827" ht="14.25" customHeight="1">
      <c r="A827" s="26"/>
      <c r="B827" s="26"/>
      <c r="C827" s="3"/>
      <c r="D827" s="3"/>
      <c r="G827" s="120"/>
    </row>
    <row r="828" ht="14.25" customHeight="1">
      <c r="A828" s="26"/>
      <c r="B828" s="26"/>
      <c r="C828" s="3"/>
      <c r="D828" s="3"/>
      <c r="G828" s="120"/>
    </row>
    <row r="829" ht="14.25" customHeight="1">
      <c r="A829" s="26"/>
      <c r="B829" s="26"/>
      <c r="C829" s="3"/>
      <c r="D829" s="3"/>
      <c r="G829" s="120"/>
    </row>
    <row r="830" ht="14.25" customHeight="1">
      <c r="A830" s="26"/>
      <c r="B830" s="26"/>
      <c r="C830" s="3"/>
      <c r="D830" s="3"/>
      <c r="G830" s="120"/>
    </row>
    <row r="831" ht="14.25" customHeight="1">
      <c r="A831" s="26"/>
      <c r="B831" s="26"/>
      <c r="C831" s="3"/>
      <c r="D831" s="3"/>
      <c r="G831" s="120"/>
    </row>
    <row r="832" ht="14.25" customHeight="1">
      <c r="A832" s="26"/>
      <c r="B832" s="26"/>
      <c r="C832" s="3"/>
      <c r="D832" s="3"/>
      <c r="G832" s="120"/>
    </row>
    <row r="833" ht="14.25" customHeight="1">
      <c r="A833" s="26"/>
      <c r="B833" s="26"/>
      <c r="C833" s="3"/>
      <c r="D833" s="3"/>
      <c r="G833" s="120"/>
    </row>
    <row r="834" ht="14.25" customHeight="1">
      <c r="A834" s="26"/>
      <c r="B834" s="26"/>
      <c r="C834" s="3"/>
      <c r="D834" s="3"/>
      <c r="G834" s="120"/>
    </row>
    <row r="835" ht="14.25" customHeight="1">
      <c r="A835" s="26"/>
      <c r="B835" s="26"/>
      <c r="C835" s="3"/>
      <c r="D835" s="3"/>
      <c r="G835" s="120"/>
    </row>
    <row r="836" ht="14.25" customHeight="1">
      <c r="A836" s="26"/>
      <c r="B836" s="26"/>
      <c r="C836" s="3"/>
      <c r="D836" s="3"/>
      <c r="G836" s="120"/>
    </row>
    <row r="837" ht="14.25" customHeight="1">
      <c r="A837" s="26"/>
      <c r="B837" s="26"/>
      <c r="C837" s="3"/>
      <c r="D837" s="3"/>
      <c r="G837" s="120"/>
    </row>
    <row r="838" ht="14.25" customHeight="1">
      <c r="A838" s="26"/>
      <c r="B838" s="26"/>
      <c r="C838" s="3"/>
      <c r="D838" s="3"/>
      <c r="G838" s="120"/>
    </row>
    <row r="839" ht="14.25" customHeight="1">
      <c r="A839" s="26"/>
      <c r="B839" s="26"/>
      <c r="C839" s="3"/>
      <c r="D839" s="3"/>
      <c r="G839" s="120"/>
    </row>
    <row r="840" ht="14.25" customHeight="1">
      <c r="A840" s="26"/>
      <c r="B840" s="26"/>
      <c r="C840" s="3"/>
      <c r="D840" s="3"/>
      <c r="G840" s="120"/>
    </row>
    <row r="841" ht="14.25" customHeight="1">
      <c r="A841" s="26"/>
      <c r="B841" s="26"/>
      <c r="C841" s="3"/>
      <c r="D841" s="3"/>
      <c r="G841" s="120"/>
    </row>
    <row r="842" ht="14.25" customHeight="1">
      <c r="A842" s="26"/>
      <c r="B842" s="26"/>
      <c r="C842" s="3"/>
      <c r="D842" s="3"/>
      <c r="G842" s="120"/>
    </row>
    <row r="843" ht="14.25" customHeight="1">
      <c r="A843" s="26"/>
      <c r="B843" s="26"/>
      <c r="C843" s="3"/>
      <c r="D843" s="3"/>
      <c r="G843" s="120"/>
    </row>
    <row r="844" ht="14.25" customHeight="1">
      <c r="A844" s="26"/>
      <c r="B844" s="26"/>
      <c r="C844" s="3"/>
      <c r="D844" s="3"/>
      <c r="G844" s="120"/>
    </row>
    <row r="845" ht="14.25" customHeight="1">
      <c r="A845" s="26"/>
      <c r="B845" s="26"/>
      <c r="C845" s="3"/>
      <c r="D845" s="3"/>
      <c r="G845" s="120"/>
    </row>
    <row r="846" ht="14.25" customHeight="1">
      <c r="A846" s="26"/>
      <c r="B846" s="26"/>
      <c r="C846" s="3"/>
      <c r="D846" s="3"/>
      <c r="G846" s="120"/>
    </row>
    <row r="847" ht="14.25" customHeight="1">
      <c r="A847" s="26"/>
      <c r="B847" s="26"/>
      <c r="C847" s="3"/>
      <c r="D847" s="3"/>
      <c r="G847" s="120"/>
    </row>
    <row r="848" ht="14.25" customHeight="1">
      <c r="A848" s="26"/>
      <c r="B848" s="26"/>
      <c r="C848" s="3"/>
      <c r="D848" s="3"/>
      <c r="G848" s="120"/>
    </row>
    <row r="849" ht="14.25" customHeight="1">
      <c r="A849" s="26"/>
      <c r="B849" s="26"/>
      <c r="C849" s="3"/>
      <c r="D849" s="3"/>
      <c r="G849" s="120"/>
    </row>
    <row r="850" ht="14.25" customHeight="1">
      <c r="A850" s="26"/>
      <c r="B850" s="26"/>
      <c r="C850" s="3"/>
      <c r="D850" s="3"/>
      <c r="G850" s="120"/>
    </row>
    <row r="851" ht="14.25" customHeight="1">
      <c r="A851" s="26"/>
      <c r="B851" s="26"/>
      <c r="C851" s="3"/>
      <c r="D851" s="3"/>
      <c r="G851" s="120"/>
    </row>
    <row r="852" ht="14.25" customHeight="1">
      <c r="A852" s="26"/>
      <c r="B852" s="26"/>
      <c r="C852" s="3"/>
      <c r="D852" s="3"/>
      <c r="G852" s="120"/>
    </row>
    <row r="853" ht="14.25" customHeight="1">
      <c r="A853" s="26"/>
      <c r="B853" s="26"/>
      <c r="C853" s="3"/>
      <c r="D853" s="3"/>
      <c r="G853" s="120"/>
    </row>
    <row r="854" ht="14.25" customHeight="1">
      <c r="A854" s="26"/>
      <c r="B854" s="26"/>
      <c r="C854" s="3"/>
      <c r="D854" s="3"/>
      <c r="G854" s="120"/>
    </row>
    <row r="855" ht="14.25" customHeight="1">
      <c r="A855" s="26"/>
      <c r="B855" s="26"/>
      <c r="C855" s="3"/>
      <c r="D855" s="3"/>
      <c r="G855" s="120"/>
    </row>
    <row r="856" ht="14.25" customHeight="1">
      <c r="A856" s="26"/>
      <c r="B856" s="26"/>
      <c r="C856" s="3"/>
      <c r="D856" s="3"/>
      <c r="G856" s="120"/>
    </row>
    <row r="857" ht="14.25" customHeight="1">
      <c r="A857" s="26"/>
      <c r="B857" s="26"/>
      <c r="C857" s="3"/>
      <c r="D857" s="3"/>
      <c r="G857" s="120"/>
    </row>
    <row r="858" ht="14.25" customHeight="1">
      <c r="A858" s="26"/>
      <c r="B858" s="26"/>
      <c r="C858" s="3"/>
      <c r="D858" s="3"/>
      <c r="G858" s="120"/>
    </row>
    <row r="859" ht="14.25" customHeight="1">
      <c r="A859" s="26"/>
      <c r="B859" s="26"/>
      <c r="C859" s="3"/>
      <c r="D859" s="3"/>
      <c r="G859" s="120"/>
    </row>
    <row r="860" ht="14.25" customHeight="1">
      <c r="A860" s="26"/>
      <c r="B860" s="26"/>
      <c r="C860" s="3"/>
      <c r="D860" s="3"/>
      <c r="G860" s="120"/>
    </row>
    <row r="861" ht="14.25" customHeight="1">
      <c r="A861" s="26"/>
      <c r="B861" s="26"/>
      <c r="C861" s="3"/>
      <c r="D861" s="3"/>
      <c r="G861" s="120"/>
    </row>
    <row r="862" ht="14.25" customHeight="1">
      <c r="A862" s="26"/>
      <c r="B862" s="26"/>
      <c r="C862" s="3"/>
      <c r="D862" s="3"/>
      <c r="G862" s="120"/>
    </row>
    <row r="863" ht="14.25" customHeight="1">
      <c r="A863" s="26"/>
      <c r="B863" s="26"/>
      <c r="C863" s="3"/>
      <c r="D863" s="3"/>
      <c r="G863" s="120"/>
    </row>
    <row r="864" ht="14.25" customHeight="1">
      <c r="A864" s="26"/>
      <c r="B864" s="26"/>
      <c r="C864" s="3"/>
      <c r="D864" s="3"/>
      <c r="G864" s="120"/>
    </row>
    <row r="865" ht="14.25" customHeight="1">
      <c r="A865" s="26"/>
      <c r="B865" s="26"/>
      <c r="C865" s="3"/>
      <c r="D865" s="3"/>
      <c r="G865" s="120"/>
    </row>
    <row r="866" ht="14.25" customHeight="1">
      <c r="A866" s="26"/>
      <c r="B866" s="26"/>
      <c r="C866" s="3"/>
      <c r="D866" s="3"/>
      <c r="G866" s="120"/>
    </row>
    <row r="867" ht="14.25" customHeight="1">
      <c r="A867" s="26"/>
      <c r="B867" s="26"/>
      <c r="C867" s="3"/>
      <c r="D867" s="3"/>
      <c r="G867" s="120"/>
    </row>
    <row r="868" ht="14.25" customHeight="1">
      <c r="A868" s="26"/>
      <c r="B868" s="26"/>
      <c r="C868" s="3"/>
      <c r="D868" s="3"/>
      <c r="G868" s="120"/>
    </row>
    <row r="869" ht="14.25" customHeight="1">
      <c r="A869" s="26"/>
      <c r="B869" s="26"/>
      <c r="C869" s="3"/>
      <c r="D869" s="3"/>
      <c r="G869" s="120"/>
    </row>
    <row r="870" ht="14.25" customHeight="1">
      <c r="A870" s="26"/>
      <c r="B870" s="26"/>
      <c r="C870" s="3"/>
      <c r="D870" s="3"/>
      <c r="G870" s="120"/>
    </row>
    <row r="871" ht="14.25" customHeight="1">
      <c r="A871" s="26"/>
      <c r="B871" s="26"/>
      <c r="C871" s="3"/>
      <c r="D871" s="3"/>
      <c r="G871" s="120"/>
    </row>
    <row r="872" ht="14.25" customHeight="1">
      <c r="A872" s="26"/>
      <c r="B872" s="26"/>
      <c r="C872" s="3"/>
      <c r="D872" s="3"/>
      <c r="G872" s="120"/>
    </row>
    <row r="873" ht="14.25" customHeight="1">
      <c r="A873" s="26"/>
      <c r="B873" s="26"/>
      <c r="C873" s="3"/>
      <c r="D873" s="3"/>
      <c r="G873" s="120"/>
    </row>
    <row r="874" ht="14.25" customHeight="1">
      <c r="A874" s="26"/>
      <c r="B874" s="26"/>
      <c r="C874" s="3"/>
      <c r="D874" s="3"/>
      <c r="G874" s="120"/>
    </row>
    <row r="875" ht="14.25" customHeight="1">
      <c r="A875" s="26"/>
      <c r="B875" s="26"/>
      <c r="C875" s="3"/>
      <c r="D875" s="3"/>
      <c r="G875" s="120"/>
    </row>
    <row r="876" ht="14.25" customHeight="1">
      <c r="A876" s="26"/>
      <c r="B876" s="26"/>
      <c r="C876" s="3"/>
      <c r="D876" s="3"/>
      <c r="G876" s="120"/>
    </row>
    <row r="877" ht="14.25" customHeight="1">
      <c r="A877" s="26"/>
      <c r="B877" s="26"/>
      <c r="C877" s="3"/>
      <c r="D877" s="3"/>
      <c r="G877" s="120"/>
    </row>
    <row r="878" ht="14.25" customHeight="1">
      <c r="A878" s="26"/>
      <c r="B878" s="26"/>
      <c r="C878" s="3"/>
      <c r="D878" s="3"/>
      <c r="G878" s="120"/>
    </row>
    <row r="879" ht="14.25" customHeight="1">
      <c r="A879" s="26"/>
      <c r="B879" s="26"/>
      <c r="C879" s="3"/>
      <c r="D879" s="3"/>
      <c r="G879" s="120"/>
    </row>
    <row r="880" ht="14.25" customHeight="1">
      <c r="A880" s="26"/>
      <c r="B880" s="26"/>
      <c r="C880" s="3"/>
      <c r="D880" s="3"/>
      <c r="G880" s="120"/>
    </row>
    <row r="881" ht="14.25" customHeight="1">
      <c r="A881" s="26"/>
      <c r="B881" s="26"/>
      <c r="C881" s="3"/>
      <c r="D881" s="3"/>
      <c r="G881" s="120"/>
    </row>
    <row r="882" ht="14.25" customHeight="1">
      <c r="A882" s="26"/>
      <c r="B882" s="26"/>
      <c r="C882" s="3"/>
      <c r="D882" s="3"/>
      <c r="G882" s="120"/>
    </row>
    <row r="883" ht="14.25" customHeight="1">
      <c r="A883" s="26"/>
      <c r="B883" s="26"/>
      <c r="C883" s="3"/>
      <c r="D883" s="3"/>
      <c r="G883" s="120"/>
    </row>
    <row r="884" ht="14.25" customHeight="1">
      <c r="A884" s="26"/>
      <c r="B884" s="26"/>
      <c r="C884" s="3"/>
      <c r="D884" s="3"/>
      <c r="G884" s="120"/>
    </row>
    <row r="885" ht="14.25" customHeight="1">
      <c r="A885" s="26"/>
      <c r="B885" s="26"/>
      <c r="C885" s="3"/>
      <c r="D885" s="3"/>
      <c r="G885" s="120"/>
    </row>
    <row r="886" ht="14.25" customHeight="1">
      <c r="A886" s="26"/>
      <c r="B886" s="26"/>
      <c r="C886" s="3"/>
      <c r="D886" s="3"/>
      <c r="G886" s="120"/>
    </row>
    <row r="887" ht="14.25" customHeight="1">
      <c r="A887" s="26"/>
      <c r="B887" s="26"/>
      <c r="C887" s="3"/>
      <c r="D887" s="3"/>
      <c r="G887" s="120"/>
    </row>
    <row r="888" ht="14.25" customHeight="1">
      <c r="A888" s="26"/>
      <c r="B888" s="26"/>
      <c r="C888" s="3"/>
      <c r="D888" s="3"/>
      <c r="G888" s="120"/>
    </row>
    <row r="889" ht="14.25" customHeight="1">
      <c r="A889" s="26"/>
      <c r="B889" s="26"/>
      <c r="C889" s="3"/>
      <c r="D889" s="3"/>
      <c r="G889" s="120"/>
    </row>
    <row r="890" ht="14.25" customHeight="1">
      <c r="A890" s="26"/>
      <c r="B890" s="26"/>
      <c r="C890" s="3"/>
      <c r="D890" s="3"/>
      <c r="G890" s="120"/>
    </row>
    <row r="891" ht="14.25" customHeight="1">
      <c r="A891" s="26"/>
      <c r="B891" s="26"/>
      <c r="C891" s="3"/>
      <c r="D891" s="3"/>
      <c r="G891" s="120"/>
    </row>
    <row r="892" ht="14.25" customHeight="1">
      <c r="A892" s="26"/>
      <c r="B892" s="26"/>
      <c r="C892" s="3"/>
      <c r="D892" s="3"/>
      <c r="G892" s="120"/>
    </row>
    <row r="893" ht="14.25" customHeight="1">
      <c r="A893" s="26"/>
      <c r="B893" s="26"/>
      <c r="C893" s="3"/>
      <c r="D893" s="3"/>
      <c r="G893" s="120"/>
    </row>
    <row r="894" ht="14.25" customHeight="1">
      <c r="A894" s="26"/>
      <c r="B894" s="26"/>
      <c r="C894" s="3"/>
      <c r="D894" s="3"/>
      <c r="G894" s="120"/>
    </row>
    <row r="895" ht="14.25" customHeight="1">
      <c r="A895" s="26"/>
      <c r="B895" s="26"/>
      <c r="C895" s="3"/>
      <c r="D895" s="3"/>
      <c r="G895" s="120"/>
    </row>
    <row r="896" ht="14.25" customHeight="1">
      <c r="A896" s="26"/>
      <c r="B896" s="26"/>
      <c r="C896" s="3"/>
      <c r="D896" s="3"/>
      <c r="G896" s="120"/>
    </row>
    <row r="897" ht="14.25" customHeight="1">
      <c r="A897" s="26"/>
      <c r="B897" s="26"/>
      <c r="C897" s="3"/>
      <c r="D897" s="3"/>
      <c r="G897" s="120"/>
    </row>
    <row r="898" ht="14.25" customHeight="1">
      <c r="A898" s="26"/>
      <c r="B898" s="26"/>
      <c r="C898" s="3"/>
      <c r="D898" s="3"/>
      <c r="G898" s="120"/>
    </row>
    <row r="899" ht="14.25" customHeight="1">
      <c r="A899" s="26"/>
      <c r="B899" s="26"/>
      <c r="C899" s="3"/>
      <c r="D899" s="3"/>
      <c r="G899" s="120"/>
    </row>
    <row r="900" ht="14.25" customHeight="1">
      <c r="A900" s="26"/>
      <c r="B900" s="26"/>
      <c r="C900" s="3"/>
      <c r="D900" s="3"/>
      <c r="G900" s="120"/>
    </row>
    <row r="901" ht="14.25" customHeight="1">
      <c r="A901" s="26"/>
      <c r="B901" s="26"/>
      <c r="C901" s="3"/>
      <c r="D901" s="3"/>
      <c r="G901" s="120"/>
    </row>
    <row r="902" ht="14.25" customHeight="1">
      <c r="A902" s="26"/>
      <c r="B902" s="26"/>
      <c r="C902" s="3"/>
      <c r="D902" s="3"/>
      <c r="G902" s="120"/>
    </row>
    <row r="903" ht="14.25" customHeight="1">
      <c r="A903" s="26"/>
      <c r="B903" s="26"/>
      <c r="C903" s="3"/>
      <c r="D903" s="3"/>
      <c r="G903" s="120"/>
    </row>
    <row r="904" ht="14.25" customHeight="1">
      <c r="A904" s="26"/>
      <c r="B904" s="26"/>
      <c r="C904" s="3"/>
      <c r="D904" s="3"/>
      <c r="G904" s="120"/>
    </row>
    <row r="905" ht="14.25" customHeight="1">
      <c r="A905" s="26"/>
      <c r="B905" s="26"/>
      <c r="C905" s="3"/>
      <c r="D905" s="3"/>
      <c r="G905" s="120"/>
    </row>
    <row r="906" ht="14.25" customHeight="1">
      <c r="A906" s="26"/>
      <c r="B906" s="26"/>
      <c r="C906" s="3"/>
      <c r="D906" s="3"/>
      <c r="G906" s="120"/>
    </row>
    <row r="907" ht="14.25" customHeight="1">
      <c r="A907" s="26"/>
      <c r="B907" s="26"/>
      <c r="C907" s="3"/>
      <c r="D907" s="3"/>
      <c r="G907" s="120"/>
    </row>
    <row r="908" ht="14.25" customHeight="1">
      <c r="A908" s="26"/>
      <c r="B908" s="26"/>
      <c r="C908" s="3"/>
      <c r="D908" s="3"/>
      <c r="G908" s="120"/>
    </row>
    <row r="909" ht="14.25" customHeight="1">
      <c r="A909" s="26"/>
      <c r="B909" s="26"/>
      <c r="C909" s="3"/>
      <c r="D909" s="3"/>
      <c r="G909" s="120"/>
    </row>
    <row r="910" ht="14.25" customHeight="1">
      <c r="A910" s="26"/>
      <c r="B910" s="26"/>
      <c r="C910" s="3"/>
      <c r="D910" s="3"/>
      <c r="G910" s="120"/>
    </row>
    <row r="911" ht="14.25" customHeight="1">
      <c r="A911" s="26"/>
      <c r="B911" s="26"/>
      <c r="C911" s="3"/>
      <c r="D911" s="3"/>
      <c r="G911" s="120"/>
    </row>
    <row r="912" ht="14.25" customHeight="1">
      <c r="A912" s="26"/>
      <c r="B912" s="26"/>
      <c r="C912" s="3"/>
      <c r="D912" s="3"/>
      <c r="G912" s="120"/>
    </row>
    <row r="913" ht="14.25" customHeight="1">
      <c r="A913" s="26"/>
      <c r="B913" s="26"/>
      <c r="C913" s="3"/>
      <c r="D913" s="3"/>
      <c r="G913" s="120"/>
    </row>
    <row r="914" ht="14.25" customHeight="1">
      <c r="A914" s="26"/>
      <c r="B914" s="26"/>
      <c r="C914" s="3"/>
      <c r="D914" s="3"/>
      <c r="G914" s="120"/>
    </row>
    <row r="915" ht="14.25" customHeight="1">
      <c r="A915" s="26"/>
      <c r="B915" s="26"/>
      <c r="C915" s="3"/>
      <c r="D915" s="3"/>
      <c r="G915" s="120"/>
    </row>
    <row r="916" ht="14.25" customHeight="1">
      <c r="A916" s="26"/>
      <c r="B916" s="26"/>
      <c r="C916" s="3"/>
      <c r="D916" s="3"/>
      <c r="G916" s="120"/>
    </row>
    <row r="917" ht="14.25" customHeight="1">
      <c r="A917" s="26"/>
      <c r="B917" s="26"/>
      <c r="C917" s="3"/>
      <c r="D917" s="3"/>
      <c r="G917" s="120"/>
    </row>
    <row r="918" ht="14.25" customHeight="1">
      <c r="A918" s="26"/>
      <c r="B918" s="26"/>
      <c r="C918" s="3"/>
      <c r="D918" s="3"/>
      <c r="G918" s="120"/>
    </row>
    <row r="919" ht="14.25" customHeight="1">
      <c r="A919" s="26"/>
      <c r="B919" s="26"/>
      <c r="C919" s="3"/>
      <c r="D919" s="3"/>
      <c r="G919" s="120"/>
    </row>
    <row r="920" ht="14.25" customHeight="1">
      <c r="A920" s="26"/>
      <c r="B920" s="26"/>
      <c r="C920" s="3"/>
      <c r="D920" s="3"/>
      <c r="G920" s="120"/>
    </row>
    <row r="921" ht="14.25" customHeight="1">
      <c r="A921" s="26"/>
      <c r="B921" s="26"/>
      <c r="C921" s="3"/>
      <c r="D921" s="3"/>
      <c r="G921" s="120"/>
    </row>
    <row r="922" ht="14.25" customHeight="1">
      <c r="A922" s="26"/>
      <c r="B922" s="26"/>
      <c r="C922" s="3"/>
      <c r="D922" s="3"/>
      <c r="G922" s="120"/>
    </row>
    <row r="923" ht="14.25" customHeight="1">
      <c r="A923" s="26"/>
      <c r="B923" s="26"/>
      <c r="C923" s="3"/>
      <c r="D923" s="3"/>
      <c r="G923" s="120"/>
    </row>
    <row r="924" ht="14.25" customHeight="1">
      <c r="A924" s="26"/>
      <c r="B924" s="26"/>
      <c r="C924" s="3"/>
      <c r="D924" s="3"/>
      <c r="G924" s="120"/>
    </row>
    <row r="925" ht="14.25" customHeight="1">
      <c r="A925" s="26"/>
      <c r="B925" s="26"/>
      <c r="C925" s="3"/>
      <c r="D925" s="3"/>
      <c r="G925" s="120"/>
    </row>
    <row r="926" ht="14.25" customHeight="1">
      <c r="A926" s="26"/>
      <c r="B926" s="26"/>
      <c r="C926" s="3"/>
      <c r="D926" s="3"/>
      <c r="G926" s="120"/>
    </row>
    <row r="927" ht="14.25" customHeight="1">
      <c r="A927" s="26"/>
      <c r="B927" s="26"/>
      <c r="C927" s="3"/>
      <c r="D927" s="3"/>
      <c r="G927" s="120"/>
    </row>
    <row r="928" ht="14.25" customHeight="1">
      <c r="A928" s="26"/>
      <c r="B928" s="26"/>
      <c r="C928" s="3"/>
      <c r="D928" s="3"/>
      <c r="G928" s="120"/>
    </row>
    <row r="929" ht="14.25" customHeight="1">
      <c r="A929" s="26"/>
      <c r="B929" s="26"/>
      <c r="C929" s="3"/>
      <c r="D929" s="3"/>
      <c r="G929" s="120"/>
    </row>
    <row r="930" ht="14.25" customHeight="1">
      <c r="A930" s="26"/>
      <c r="B930" s="26"/>
      <c r="C930" s="3"/>
      <c r="D930" s="3"/>
      <c r="G930" s="120"/>
    </row>
    <row r="931" ht="14.25" customHeight="1">
      <c r="A931" s="26"/>
      <c r="B931" s="26"/>
      <c r="C931" s="3"/>
      <c r="D931" s="3"/>
      <c r="G931" s="120"/>
    </row>
    <row r="932" ht="14.25" customHeight="1">
      <c r="A932" s="26"/>
      <c r="B932" s="26"/>
      <c r="C932" s="3"/>
      <c r="D932" s="3"/>
      <c r="G932" s="120"/>
    </row>
    <row r="933" ht="14.25" customHeight="1">
      <c r="A933" s="26"/>
      <c r="B933" s="26"/>
      <c r="C933" s="3"/>
      <c r="D933" s="3"/>
      <c r="G933" s="120"/>
    </row>
    <row r="934" ht="14.25" customHeight="1">
      <c r="A934" s="26"/>
      <c r="B934" s="26"/>
      <c r="C934" s="3"/>
      <c r="D934" s="3"/>
      <c r="G934" s="120"/>
    </row>
    <row r="935" ht="14.25" customHeight="1">
      <c r="A935" s="26"/>
      <c r="B935" s="26"/>
      <c r="C935" s="3"/>
      <c r="D935" s="3"/>
      <c r="G935" s="120"/>
    </row>
    <row r="936" ht="14.25" customHeight="1">
      <c r="A936" s="26"/>
      <c r="B936" s="26"/>
      <c r="C936" s="3"/>
      <c r="D936" s="3"/>
      <c r="G936" s="120"/>
    </row>
    <row r="937" ht="14.25" customHeight="1">
      <c r="A937" s="26"/>
      <c r="B937" s="26"/>
      <c r="C937" s="3"/>
      <c r="D937" s="3"/>
      <c r="G937" s="120"/>
    </row>
    <row r="938" ht="14.25" customHeight="1">
      <c r="A938" s="26"/>
      <c r="B938" s="26"/>
      <c r="C938" s="3"/>
      <c r="D938" s="3"/>
      <c r="G938" s="120"/>
    </row>
    <row r="939" ht="14.25" customHeight="1">
      <c r="A939" s="26"/>
      <c r="B939" s="26"/>
      <c r="C939" s="3"/>
      <c r="D939" s="3"/>
      <c r="G939" s="120"/>
    </row>
    <row r="940" ht="14.25" customHeight="1">
      <c r="A940" s="26"/>
      <c r="B940" s="26"/>
      <c r="C940" s="3"/>
      <c r="D940" s="3"/>
      <c r="G940" s="120"/>
    </row>
    <row r="941" ht="14.25" customHeight="1">
      <c r="A941" s="26"/>
      <c r="B941" s="26"/>
      <c r="C941" s="3"/>
      <c r="D941" s="3"/>
      <c r="G941" s="120"/>
    </row>
    <row r="942" ht="14.25" customHeight="1">
      <c r="A942" s="26"/>
      <c r="B942" s="26"/>
      <c r="C942" s="3"/>
      <c r="D942" s="3"/>
      <c r="G942" s="120"/>
    </row>
    <row r="943" ht="14.25" customHeight="1">
      <c r="A943" s="26"/>
      <c r="B943" s="26"/>
      <c r="C943" s="3"/>
      <c r="D943" s="3"/>
      <c r="G943" s="120"/>
    </row>
    <row r="944" ht="14.25" customHeight="1">
      <c r="A944" s="26"/>
      <c r="B944" s="26"/>
      <c r="C944" s="3"/>
      <c r="D944" s="3"/>
      <c r="G944" s="120"/>
    </row>
    <row r="945" ht="14.25" customHeight="1">
      <c r="A945" s="26"/>
      <c r="B945" s="26"/>
      <c r="C945" s="3"/>
      <c r="D945" s="3"/>
      <c r="G945" s="120"/>
    </row>
    <row r="946" ht="14.25" customHeight="1">
      <c r="A946" s="26"/>
      <c r="B946" s="26"/>
      <c r="C946" s="3"/>
      <c r="D946" s="3"/>
      <c r="G946" s="120"/>
    </row>
    <row r="947" ht="14.25" customHeight="1">
      <c r="A947" s="26"/>
      <c r="B947" s="26"/>
      <c r="C947" s="3"/>
      <c r="D947" s="3"/>
      <c r="G947" s="120"/>
    </row>
    <row r="948" ht="14.25" customHeight="1">
      <c r="A948" s="26"/>
      <c r="B948" s="26"/>
      <c r="C948" s="3"/>
      <c r="D948" s="3"/>
      <c r="G948" s="120"/>
    </row>
    <row r="949" ht="14.25" customHeight="1">
      <c r="A949" s="26"/>
      <c r="B949" s="26"/>
      <c r="C949" s="3"/>
      <c r="D949" s="3"/>
      <c r="G949" s="120"/>
    </row>
    <row r="950" ht="14.25" customHeight="1">
      <c r="A950" s="26"/>
      <c r="B950" s="26"/>
      <c r="C950" s="3"/>
      <c r="D950" s="3"/>
      <c r="G950" s="120"/>
    </row>
    <row r="951" ht="14.25" customHeight="1">
      <c r="A951" s="26"/>
      <c r="B951" s="26"/>
      <c r="C951" s="3"/>
      <c r="D951" s="3"/>
      <c r="G951" s="120"/>
    </row>
    <row r="952" ht="14.25" customHeight="1">
      <c r="A952" s="26"/>
      <c r="B952" s="26"/>
      <c r="C952" s="3"/>
      <c r="D952" s="3"/>
      <c r="G952" s="120"/>
    </row>
    <row r="953" ht="14.25" customHeight="1">
      <c r="A953" s="26"/>
      <c r="B953" s="26"/>
      <c r="C953" s="3"/>
      <c r="D953" s="3"/>
      <c r="G953" s="120"/>
    </row>
    <row r="954" ht="14.25" customHeight="1">
      <c r="A954" s="26"/>
      <c r="B954" s="26"/>
      <c r="C954" s="3"/>
      <c r="D954" s="3"/>
      <c r="G954" s="120"/>
    </row>
    <row r="955" ht="14.25" customHeight="1">
      <c r="A955" s="26"/>
      <c r="B955" s="26"/>
      <c r="C955" s="3"/>
      <c r="D955" s="3"/>
      <c r="G955" s="120"/>
    </row>
    <row r="956" ht="14.25" customHeight="1">
      <c r="A956" s="26"/>
      <c r="B956" s="26"/>
      <c r="C956" s="3"/>
      <c r="D956" s="3"/>
      <c r="G956" s="120"/>
    </row>
    <row r="957" ht="14.25" customHeight="1">
      <c r="A957" s="26"/>
      <c r="B957" s="26"/>
      <c r="C957" s="3"/>
      <c r="D957" s="3"/>
      <c r="G957" s="120"/>
    </row>
    <row r="958" ht="14.25" customHeight="1">
      <c r="A958" s="26"/>
      <c r="B958" s="26"/>
      <c r="C958" s="3"/>
      <c r="D958" s="3"/>
      <c r="G958" s="120"/>
    </row>
    <row r="959" ht="14.25" customHeight="1">
      <c r="A959" s="26"/>
      <c r="B959" s="26"/>
      <c r="C959" s="3"/>
      <c r="D959" s="3"/>
      <c r="G959" s="120"/>
    </row>
    <row r="960" ht="14.25" customHeight="1">
      <c r="A960" s="26"/>
      <c r="B960" s="26"/>
      <c r="C960" s="3"/>
      <c r="D960" s="3"/>
      <c r="G960" s="120"/>
    </row>
    <row r="961" ht="14.25" customHeight="1">
      <c r="A961" s="26"/>
      <c r="B961" s="26"/>
      <c r="C961" s="3"/>
      <c r="D961" s="3"/>
      <c r="G961" s="120"/>
    </row>
    <row r="962" ht="14.25" customHeight="1">
      <c r="A962" s="26"/>
      <c r="B962" s="26"/>
      <c r="C962" s="3"/>
      <c r="D962" s="3"/>
      <c r="G962" s="120"/>
    </row>
    <row r="963" ht="14.25" customHeight="1">
      <c r="A963" s="26"/>
      <c r="B963" s="26"/>
      <c r="C963" s="3"/>
      <c r="D963" s="3"/>
      <c r="G963" s="120"/>
    </row>
    <row r="964" ht="14.25" customHeight="1">
      <c r="A964" s="26"/>
      <c r="B964" s="26"/>
      <c r="C964" s="3"/>
      <c r="D964" s="3"/>
      <c r="G964" s="120"/>
    </row>
    <row r="965" ht="14.25" customHeight="1">
      <c r="A965" s="26"/>
      <c r="B965" s="26"/>
      <c r="C965" s="3"/>
      <c r="D965" s="3"/>
      <c r="G965" s="120"/>
    </row>
    <row r="966" ht="14.25" customHeight="1">
      <c r="A966" s="26"/>
      <c r="B966" s="26"/>
      <c r="C966" s="3"/>
      <c r="D966" s="3"/>
      <c r="G966" s="120"/>
    </row>
    <row r="967" ht="14.25" customHeight="1">
      <c r="A967" s="26"/>
      <c r="B967" s="26"/>
      <c r="C967" s="3"/>
      <c r="D967" s="3"/>
      <c r="G967" s="120"/>
    </row>
    <row r="968" ht="14.25" customHeight="1">
      <c r="A968" s="26"/>
      <c r="B968" s="26"/>
      <c r="C968" s="3"/>
      <c r="D968" s="3"/>
      <c r="G968" s="120"/>
    </row>
    <row r="969" ht="14.25" customHeight="1">
      <c r="A969" s="26"/>
      <c r="B969" s="26"/>
      <c r="C969" s="3"/>
      <c r="D969" s="3"/>
      <c r="G969" s="120"/>
    </row>
    <row r="970" ht="14.25" customHeight="1">
      <c r="A970" s="26"/>
      <c r="B970" s="26"/>
      <c r="C970" s="3"/>
      <c r="D970" s="3"/>
      <c r="G970" s="120"/>
    </row>
    <row r="971" ht="14.25" customHeight="1">
      <c r="A971" s="26"/>
      <c r="B971" s="26"/>
      <c r="C971" s="3"/>
      <c r="D971" s="3"/>
      <c r="G971" s="120"/>
    </row>
    <row r="972" ht="14.25" customHeight="1">
      <c r="A972" s="26"/>
      <c r="B972" s="26"/>
      <c r="C972" s="3"/>
      <c r="D972" s="3"/>
      <c r="G972" s="120"/>
    </row>
    <row r="973" ht="14.25" customHeight="1">
      <c r="A973" s="26"/>
      <c r="B973" s="26"/>
      <c r="C973" s="3"/>
      <c r="D973" s="3"/>
      <c r="G973" s="120"/>
    </row>
    <row r="974" ht="14.25" customHeight="1">
      <c r="A974" s="26"/>
      <c r="B974" s="26"/>
      <c r="C974" s="3"/>
      <c r="D974" s="3"/>
      <c r="G974" s="120"/>
    </row>
    <row r="975" ht="14.25" customHeight="1">
      <c r="A975" s="26"/>
      <c r="B975" s="26"/>
      <c r="C975" s="3"/>
      <c r="D975" s="3"/>
      <c r="G975" s="120"/>
    </row>
    <row r="976" ht="14.25" customHeight="1">
      <c r="A976" s="26"/>
      <c r="B976" s="26"/>
      <c r="C976" s="3"/>
      <c r="D976" s="3"/>
      <c r="G976" s="120"/>
    </row>
    <row r="977" ht="14.25" customHeight="1">
      <c r="A977" s="26"/>
      <c r="B977" s="26"/>
      <c r="C977" s="3"/>
      <c r="D977" s="3"/>
      <c r="G977" s="120"/>
    </row>
    <row r="978" ht="14.25" customHeight="1">
      <c r="A978" s="26"/>
      <c r="B978" s="26"/>
      <c r="C978" s="3"/>
      <c r="D978" s="3"/>
      <c r="G978" s="120"/>
    </row>
    <row r="979" ht="14.25" customHeight="1">
      <c r="A979" s="26"/>
      <c r="B979" s="26"/>
      <c r="C979" s="3"/>
      <c r="D979" s="3"/>
      <c r="G979" s="120"/>
    </row>
    <row r="980" ht="14.25" customHeight="1">
      <c r="A980" s="26"/>
      <c r="B980" s="26"/>
      <c r="C980" s="3"/>
      <c r="D980" s="3"/>
      <c r="G980" s="120"/>
    </row>
    <row r="981" ht="14.25" customHeight="1">
      <c r="A981" s="26"/>
      <c r="B981" s="26"/>
      <c r="C981" s="3"/>
      <c r="D981" s="3"/>
      <c r="G981" s="120"/>
    </row>
    <row r="982" ht="14.25" customHeight="1">
      <c r="A982" s="26"/>
      <c r="B982" s="26"/>
      <c r="C982" s="3"/>
      <c r="D982" s="3"/>
      <c r="G982" s="120"/>
    </row>
    <row r="983" ht="14.25" customHeight="1">
      <c r="A983" s="26"/>
      <c r="B983" s="26"/>
      <c r="C983" s="3"/>
      <c r="D983" s="3"/>
      <c r="G983" s="120"/>
    </row>
    <row r="984" ht="14.25" customHeight="1">
      <c r="A984" s="26"/>
      <c r="B984" s="26"/>
      <c r="C984" s="3"/>
      <c r="D984" s="3"/>
      <c r="G984" s="120"/>
    </row>
    <row r="985" ht="14.25" customHeight="1">
      <c r="A985" s="26"/>
      <c r="B985" s="26"/>
      <c r="C985" s="3"/>
      <c r="D985" s="3"/>
      <c r="G985" s="120"/>
    </row>
    <row r="986" ht="14.25" customHeight="1">
      <c r="A986" s="26"/>
      <c r="B986" s="26"/>
      <c r="C986" s="3"/>
      <c r="D986" s="3"/>
      <c r="G986" s="120"/>
    </row>
    <row r="987" ht="14.25" customHeight="1">
      <c r="A987" s="26"/>
      <c r="B987" s="26"/>
      <c r="C987" s="3"/>
      <c r="D987" s="3"/>
      <c r="G987" s="120"/>
    </row>
    <row r="988" ht="14.25" customHeight="1">
      <c r="A988" s="26"/>
      <c r="B988" s="26"/>
      <c r="C988" s="3"/>
      <c r="D988" s="3"/>
      <c r="G988" s="120"/>
    </row>
    <row r="989" ht="14.25" customHeight="1">
      <c r="A989" s="26"/>
      <c r="B989" s="26"/>
      <c r="C989" s="3"/>
      <c r="D989" s="3"/>
      <c r="G989" s="120"/>
    </row>
    <row r="990" ht="14.25" customHeight="1">
      <c r="A990" s="26"/>
      <c r="B990" s="26"/>
      <c r="C990" s="3"/>
      <c r="D990" s="3"/>
      <c r="G990" s="120"/>
    </row>
    <row r="991" ht="14.25" customHeight="1">
      <c r="A991" s="26"/>
      <c r="B991" s="26"/>
      <c r="C991" s="3"/>
      <c r="D991" s="3"/>
      <c r="G991" s="120"/>
    </row>
    <row r="992" ht="14.25" customHeight="1">
      <c r="A992" s="26"/>
      <c r="B992" s="26"/>
      <c r="C992" s="3"/>
      <c r="D992" s="3"/>
      <c r="G992" s="120"/>
    </row>
    <row r="993" ht="14.25" customHeight="1">
      <c r="A993" s="26"/>
      <c r="B993" s="26"/>
      <c r="C993" s="3"/>
      <c r="D993" s="3"/>
      <c r="G993" s="120"/>
    </row>
    <row r="994" ht="14.25" customHeight="1">
      <c r="A994" s="26"/>
      <c r="B994" s="26"/>
      <c r="C994" s="3"/>
      <c r="D994" s="3"/>
      <c r="G994" s="120"/>
    </row>
    <row r="995" ht="14.25" customHeight="1">
      <c r="A995" s="26"/>
      <c r="B995" s="26"/>
      <c r="C995" s="3"/>
      <c r="D995" s="3"/>
      <c r="G995" s="120"/>
    </row>
    <row r="996" ht="14.25" customHeight="1">
      <c r="A996" s="26"/>
      <c r="B996" s="26"/>
      <c r="C996" s="3"/>
      <c r="D996" s="3"/>
      <c r="G996" s="120"/>
    </row>
    <row r="997" ht="14.25" customHeight="1">
      <c r="A997" s="26"/>
      <c r="B997" s="26"/>
      <c r="C997" s="3"/>
      <c r="D997" s="3"/>
      <c r="G997" s="120"/>
    </row>
    <row r="998" ht="14.25" customHeight="1">
      <c r="A998" s="26"/>
      <c r="B998" s="26"/>
      <c r="C998" s="3"/>
      <c r="D998" s="3"/>
      <c r="G998" s="120"/>
    </row>
    <row r="999" ht="14.25" customHeight="1">
      <c r="A999" s="26"/>
      <c r="B999" s="26"/>
      <c r="C999" s="3"/>
      <c r="D999" s="3"/>
      <c r="G999" s="120"/>
    </row>
    <row r="1000" ht="14.25" customHeight="1">
      <c r="A1000" s="26"/>
      <c r="B1000" s="26"/>
      <c r="C1000" s="3"/>
      <c r="D1000" s="3"/>
      <c r="G1000" s="1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25"/>
    <col customWidth="1" min="3" max="3" width="9.25"/>
    <col customWidth="1" min="4" max="21" width="7.63"/>
    <col customWidth="1" min="22" max="22" width="9.75"/>
    <col customWidth="1" min="23" max="26" width="7.63"/>
  </cols>
  <sheetData>
    <row r="1" ht="18.0" customHeight="1">
      <c r="A1" s="109"/>
      <c r="B1" s="109" t="s">
        <v>6</v>
      </c>
      <c r="C1" s="111"/>
      <c r="D1" s="112" t="s">
        <v>16</v>
      </c>
      <c r="E1" s="112" t="s">
        <v>17</v>
      </c>
      <c r="F1" s="114" t="s">
        <v>57</v>
      </c>
      <c r="G1" s="114" t="s">
        <v>58</v>
      </c>
      <c r="H1" s="114" t="s">
        <v>59</v>
      </c>
      <c r="I1" s="115" t="s">
        <v>60</v>
      </c>
      <c r="J1" s="115" t="s">
        <v>61</v>
      </c>
      <c r="K1" s="114" t="s">
        <v>62</v>
      </c>
      <c r="L1" s="114" t="s">
        <v>63</v>
      </c>
      <c r="M1" s="114" t="s">
        <v>64</v>
      </c>
      <c r="N1" s="114" t="s">
        <v>65</v>
      </c>
      <c r="O1" s="114" t="s">
        <v>66</v>
      </c>
      <c r="P1" s="115" t="s">
        <v>67</v>
      </c>
      <c r="Q1" s="114" t="s">
        <v>68</v>
      </c>
      <c r="R1" s="115" t="s">
        <v>69</v>
      </c>
      <c r="S1" s="114" t="s">
        <v>70</v>
      </c>
      <c r="T1" s="115" t="s">
        <v>71</v>
      </c>
      <c r="U1" s="114" t="s">
        <v>72</v>
      </c>
      <c r="V1" s="125" t="s">
        <v>19</v>
      </c>
      <c r="W1" s="115" t="s">
        <v>73</v>
      </c>
      <c r="X1" s="114" t="s">
        <v>74</v>
      </c>
    </row>
    <row r="2" ht="18.0" customHeight="1">
      <c r="A2" s="16"/>
      <c r="B2" s="16"/>
      <c r="C2" s="117" t="s">
        <v>21</v>
      </c>
      <c r="D2" s="16"/>
      <c r="E2" s="16"/>
      <c r="F2" s="119" t="s">
        <v>76</v>
      </c>
      <c r="G2" s="119" t="s">
        <v>76</v>
      </c>
      <c r="H2" s="119" t="s">
        <v>76</v>
      </c>
      <c r="I2" s="119" t="s">
        <v>76</v>
      </c>
      <c r="J2" s="119" t="s">
        <v>76</v>
      </c>
      <c r="K2" s="119" t="s">
        <v>76</v>
      </c>
      <c r="L2" s="119" t="s">
        <v>76</v>
      </c>
      <c r="M2" s="119" t="s">
        <v>76</v>
      </c>
      <c r="N2" s="119" t="s">
        <v>76</v>
      </c>
      <c r="O2" s="119" t="s">
        <v>76</v>
      </c>
      <c r="P2" s="119" t="s">
        <v>76</v>
      </c>
      <c r="Q2" s="119" t="s">
        <v>76</v>
      </c>
      <c r="R2" s="119" t="s">
        <v>76</v>
      </c>
      <c r="S2" s="119" t="s">
        <v>76</v>
      </c>
      <c r="T2" s="119" t="s">
        <v>76</v>
      </c>
      <c r="U2" s="119" t="s">
        <v>76</v>
      </c>
      <c r="V2" s="126" t="s">
        <v>76</v>
      </c>
      <c r="W2" s="119" t="s">
        <v>76</v>
      </c>
      <c r="X2" s="119" t="s">
        <v>76</v>
      </c>
    </row>
    <row r="3" ht="18.0" customHeight="1">
      <c r="A3" s="16"/>
      <c r="B3" s="16"/>
      <c r="C3" s="117"/>
      <c r="D3" s="16"/>
      <c r="E3" s="16"/>
      <c r="V3" s="127"/>
    </row>
    <row r="4" ht="18.0" customHeight="1">
      <c r="A4" s="1" t="s">
        <v>39</v>
      </c>
      <c r="B4" s="1">
        <v>60.0</v>
      </c>
      <c r="C4" s="33">
        <v>169.0</v>
      </c>
      <c r="D4" s="128">
        <v>1.3</v>
      </c>
      <c r="E4" s="128">
        <v>45.28</v>
      </c>
      <c r="F4" s="128">
        <v>10.32</v>
      </c>
      <c r="G4" s="128">
        <v>8.41</v>
      </c>
      <c r="H4" s="128">
        <v>339.68</v>
      </c>
      <c r="I4" s="128" t="s">
        <v>201</v>
      </c>
      <c r="J4" s="128">
        <v>7.04</v>
      </c>
      <c r="K4" s="128">
        <v>5.84</v>
      </c>
      <c r="L4" s="128">
        <v>81.51</v>
      </c>
      <c r="M4" s="128">
        <v>882.86</v>
      </c>
      <c r="N4" s="128">
        <v>93.2</v>
      </c>
      <c r="O4" s="128">
        <v>21.9</v>
      </c>
      <c r="P4" s="128" t="s">
        <v>179</v>
      </c>
      <c r="Q4" s="128">
        <v>491.65</v>
      </c>
      <c r="R4" s="128">
        <v>0.31</v>
      </c>
      <c r="S4" s="128">
        <v>40.39</v>
      </c>
      <c r="T4" s="128" t="s">
        <v>202</v>
      </c>
      <c r="U4" s="128">
        <v>693.17</v>
      </c>
      <c r="V4" s="129">
        <v>1685.92</v>
      </c>
      <c r="W4" s="128">
        <v>0.18</v>
      </c>
      <c r="X4" s="128">
        <v>21.22</v>
      </c>
    </row>
    <row r="5" ht="18.0" customHeight="1">
      <c r="A5" s="1" t="s">
        <v>39</v>
      </c>
      <c r="B5" s="1">
        <v>70.0</v>
      </c>
      <c r="C5" s="33">
        <v>181.0</v>
      </c>
      <c r="D5" s="128">
        <v>2.29</v>
      </c>
      <c r="E5" s="128">
        <v>44.98</v>
      </c>
      <c r="F5" s="128">
        <v>12.02</v>
      </c>
      <c r="G5" s="128">
        <v>9.71</v>
      </c>
      <c r="H5" s="128">
        <v>1023.06</v>
      </c>
      <c r="I5" s="128" t="s">
        <v>238</v>
      </c>
      <c r="J5" s="128">
        <v>7.36</v>
      </c>
      <c r="K5" s="128">
        <v>13.47</v>
      </c>
      <c r="L5" s="128">
        <v>101.11</v>
      </c>
      <c r="M5" s="128">
        <v>594.13</v>
      </c>
      <c r="N5" s="128">
        <v>279.99</v>
      </c>
      <c r="O5" s="128">
        <v>70.29</v>
      </c>
      <c r="P5" s="128" t="s">
        <v>239</v>
      </c>
      <c r="Q5" s="128">
        <v>316.58</v>
      </c>
      <c r="R5" s="128" t="s">
        <v>240</v>
      </c>
      <c r="S5" s="128">
        <v>459.19</v>
      </c>
      <c r="T5" s="128" t="s">
        <v>241</v>
      </c>
      <c r="U5" s="128">
        <v>1356.7</v>
      </c>
      <c r="V5" s="129">
        <v>8726.98</v>
      </c>
      <c r="W5" s="128" t="s">
        <v>242</v>
      </c>
      <c r="X5" s="128">
        <v>75.79</v>
      </c>
    </row>
    <row r="6" ht="18.0" customHeight="1">
      <c r="A6" s="1" t="s">
        <v>39</v>
      </c>
      <c r="B6" s="1">
        <v>80.0</v>
      </c>
      <c r="C6" s="33">
        <v>193.0</v>
      </c>
      <c r="D6" s="128">
        <v>1.56</v>
      </c>
      <c r="E6" s="128">
        <v>44.87</v>
      </c>
      <c r="F6" s="128">
        <v>15.24</v>
      </c>
      <c r="G6" s="128">
        <v>10.58</v>
      </c>
      <c r="H6" s="128">
        <v>1225.87</v>
      </c>
      <c r="I6" s="128" t="s">
        <v>277</v>
      </c>
      <c r="J6" s="128">
        <v>13.42</v>
      </c>
      <c r="K6" s="128">
        <v>7.72</v>
      </c>
      <c r="L6" s="128">
        <v>160.36</v>
      </c>
      <c r="M6" s="128">
        <v>792.93</v>
      </c>
      <c r="N6" s="128">
        <v>183.41</v>
      </c>
      <c r="O6" s="128">
        <v>96.95</v>
      </c>
      <c r="P6" s="128" t="s">
        <v>254</v>
      </c>
      <c r="Q6" s="128">
        <v>426.44</v>
      </c>
      <c r="R6" s="128" t="s">
        <v>278</v>
      </c>
      <c r="S6" s="128">
        <v>485.49</v>
      </c>
      <c r="T6" s="128" t="s">
        <v>279</v>
      </c>
      <c r="U6" s="128">
        <v>896.53</v>
      </c>
      <c r="V6" s="129">
        <v>8273.46</v>
      </c>
      <c r="W6" s="128" t="s">
        <v>280</v>
      </c>
      <c r="X6" s="128">
        <v>47.53</v>
      </c>
    </row>
    <row r="7" ht="18.0" customHeight="1">
      <c r="A7" s="1" t="s">
        <v>39</v>
      </c>
      <c r="B7" s="1">
        <v>90.0</v>
      </c>
      <c r="C7" s="33">
        <v>211.0</v>
      </c>
      <c r="D7" s="128">
        <v>1.18</v>
      </c>
      <c r="E7" s="128">
        <v>44.38</v>
      </c>
      <c r="F7" s="128">
        <v>21.33</v>
      </c>
      <c r="G7" s="128">
        <v>34.47</v>
      </c>
      <c r="H7" s="128">
        <v>10047.29</v>
      </c>
      <c r="I7" s="128" t="s">
        <v>378</v>
      </c>
      <c r="J7" s="128">
        <v>1.49</v>
      </c>
      <c r="K7" s="128">
        <v>8.56</v>
      </c>
      <c r="L7" s="128">
        <v>71.56</v>
      </c>
      <c r="M7" s="128">
        <v>1753.46</v>
      </c>
      <c r="N7" s="128">
        <v>1211.37</v>
      </c>
      <c r="O7" s="128">
        <v>804.51</v>
      </c>
      <c r="P7" s="128">
        <v>4.99</v>
      </c>
      <c r="Q7" s="128">
        <v>372.88</v>
      </c>
      <c r="R7" s="128" t="s">
        <v>96</v>
      </c>
      <c r="S7" s="128">
        <v>2223.74</v>
      </c>
      <c r="T7" s="128" t="s">
        <v>379</v>
      </c>
      <c r="U7" s="128">
        <v>1300.92</v>
      </c>
      <c r="V7" s="129">
        <v>11577.23</v>
      </c>
      <c r="W7" s="128" t="s">
        <v>145</v>
      </c>
      <c r="X7" s="128">
        <v>100.61</v>
      </c>
    </row>
    <row r="8" ht="18.0" customHeight="1">
      <c r="A8" s="38" t="s">
        <v>40</v>
      </c>
      <c r="B8" s="38">
        <v>70.0</v>
      </c>
      <c r="C8" s="40">
        <v>182.0</v>
      </c>
      <c r="D8" s="130">
        <v>1.95</v>
      </c>
      <c r="E8" s="130">
        <v>43.35</v>
      </c>
      <c r="F8" s="130">
        <v>11.3</v>
      </c>
      <c r="G8" s="130">
        <v>10.22</v>
      </c>
      <c r="H8" s="130">
        <v>594.08</v>
      </c>
      <c r="I8" s="130" t="s">
        <v>243</v>
      </c>
      <c r="J8" s="130">
        <v>9.86</v>
      </c>
      <c r="K8" s="130">
        <v>18.29</v>
      </c>
      <c r="L8" s="130">
        <v>134.77</v>
      </c>
      <c r="M8" s="130">
        <v>631.1</v>
      </c>
      <c r="N8" s="130">
        <v>240.65</v>
      </c>
      <c r="O8" s="130">
        <v>47.51</v>
      </c>
      <c r="P8" s="130" t="s">
        <v>244</v>
      </c>
      <c r="Q8" s="130">
        <v>353.39</v>
      </c>
      <c r="R8" s="130" t="s">
        <v>245</v>
      </c>
      <c r="S8" s="130">
        <v>400.71</v>
      </c>
      <c r="T8" s="130" t="s">
        <v>246</v>
      </c>
      <c r="U8" s="130">
        <v>1366.22</v>
      </c>
      <c r="V8" s="131">
        <v>19430.78</v>
      </c>
      <c r="W8" s="130">
        <v>0.04</v>
      </c>
      <c r="X8" s="130">
        <v>73.42</v>
      </c>
    </row>
    <row r="9" ht="18.0" customHeight="1">
      <c r="A9" s="38" t="s">
        <v>40</v>
      </c>
      <c r="B9" s="38">
        <v>80.0</v>
      </c>
      <c r="C9" s="40">
        <v>194.0</v>
      </c>
      <c r="D9" s="130">
        <v>1.21</v>
      </c>
      <c r="E9" s="130">
        <v>42.58</v>
      </c>
      <c r="F9" s="130">
        <v>13.77</v>
      </c>
      <c r="G9" s="130">
        <v>14.1</v>
      </c>
      <c r="H9" s="130">
        <v>694.13</v>
      </c>
      <c r="I9" s="130" t="s">
        <v>174</v>
      </c>
      <c r="J9" s="130">
        <v>15.34</v>
      </c>
      <c r="K9" s="130">
        <v>5.7</v>
      </c>
      <c r="L9" s="130">
        <v>130.67</v>
      </c>
      <c r="M9" s="130">
        <v>959.28</v>
      </c>
      <c r="N9" s="130">
        <v>92.15</v>
      </c>
      <c r="O9" s="130">
        <v>46.72</v>
      </c>
      <c r="P9" s="130">
        <v>0.77</v>
      </c>
      <c r="Q9" s="130">
        <v>399.3</v>
      </c>
      <c r="R9" s="130" t="s">
        <v>281</v>
      </c>
      <c r="S9" s="130">
        <v>174.12</v>
      </c>
      <c r="T9" s="130" t="s">
        <v>282</v>
      </c>
      <c r="U9" s="130">
        <v>661.66</v>
      </c>
      <c r="V9" s="131">
        <v>30579.72</v>
      </c>
      <c r="W9" s="130">
        <v>0.15</v>
      </c>
      <c r="X9" s="130">
        <v>27.44</v>
      </c>
    </row>
    <row r="10" ht="18.0" customHeight="1">
      <c r="A10" s="38" t="s">
        <v>40</v>
      </c>
      <c r="B10" s="38">
        <v>90.0</v>
      </c>
      <c r="C10" s="40">
        <v>212.0</v>
      </c>
      <c r="D10" s="130">
        <v>1.19</v>
      </c>
      <c r="E10" s="130">
        <v>41.99</v>
      </c>
      <c r="F10" s="130">
        <v>22.82</v>
      </c>
      <c r="G10" s="130">
        <v>23.25</v>
      </c>
      <c r="H10" s="130">
        <v>8027.86</v>
      </c>
      <c r="I10" s="130" t="s">
        <v>358</v>
      </c>
      <c r="J10" s="130">
        <v>1.06</v>
      </c>
      <c r="K10" s="130">
        <v>7.32</v>
      </c>
      <c r="L10" s="130">
        <v>42.26</v>
      </c>
      <c r="M10" s="130">
        <v>2375.13</v>
      </c>
      <c r="N10" s="130">
        <v>1485.62</v>
      </c>
      <c r="O10" s="130">
        <v>558.79</v>
      </c>
      <c r="P10" s="130">
        <v>2.96</v>
      </c>
      <c r="Q10" s="130">
        <v>401.09</v>
      </c>
      <c r="R10" s="130" t="s">
        <v>146</v>
      </c>
      <c r="S10" s="130">
        <v>2113.93</v>
      </c>
      <c r="T10" s="130" t="s">
        <v>380</v>
      </c>
      <c r="U10" s="130">
        <v>787.2</v>
      </c>
      <c r="V10" s="131">
        <v>29071.9</v>
      </c>
      <c r="W10" s="130">
        <v>0.17</v>
      </c>
      <c r="X10" s="130">
        <v>105.44</v>
      </c>
    </row>
    <row r="11" ht="18.0" customHeight="1">
      <c r="A11" s="68" t="s">
        <v>406</v>
      </c>
      <c r="B11" s="68">
        <v>60.0</v>
      </c>
      <c r="C11" s="71">
        <v>171.0</v>
      </c>
      <c r="D11" s="132">
        <v>1.35</v>
      </c>
      <c r="E11" s="132">
        <v>44.74</v>
      </c>
      <c r="F11" s="132">
        <v>27.58</v>
      </c>
      <c r="G11" s="132">
        <v>8.53</v>
      </c>
      <c r="H11" s="132">
        <v>1134.47</v>
      </c>
      <c r="I11" s="132" t="s">
        <v>203</v>
      </c>
      <c r="J11" s="132">
        <v>1.89</v>
      </c>
      <c r="K11" s="132">
        <v>12.7</v>
      </c>
      <c r="L11" s="132">
        <v>230.07</v>
      </c>
      <c r="M11" s="132">
        <v>1377.36</v>
      </c>
      <c r="N11" s="132">
        <v>174.5</v>
      </c>
      <c r="O11" s="132">
        <v>162.66</v>
      </c>
      <c r="P11" s="132" t="s">
        <v>123</v>
      </c>
      <c r="Q11" s="132">
        <v>584.19</v>
      </c>
      <c r="R11" s="132" t="s">
        <v>204</v>
      </c>
      <c r="S11" s="132">
        <v>347.69</v>
      </c>
      <c r="T11" s="132">
        <v>3.72</v>
      </c>
      <c r="U11" s="132">
        <v>881.33</v>
      </c>
      <c r="V11" s="133">
        <v>6336.04</v>
      </c>
      <c r="W11" s="132">
        <v>0.16</v>
      </c>
      <c r="X11" s="132">
        <v>49.82</v>
      </c>
    </row>
    <row r="12" ht="18.0" customHeight="1">
      <c r="A12" s="68" t="s">
        <v>406</v>
      </c>
      <c r="B12" s="68">
        <v>70.0</v>
      </c>
      <c r="C12" s="71">
        <v>183.0</v>
      </c>
      <c r="D12" s="132">
        <v>2.09</v>
      </c>
      <c r="E12" s="132">
        <v>44.09</v>
      </c>
      <c r="F12" s="132">
        <v>9.91</v>
      </c>
      <c r="G12" s="132">
        <v>10.05</v>
      </c>
      <c r="H12" s="132">
        <v>1098.44</v>
      </c>
      <c r="I12" s="132" t="s">
        <v>247</v>
      </c>
      <c r="J12" s="132">
        <v>7.2</v>
      </c>
      <c r="K12" s="132">
        <v>12.66</v>
      </c>
      <c r="L12" s="132">
        <v>96.66</v>
      </c>
      <c r="M12" s="132">
        <v>638.03</v>
      </c>
      <c r="N12" s="132">
        <v>296.74</v>
      </c>
      <c r="O12" s="132">
        <v>88.9</v>
      </c>
      <c r="P12" s="132" t="s">
        <v>248</v>
      </c>
      <c r="Q12" s="132">
        <v>300.03</v>
      </c>
      <c r="R12" s="132" t="s">
        <v>249</v>
      </c>
      <c r="S12" s="132">
        <v>530.31</v>
      </c>
      <c r="T12" s="132" t="s">
        <v>250</v>
      </c>
      <c r="U12" s="132">
        <v>1102.37</v>
      </c>
      <c r="V12" s="133">
        <v>9342.14</v>
      </c>
      <c r="W12" s="132">
        <v>0.23</v>
      </c>
      <c r="X12" s="132">
        <v>67.14</v>
      </c>
    </row>
    <row r="13" ht="18.0" customHeight="1">
      <c r="A13" s="68" t="s">
        <v>406</v>
      </c>
      <c r="B13" s="68">
        <v>80.0</v>
      </c>
      <c r="C13" s="71">
        <v>195.0</v>
      </c>
      <c r="D13" s="132">
        <v>2.05</v>
      </c>
      <c r="E13" s="132">
        <v>43.91</v>
      </c>
      <c r="F13" s="132">
        <v>3.06</v>
      </c>
      <c r="G13" s="132">
        <v>0.83</v>
      </c>
      <c r="H13" s="132" t="s">
        <v>283</v>
      </c>
      <c r="I13" s="132" t="s">
        <v>118</v>
      </c>
      <c r="J13" s="132" t="s">
        <v>108</v>
      </c>
      <c r="K13" s="132" t="s">
        <v>284</v>
      </c>
      <c r="L13" s="132" t="s">
        <v>285</v>
      </c>
      <c r="M13" s="132" t="s">
        <v>286</v>
      </c>
      <c r="N13" s="132" t="s">
        <v>287</v>
      </c>
      <c r="O13" s="132" t="s">
        <v>249</v>
      </c>
      <c r="P13" s="132" t="s">
        <v>288</v>
      </c>
      <c r="Q13" s="132" t="s">
        <v>289</v>
      </c>
      <c r="R13" s="132">
        <v>0.62</v>
      </c>
      <c r="S13" s="132" t="s">
        <v>290</v>
      </c>
      <c r="T13" s="132" t="s">
        <v>291</v>
      </c>
      <c r="U13" s="132" t="s">
        <v>292</v>
      </c>
      <c r="V13" s="133">
        <v>9342.14</v>
      </c>
      <c r="W13" s="132">
        <v>0.18</v>
      </c>
      <c r="X13" s="132" t="s">
        <v>294</v>
      </c>
    </row>
    <row r="14" ht="18.0" customHeight="1">
      <c r="A14" s="68" t="s">
        <v>406</v>
      </c>
      <c r="B14" s="68">
        <v>90.0</v>
      </c>
      <c r="C14" s="71">
        <v>213.0</v>
      </c>
      <c r="D14" s="132">
        <v>1.03</v>
      </c>
      <c r="E14" s="132">
        <v>42.48</v>
      </c>
      <c r="F14" s="132">
        <v>56.31</v>
      </c>
      <c r="G14" s="132">
        <v>15.52</v>
      </c>
      <c r="H14" s="132">
        <v>14357.59</v>
      </c>
      <c r="I14" s="132" t="s">
        <v>357</v>
      </c>
      <c r="J14" s="132">
        <v>1.1</v>
      </c>
      <c r="K14" s="132">
        <v>346.84</v>
      </c>
      <c r="L14" s="132">
        <v>2022.05</v>
      </c>
      <c r="M14" s="132">
        <v>4007.7</v>
      </c>
      <c r="N14" s="132">
        <v>1190.87</v>
      </c>
      <c r="O14" s="132">
        <v>1003.3</v>
      </c>
      <c r="P14" s="132">
        <v>18.44</v>
      </c>
      <c r="Q14" s="132">
        <v>720.65</v>
      </c>
      <c r="R14" s="132" t="s">
        <v>381</v>
      </c>
      <c r="S14" s="132">
        <v>10865.44</v>
      </c>
      <c r="T14" s="132" t="s">
        <v>382</v>
      </c>
      <c r="U14" s="132">
        <v>3208.91</v>
      </c>
      <c r="V14" s="133">
        <v>1299.68</v>
      </c>
      <c r="W14" s="132" t="s">
        <v>364</v>
      </c>
      <c r="X14" s="132">
        <v>123.86</v>
      </c>
    </row>
    <row r="15" ht="18.0" customHeight="1">
      <c r="A15" s="93"/>
      <c r="B15" s="93"/>
      <c r="C15" s="9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127"/>
      <c r="W15" s="26"/>
      <c r="X15" s="26"/>
      <c r="Y15" s="26"/>
      <c r="Z15" s="26"/>
    </row>
    <row r="16" ht="18.0" customHeight="1">
      <c r="A16" s="93"/>
      <c r="B16" s="93"/>
      <c r="C16" s="9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27"/>
      <c r="W16" s="26"/>
      <c r="X16" s="26"/>
      <c r="Y16" s="26"/>
      <c r="Z16" s="26"/>
    </row>
    <row r="17" ht="18.0" customHeight="1">
      <c r="A17" s="1" t="s">
        <v>31</v>
      </c>
      <c r="B17" s="1">
        <v>50.0</v>
      </c>
      <c r="C17" s="33">
        <v>144.0</v>
      </c>
      <c r="D17" s="128">
        <v>2.54</v>
      </c>
      <c r="E17" s="128">
        <v>44.67</v>
      </c>
      <c r="F17" s="128">
        <v>62.06</v>
      </c>
      <c r="G17" s="128">
        <v>13.21</v>
      </c>
      <c r="H17" s="128">
        <v>7536.23</v>
      </c>
      <c r="I17" s="128" t="s">
        <v>155</v>
      </c>
      <c r="J17" s="134" t="s">
        <v>156</v>
      </c>
      <c r="K17" s="128">
        <v>50.0</v>
      </c>
      <c r="L17" s="128">
        <v>492.41</v>
      </c>
      <c r="M17" s="128">
        <v>306.15</v>
      </c>
      <c r="N17" s="128">
        <v>1108.55</v>
      </c>
      <c r="O17" s="128">
        <v>429.0</v>
      </c>
      <c r="P17" s="128">
        <v>4.1</v>
      </c>
      <c r="Q17" s="128">
        <v>213.31</v>
      </c>
      <c r="R17" s="128">
        <v>44.1</v>
      </c>
      <c r="S17" s="128">
        <v>2601.07</v>
      </c>
      <c r="T17" s="128" t="s">
        <v>157</v>
      </c>
      <c r="U17" s="128">
        <v>1667.67</v>
      </c>
      <c r="V17" s="129">
        <v>10495.24</v>
      </c>
      <c r="W17" s="128">
        <v>1.15</v>
      </c>
      <c r="X17" s="128">
        <v>535.56</v>
      </c>
      <c r="Y17" s="128"/>
      <c r="Z17" s="128"/>
    </row>
    <row r="18" ht="18.0" customHeight="1">
      <c r="A18" s="1" t="s">
        <v>31</v>
      </c>
      <c r="B18" s="1">
        <v>60.0</v>
      </c>
      <c r="C18" s="33">
        <v>163.0</v>
      </c>
      <c r="D18" s="128">
        <v>1.75</v>
      </c>
      <c r="E18" s="128">
        <v>40.95</v>
      </c>
      <c r="F18" s="128">
        <v>22.86</v>
      </c>
      <c r="G18" s="128">
        <v>21.6</v>
      </c>
      <c r="H18" s="128">
        <v>12406.99</v>
      </c>
      <c r="I18" s="128" t="s">
        <v>187</v>
      </c>
      <c r="J18" s="128">
        <v>10.63</v>
      </c>
      <c r="K18" s="128">
        <v>21.62</v>
      </c>
      <c r="L18" s="128">
        <v>123.1</v>
      </c>
      <c r="M18" s="128">
        <v>3556.48</v>
      </c>
      <c r="N18" s="128">
        <v>1106.96</v>
      </c>
      <c r="O18" s="128">
        <v>429.48</v>
      </c>
      <c r="P18" s="128">
        <v>5.67</v>
      </c>
      <c r="Q18" s="128">
        <v>451.2</v>
      </c>
      <c r="R18" s="128">
        <v>1.17</v>
      </c>
      <c r="S18" s="128">
        <v>1117.39</v>
      </c>
      <c r="T18" s="128" t="s">
        <v>188</v>
      </c>
      <c r="U18" s="128">
        <v>1239.85</v>
      </c>
      <c r="V18" s="129">
        <v>21724.62</v>
      </c>
      <c r="W18" s="128">
        <v>0.14</v>
      </c>
      <c r="X18" s="128">
        <v>63.7</v>
      </c>
      <c r="Y18" s="128"/>
      <c r="Z18" s="128"/>
    </row>
    <row r="19" ht="18.0" customHeight="1">
      <c r="A19" s="1" t="s">
        <v>31</v>
      </c>
      <c r="B19" s="1">
        <v>70.0</v>
      </c>
      <c r="C19" s="33">
        <v>175.0</v>
      </c>
      <c r="D19" s="128">
        <v>3.31</v>
      </c>
      <c r="E19" s="128">
        <v>42.91</v>
      </c>
      <c r="F19" s="128">
        <v>21.61</v>
      </c>
      <c r="G19" s="128">
        <v>19.25</v>
      </c>
      <c r="H19" s="128">
        <v>5820.42</v>
      </c>
      <c r="I19" s="128" t="s">
        <v>215</v>
      </c>
      <c r="J19" s="128">
        <v>3.12</v>
      </c>
      <c r="K19" s="128">
        <v>13.28</v>
      </c>
      <c r="L19" s="128">
        <v>103.66</v>
      </c>
      <c r="M19" s="128">
        <v>2082.19</v>
      </c>
      <c r="N19" s="128">
        <v>1055.72</v>
      </c>
      <c r="O19" s="128">
        <v>466.5</v>
      </c>
      <c r="P19" s="128">
        <v>3.25</v>
      </c>
      <c r="Q19" s="128">
        <v>379.13</v>
      </c>
      <c r="R19" s="128" t="s">
        <v>216</v>
      </c>
      <c r="S19" s="128">
        <v>2285.99</v>
      </c>
      <c r="T19" s="128" t="s">
        <v>217</v>
      </c>
      <c r="U19" s="128">
        <v>2163.13</v>
      </c>
      <c r="V19" s="129">
        <v>18710.94</v>
      </c>
      <c r="W19" s="128">
        <v>0.19</v>
      </c>
      <c r="X19" s="128">
        <v>120.72</v>
      </c>
      <c r="Y19" s="128"/>
      <c r="Z19" s="128"/>
    </row>
    <row r="20" ht="18.0" customHeight="1">
      <c r="A20" s="54" t="s">
        <v>31</v>
      </c>
      <c r="B20" s="54">
        <v>80.0</v>
      </c>
      <c r="C20" s="57">
        <v>187.0</v>
      </c>
      <c r="D20" s="128">
        <v>2.05</v>
      </c>
      <c r="E20" s="128">
        <v>41.55</v>
      </c>
      <c r="F20" s="128">
        <v>30.02</v>
      </c>
      <c r="G20" s="128">
        <v>23.48</v>
      </c>
      <c r="H20" s="128">
        <v>7708.52</v>
      </c>
      <c r="I20" s="128" t="s">
        <v>91</v>
      </c>
      <c r="J20" s="128">
        <v>7.54</v>
      </c>
      <c r="K20" s="128">
        <v>23.04</v>
      </c>
      <c r="L20" s="128">
        <v>178.84</v>
      </c>
      <c r="M20" s="128">
        <v>3351.35</v>
      </c>
      <c r="N20" s="128">
        <v>1319.34</v>
      </c>
      <c r="O20" s="128">
        <v>626.44</v>
      </c>
      <c r="P20" s="128">
        <v>8.4</v>
      </c>
      <c r="Q20" s="128">
        <v>497.5</v>
      </c>
      <c r="R20" s="128" t="s">
        <v>262</v>
      </c>
      <c r="S20" s="128">
        <v>3564.39</v>
      </c>
      <c r="T20" s="128" t="s">
        <v>263</v>
      </c>
      <c r="U20" s="128">
        <v>1500.28</v>
      </c>
      <c r="V20" s="129">
        <v>25118.66</v>
      </c>
      <c r="W20" s="128">
        <v>0.2</v>
      </c>
      <c r="X20" s="128">
        <v>110.18</v>
      </c>
      <c r="Y20" s="128"/>
      <c r="Z20" s="128"/>
    </row>
    <row r="21" ht="18.0" customHeight="1">
      <c r="A21" s="1" t="s">
        <v>407</v>
      </c>
      <c r="B21" s="1">
        <v>90.0</v>
      </c>
      <c r="C21" s="33">
        <v>203.0</v>
      </c>
      <c r="D21" s="128">
        <v>1.65</v>
      </c>
      <c r="E21" s="128">
        <v>41.4</v>
      </c>
      <c r="F21" s="128">
        <v>10.37</v>
      </c>
      <c r="G21" s="128">
        <v>9.42</v>
      </c>
      <c r="H21" s="128">
        <v>2187.36</v>
      </c>
      <c r="I21" s="128" t="s">
        <v>357</v>
      </c>
      <c r="J21" s="128">
        <v>10.58</v>
      </c>
      <c r="K21" s="128">
        <v>10.07</v>
      </c>
      <c r="L21" s="128">
        <v>77.26</v>
      </c>
      <c r="M21" s="128">
        <v>3896.31</v>
      </c>
      <c r="N21" s="128">
        <v>169.29</v>
      </c>
      <c r="O21" s="128">
        <v>79.22</v>
      </c>
      <c r="P21" s="128" t="s">
        <v>358</v>
      </c>
      <c r="Q21" s="128">
        <v>581.73</v>
      </c>
      <c r="R21" s="128" t="s">
        <v>359</v>
      </c>
      <c r="S21" s="128">
        <v>701.49</v>
      </c>
      <c r="T21" s="128" t="s">
        <v>360</v>
      </c>
      <c r="U21" s="128">
        <v>599.06</v>
      </c>
      <c r="V21" s="129">
        <v>19340.74</v>
      </c>
      <c r="W21" s="128" t="s">
        <v>361</v>
      </c>
      <c r="X21" s="128">
        <v>98.9</v>
      </c>
      <c r="Y21" s="128"/>
      <c r="Z21" s="128"/>
    </row>
    <row r="22" ht="18.0" customHeight="1">
      <c r="A22" s="135" t="s">
        <v>45</v>
      </c>
      <c r="B22" s="135">
        <v>90.0</v>
      </c>
      <c r="C22" s="136">
        <v>202.0</v>
      </c>
      <c r="D22" s="137">
        <v>1.69</v>
      </c>
      <c r="E22" s="137">
        <v>41.73</v>
      </c>
      <c r="F22" s="137">
        <v>11.27</v>
      </c>
      <c r="G22" s="137">
        <v>8.85</v>
      </c>
      <c r="H22" s="137">
        <v>1183.2</v>
      </c>
      <c r="I22" s="137" t="s">
        <v>85</v>
      </c>
      <c r="J22" s="137">
        <v>3.59</v>
      </c>
      <c r="K22" s="137">
        <v>5.64</v>
      </c>
      <c r="L22" s="137">
        <v>24.51</v>
      </c>
      <c r="M22" s="137">
        <v>2755.12</v>
      </c>
      <c r="N22" s="137">
        <v>162.05</v>
      </c>
      <c r="O22" s="137">
        <v>37.42</v>
      </c>
      <c r="P22" s="137" t="s">
        <v>355</v>
      </c>
      <c r="Q22" s="137">
        <v>363.93</v>
      </c>
      <c r="R22" s="137">
        <v>2.17</v>
      </c>
      <c r="S22" s="137">
        <v>277.68</v>
      </c>
      <c r="T22" s="137" t="s">
        <v>356</v>
      </c>
      <c r="U22" s="137">
        <v>400.34</v>
      </c>
      <c r="V22" s="138">
        <v>2593.4</v>
      </c>
      <c r="W22" s="137">
        <v>0.03</v>
      </c>
      <c r="X22" s="137">
        <v>62.32</v>
      </c>
      <c r="Y22" s="137"/>
      <c r="Z22" s="137"/>
    </row>
    <row r="23" ht="18.0" customHeight="1">
      <c r="A23" s="61" t="s">
        <v>32</v>
      </c>
      <c r="B23" s="61">
        <v>50.0</v>
      </c>
      <c r="C23" s="64">
        <v>145.0</v>
      </c>
      <c r="D23" s="139">
        <v>2.85</v>
      </c>
      <c r="E23" s="139">
        <v>45.24</v>
      </c>
      <c r="F23" s="139">
        <v>40.2</v>
      </c>
      <c r="G23" s="139">
        <v>9.81</v>
      </c>
      <c r="H23" s="139">
        <v>7521.79</v>
      </c>
      <c r="I23" s="139" t="s">
        <v>158</v>
      </c>
      <c r="J23" s="139">
        <v>29.08</v>
      </c>
      <c r="K23" s="139">
        <v>75.22</v>
      </c>
      <c r="L23" s="139">
        <v>222.52</v>
      </c>
      <c r="M23" s="139">
        <v>417.44</v>
      </c>
      <c r="N23" s="139">
        <v>1074.34</v>
      </c>
      <c r="O23" s="139">
        <v>373.03</v>
      </c>
      <c r="P23" s="139" t="s">
        <v>159</v>
      </c>
      <c r="Q23" s="139">
        <v>160.53</v>
      </c>
      <c r="R23" s="139">
        <v>4.9</v>
      </c>
      <c r="S23" s="139">
        <v>3313.07</v>
      </c>
      <c r="T23" s="139" t="s">
        <v>160</v>
      </c>
      <c r="U23" s="139">
        <v>1879.76</v>
      </c>
      <c r="V23" s="140">
        <v>11059.27</v>
      </c>
      <c r="W23" s="139">
        <v>1.47</v>
      </c>
      <c r="X23" s="139">
        <v>564.18</v>
      </c>
      <c r="Y23" s="139"/>
      <c r="Z23" s="139"/>
    </row>
    <row r="24" ht="18.0" customHeight="1">
      <c r="A24" s="61" t="s">
        <v>32</v>
      </c>
      <c r="B24" s="61">
        <v>70.0</v>
      </c>
      <c r="C24" s="64">
        <v>176.0</v>
      </c>
      <c r="D24" s="139">
        <v>3.08</v>
      </c>
      <c r="E24" s="139">
        <v>38.31</v>
      </c>
      <c r="F24" s="139">
        <v>21.01</v>
      </c>
      <c r="G24" s="139">
        <v>25.91</v>
      </c>
      <c r="H24" s="139">
        <v>4613.53</v>
      </c>
      <c r="I24" s="139" t="s">
        <v>218</v>
      </c>
      <c r="J24" s="139">
        <v>1.39</v>
      </c>
      <c r="K24" s="139">
        <v>12.35</v>
      </c>
      <c r="L24" s="139">
        <v>116.16</v>
      </c>
      <c r="M24" s="139">
        <v>2496.31</v>
      </c>
      <c r="N24" s="139">
        <v>735.84</v>
      </c>
      <c r="O24" s="139">
        <v>356.85</v>
      </c>
      <c r="P24" s="139">
        <v>2.67</v>
      </c>
      <c r="Q24" s="139">
        <v>416.65</v>
      </c>
      <c r="R24" s="139" t="s">
        <v>219</v>
      </c>
      <c r="S24" s="139">
        <v>1678.3</v>
      </c>
      <c r="T24" s="139" t="s">
        <v>220</v>
      </c>
      <c r="U24" s="139">
        <v>2126.62</v>
      </c>
      <c r="V24" s="140">
        <v>59753.59</v>
      </c>
      <c r="W24" s="139" t="s">
        <v>221</v>
      </c>
      <c r="X24" s="139">
        <v>91.46</v>
      </c>
      <c r="Y24" s="139"/>
      <c r="Z24" s="139"/>
    </row>
    <row r="25" ht="18.0" customHeight="1">
      <c r="A25" s="61" t="s">
        <v>32</v>
      </c>
      <c r="B25" s="61">
        <v>80.0</v>
      </c>
      <c r="C25" s="64">
        <v>188.0</v>
      </c>
      <c r="D25" s="139">
        <v>2.34</v>
      </c>
      <c r="E25" s="139">
        <v>36.52</v>
      </c>
      <c r="F25" s="139">
        <v>22.36</v>
      </c>
      <c r="G25" s="139">
        <v>30.54</v>
      </c>
      <c r="H25" s="139">
        <v>5594.77</v>
      </c>
      <c r="I25" s="139" t="s">
        <v>264</v>
      </c>
      <c r="J25" s="139">
        <v>9.91</v>
      </c>
      <c r="K25" s="139">
        <v>14.38</v>
      </c>
      <c r="L25" s="139">
        <v>152.34</v>
      </c>
      <c r="M25" s="139">
        <v>3378.71</v>
      </c>
      <c r="N25" s="139">
        <v>925.84</v>
      </c>
      <c r="O25" s="139">
        <v>476.0</v>
      </c>
      <c r="P25" s="139">
        <v>4.59</v>
      </c>
      <c r="Q25" s="139">
        <v>549.83</v>
      </c>
      <c r="R25" s="139">
        <v>1.12</v>
      </c>
      <c r="S25" s="139">
        <v>2475.23</v>
      </c>
      <c r="T25" s="139" t="s">
        <v>265</v>
      </c>
      <c r="U25" s="139">
        <v>1583.7</v>
      </c>
      <c r="V25" s="140">
        <v>72143.0</v>
      </c>
      <c r="W25" s="139">
        <v>0.17</v>
      </c>
      <c r="X25" s="139">
        <v>76.58</v>
      </c>
      <c r="Y25" s="139"/>
      <c r="Z25" s="139"/>
    </row>
    <row r="26" ht="18.0" customHeight="1">
      <c r="A26" s="141" t="s">
        <v>32</v>
      </c>
      <c r="B26" s="141">
        <v>90.0</v>
      </c>
      <c r="C26" s="142">
        <v>205.0</v>
      </c>
      <c r="D26" s="139">
        <v>1.45</v>
      </c>
      <c r="E26" s="139">
        <v>34.96</v>
      </c>
      <c r="F26" s="139">
        <v>16.84</v>
      </c>
      <c r="G26" s="139">
        <v>10.37</v>
      </c>
      <c r="H26" s="139">
        <v>2530.87</v>
      </c>
      <c r="I26" s="139" t="s">
        <v>365</v>
      </c>
      <c r="J26" s="139">
        <v>5.28</v>
      </c>
      <c r="K26" s="139">
        <v>11.9</v>
      </c>
      <c r="L26" s="139">
        <v>44.28</v>
      </c>
      <c r="M26" s="139">
        <v>4836.95</v>
      </c>
      <c r="N26" s="139">
        <v>497.02</v>
      </c>
      <c r="O26" s="139">
        <v>148.93</v>
      </c>
      <c r="P26" s="139" t="s">
        <v>366</v>
      </c>
      <c r="Q26" s="139">
        <v>689.9</v>
      </c>
      <c r="R26" s="139" t="s">
        <v>336</v>
      </c>
      <c r="S26" s="139">
        <v>1165.47</v>
      </c>
      <c r="T26" s="139">
        <v>8.94</v>
      </c>
      <c r="U26" s="139">
        <v>493.06</v>
      </c>
      <c r="V26" s="140">
        <v>72143.0</v>
      </c>
      <c r="W26" s="139" t="s">
        <v>362</v>
      </c>
      <c r="X26" s="139">
        <v>97.96</v>
      </c>
      <c r="Y26" s="139"/>
      <c r="Z26" s="139"/>
    </row>
    <row r="27" ht="18.0" customHeight="1">
      <c r="A27" s="143" t="s">
        <v>47</v>
      </c>
      <c r="B27" s="143">
        <v>90.0</v>
      </c>
      <c r="C27" s="144">
        <v>204.0</v>
      </c>
      <c r="D27" s="145">
        <v>1.79</v>
      </c>
      <c r="E27" s="145">
        <v>35.0</v>
      </c>
      <c r="F27" s="145">
        <v>16.94</v>
      </c>
      <c r="G27" s="145">
        <v>8.03</v>
      </c>
      <c r="H27" s="145">
        <v>1162.82</v>
      </c>
      <c r="I27" s="145" t="s">
        <v>205</v>
      </c>
      <c r="J27" s="145">
        <v>3.79</v>
      </c>
      <c r="K27" s="145">
        <v>8.2</v>
      </c>
      <c r="L27" s="145">
        <v>26.23</v>
      </c>
      <c r="M27" s="145">
        <v>3351.5</v>
      </c>
      <c r="N27" s="145">
        <v>69.71</v>
      </c>
      <c r="O27" s="145">
        <v>34.88</v>
      </c>
      <c r="P27" s="145">
        <v>2.62</v>
      </c>
      <c r="Q27" s="145">
        <v>459.86</v>
      </c>
      <c r="R27" s="145" t="s">
        <v>362</v>
      </c>
      <c r="S27" s="145">
        <v>274.46</v>
      </c>
      <c r="T27" s="145" t="s">
        <v>363</v>
      </c>
      <c r="U27" s="145">
        <v>426.99</v>
      </c>
      <c r="V27" s="146">
        <v>13173.1</v>
      </c>
      <c r="W27" s="145" t="s">
        <v>364</v>
      </c>
      <c r="X27" s="145">
        <v>66.65</v>
      </c>
      <c r="Y27" s="145"/>
      <c r="Z27" s="145"/>
    </row>
    <row r="28" ht="18.0" customHeight="1">
      <c r="A28" s="68" t="s">
        <v>33</v>
      </c>
      <c r="B28" s="68">
        <v>50.0</v>
      </c>
      <c r="C28" s="71">
        <v>146.0</v>
      </c>
      <c r="D28" s="132">
        <v>2.74</v>
      </c>
      <c r="E28" s="132">
        <v>42.75</v>
      </c>
      <c r="F28" s="132">
        <v>49.37</v>
      </c>
      <c r="G28" s="132">
        <v>12.17</v>
      </c>
      <c r="H28" s="132">
        <v>6410.2</v>
      </c>
      <c r="I28" s="132" t="s">
        <v>108</v>
      </c>
      <c r="J28" s="132">
        <v>44.83</v>
      </c>
      <c r="K28" s="132">
        <v>57.13</v>
      </c>
      <c r="L28" s="132">
        <v>216.6</v>
      </c>
      <c r="M28" s="132">
        <v>735.2</v>
      </c>
      <c r="N28" s="132">
        <v>987.2</v>
      </c>
      <c r="O28" s="132">
        <v>288.57</v>
      </c>
      <c r="P28" s="132" t="s">
        <v>161</v>
      </c>
      <c r="Q28" s="132">
        <v>285.57</v>
      </c>
      <c r="R28" s="132">
        <v>14.15</v>
      </c>
      <c r="S28" s="132">
        <v>2674.28</v>
      </c>
      <c r="T28" s="132" t="s">
        <v>162</v>
      </c>
      <c r="U28" s="132">
        <v>1713.64</v>
      </c>
      <c r="V28" s="133">
        <v>31423.43</v>
      </c>
      <c r="W28" s="132">
        <v>2.25</v>
      </c>
      <c r="X28" s="132">
        <v>608.01</v>
      </c>
      <c r="Y28" s="132"/>
      <c r="Z28" s="132"/>
    </row>
    <row r="29" ht="18.0" customHeight="1">
      <c r="A29" s="68" t="s">
        <v>33</v>
      </c>
      <c r="B29" s="68">
        <v>60.0</v>
      </c>
      <c r="C29" s="71">
        <v>165.0</v>
      </c>
      <c r="D29" s="132">
        <v>1.55</v>
      </c>
      <c r="E29" s="132">
        <v>36.38</v>
      </c>
      <c r="F29" s="132">
        <v>20.04</v>
      </c>
      <c r="G29" s="132">
        <v>30.89</v>
      </c>
      <c r="H29" s="132">
        <v>8875.02</v>
      </c>
      <c r="I29" s="132" t="s">
        <v>189</v>
      </c>
      <c r="J29" s="132">
        <v>11.11</v>
      </c>
      <c r="K29" s="132">
        <v>21.18</v>
      </c>
      <c r="L29" s="132">
        <v>113.91</v>
      </c>
      <c r="M29" s="132">
        <v>3836.41</v>
      </c>
      <c r="N29" s="132">
        <v>632.35</v>
      </c>
      <c r="O29" s="132">
        <v>319.73</v>
      </c>
      <c r="P29" s="132">
        <v>2.75</v>
      </c>
      <c r="Q29" s="132">
        <v>579.55</v>
      </c>
      <c r="R29" s="132" t="s">
        <v>190</v>
      </c>
      <c r="S29" s="132">
        <v>678.83</v>
      </c>
      <c r="T29" s="132" t="s">
        <v>191</v>
      </c>
      <c r="U29" s="132">
        <v>1070.2</v>
      </c>
      <c r="V29" s="133">
        <v>64625.46</v>
      </c>
      <c r="W29" s="132">
        <v>0.15</v>
      </c>
      <c r="X29" s="132">
        <v>44.52</v>
      </c>
      <c r="Y29" s="132"/>
      <c r="Z29" s="132"/>
    </row>
    <row r="30" ht="18.0" customHeight="1">
      <c r="A30" s="68" t="s">
        <v>33</v>
      </c>
      <c r="B30" s="68">
        <v>70.0</v>
      </c>
      <c r="C30" s="71">
        <v>177.0</v>
      </c>
      <c r="D30" s="132">
        <v>3.17</v>
      </c>
      <c r="E30" s="132">
        <v>42.77</v>
      </c>
      <c r="F30" s="132">
        <v>17.81</v>
      </c>
      <c r="G30" s="132">
        <v>16.49</v>
      </c>
      <c r="H30" s="132">
        <v>4990.12</v>
      </c>
      <c r="I30" s="132" t="s">
        <v>222</v>
      </c>
      <c r="J30" s="132">
        <v>2.51</v>
      </c>
      <c r="K30" s="132">
        <v>18.04</v>
      </c>
      <c r="L30" s="132">
        <v>85.77</v>
      </c>
      <c r="M30" s="132">
        <v>1937.52</v>
      </c>
      <c r="N30" s="132">
        <v>877.0</v>
      </c>
      <c r="O30" s="132">
        <v>374.79</v>
      </c>
      <c r="P30" s="132">
        <v>9.35</v>
      </c>
      <c r="Q30" s="132">
        <v>362.72</v>
      </c>
      <c r="R30" s="132" t="s">
        <v>223</v>
      </c>
      <c r="S30" s="132">
        <v>1792.75</v>
      </c>
      <c r="T30" s="132" t="s">
        <v>224</v>
      </c>
      <c r="U30" s="132">
        <v>2160.59</v>
      </c>
      <c r="V30" s="133">
        <v>25394.19</v>
      </c>
      <c r="W30" s="132" t="s">
        <v>221</v>
      </c>
      <c r="X30" s="132">
        <v>104.07</v>
      </c>
      <c r="Y30" s="132"/>
      <c r="Z30" s="132"/>
    </row>
    <row r="31" ht="18.0" customHeight="1">
      <c r="A31" s="68" t="s">
        <v>33</v>
      </c>
      <c r="B31" s="68">
        <v>80.0</v>
      </c>
      <c r="C31" s="71">
        <v>189.0</v>
      </c>
      <c r="D31" s="132">
        <v>2.12</v>
      </c>
      <c r="E31" s="132">
        <v>39.95</v>
      </c>
      <c r="F31" s="132">
        <v>25.32</v>
      </c>
      <c r="G31" s="132">
        <v>28.74</v>
      </c>
      <c r="H31" s="132">
        <v>7516.5</v>
      </c>
      <c r="I31" s="132" t="s">
        <v>266</v>
      </c>
      <c r="J31" s="132">
        <v>22.03</v>
      </c>
      <c r="K31" s="132">
        <v>13.43</v>
      </c>
      <c r="L31" s="132">
        <v>206.36</v>
      </c>
      <c r="M31" s="132">
        <v>2823.27</v>
      </c>
      <c r="N31" s="132">
        <v>1372.83</v>
      </c>
      <c r="O31" s="132">
        <v>637.72</v>
      </c>
      <c r="P31" s="132">
        <v>7.98</v>
      </c>
      <c r="Q31" s="132">
        <v>475.56</v>
      </c>
      <c r="R31" s="132" t="s">
        <v>266</v>
      </c>
      <c r="S31" s="132">
        <v>3046.33</v>
      </c>
      <c r="T31" s="132" t="s">
        <v>267</v>
      </c>
      <c r="U31" s="132">
        <v>1589.67</v>
      </c>
      <c r="V31" s="133">
        <v>41546.61</v>
      </c>
      <c r="W31" s="132">
        <v>0.24</v>
      </c>
      <c r="X31" s="132">
        <v>126.64</v>
      </c>
      <c r="Y31" s="132"/>
      <c r="Z31" s="132"/>
    </row>
    <row r="32" ht="18.0" customHeight="1">
      <c r="A32" s="147" t="s">
        <v>33</v>
      </c>
      <c r="B32" s="147">
        <v>90.0</v>
      </c>
      <c r="C32" s="148">
        <v>207.0</v>
      </c>
      <c r="D32" s="132">
        <v>1.38</v>
      </c>
      <c r="E32" s="132">
        <v>38.6</v>
      </c>
      <c r="F32" s="132">
        <v>38.17</v>
      </c>
      <c r="G32" s="132">
        <v>39.17</v>
      </c>
      <c r="H32" s="132">
        <v>13044.71</v>
      </c>
      <c r="I32" s="132" t="s">
        <v>369</v>
      </c>
      <c r="J32" s="132">
        <v>9.85</v>
      </c>
      <c r="K32" s="132">
        <v>10.77</v>
      </c>
      <c r="L32" s="132">
        <v>157.52</v>
      </c>
      <c r="M32" s="132">
        <v>2244.0</v>
      </c>
      <c r="N32" s="132">
        <v>1741.25</v>
      </c>
      <c r="O32" s="132">
        <v>1168.58</v>
      </c>
      <c r="P32" s="132">
        <v>3.67</v>
      </c>
      <c r="Q32" s="132">
        <v>463.2</v>
      </c>
      <c r="R32" s="132" t="s">
        <v>115</v>
      </c>
      <c r="S32" s="132">
        <v>3975.24</v>
      </c>
      <c r="T32" s="132" t="s">
        <v>370</v>
      </c>
      <c r="U32" s="132">
        <v>1641.26</v>
      </c>
      <c r="V32" s="133">
        <v>44838.58</v>
      </c>
      <c r="W32" s="132" t="s">
        <v>371</v>
      </c>
      <c r="X32" s="132">
        <v>137.83</v>
      </c>
      <c r="Y32" s="132"/>
      <c r="Z32" s="132"/>
    </row>
    <row r="33" ht="18.0" customHeight="1">
      <c r="A33" s="149" t="s">
        <v>48</v>
      </c>
      <c r="B33" s="149">
        <v>90.0</v>
      </c>
      <c r="C33" s="150">
        <v>206.0</v>
      </c>
      <c r="D33" s="151">
        <v>1.72</v>
      </c>
      <c r="E33" s="151">
        <v>38.5</v>
      </c>
      <c r="F33" s="151">
        <v>11.77</v>
      </c>
      <c r="G33" s="151">
        <v>8.31</v>
      </c>
      <c r="H33" s="151">
        <v>1385.53</v>
      </c>
      <c r="I33" s="151" t="s">
        <v>367</v>
      </c>
      <c r="J33" s="151">
        <v>4.03</v>
      </c>
      <c r="K33" s="151">
        <v>10.11</v>
      </c>
      <c r="L33" s="151">
        <v>26.28</v>
      </c>
      <c r="M33" s="151">
        <v>4195.55</v>
      </c>
      <c r="N33" s="151">
        <v>132.36</v>
      </c>
      <c r="O33" s="151">
        <v>50.49</v>
      </c>
      <c r="P33" s="151">
        <v>1.15</v>
      </c>
      <c r="Q33" s="151">
        <v>606.9</v>
      </c>
      <c r="R33" s="151" t="s">
        <v>336</v>
      </c>
      <c r="S33" s="151">
        <v>337.58</v>
      </c>
      <c r="T33" s="151" t="s">
        <v>368</v>
      </c>
      <c r="U33" s="151">
        <v>452.79</v>
      </c>
      <c r="V33" s="152">
        <v>6484.08</v>
      </c>
      <c r="W33" s="151" t="s">
        <v>259</v>
      </c>
      <c r="X33" s="151">
        <v>59.56</v>
      </c>
      <c r="Y33" s="151"/>
      <c r="Z33" s="151"/>
    </row>
    <row r="34" ht="18.0" customHeight="1">
      <c r="A34" s="93"/>
      <c r="B34" s="93"/>
      <c r="C34" s="9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27"/>
      <c r="W34" s="26"/>
      <c r="X34" s="26"/>
      <c r="Y34" s="26"/>
      <c r="Z34" s="26"/>
    </row>
    <row r="35" ht="18.0" customHeight="1">
      <c r="A35" s="93"/>
      <c r="B35" s="93"/>
      <c r="C35" s="9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27"/>
      <c r="W35" s="26"/>
      <c r="X35" s="26"/>
      <c r="Y35" s="26"/>
      <c r="Z35" s="26"/>
    </row>
    <row r="36" ht="18.0" customHeight="1">
      <c r="A36" s="93"/>
      <c r="B36" s="93"/>
      <c r="C36" s="9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127"/>
      <c r="W36" s="26"/>
      <c r="X36" s="26"/>
      <c r="Y36" s="26"/>
      <c r="Z36" s="26"/>
    </row>
    <row r="37" ht="18.0" customHeight="1">
      <c r="A37" s="47" t="s">
        <v>35</v>
      </c>
      <c r="B37" s="47">
        <v>50.0</v>
      </c>
      <c r="C37" s="50">
        <v>147.0</v>
      </c>
      <c r="D37" s="153">
        <v>2.28</v>
      </c>
      <c r="E37" s="153">
        <v>46.28</v>
      </c>
      <c r="F37" s="153">
        <v>100.34</v>
      </c>
      <c r="G37" s="153">
        <v>9.16</v>
      </c>
      <c r="H37" s="153">
        <v>5326.18</v>
      </c>
      <c r="I37" s="153" t="s">
        <v>163</v>
      </c>
      <c r="J37" s="154" t="s">
        <v>164</v>
      </c>
      <c r="K37" s="154" t="s">
        <v>165</v>
      </c>
      <c r="L37" s="154" t="s">
        <v>166</v>
      </c>
      <c r="M37" s="153">
        <v>375.47</v>
      </c>
      <c r="N37" s="153">
        <v>573.16</v>
      </c>
      <c r="O37" s="153">
        <v>413.11</v>
      </c>
      <c r="P37" s="153" t="s">
        <v>167</v>
      </c>
      <c r="Q37" s="153">
        <v>1696.47</v>
      </c>
      <c r="R37" s="153">
        <v>12.38</v>
      </c>
      <c r="S37" s="153">
        <v>1922.22</v>
      </c>
      <c r="T37" s="153" t="s">
        <v>168</v>
      </c>
      <c r="U37" s="153">
        <v>3597.72</v>
      </c>
      <c r="V37" s="155">
        <v>2969.93</v>
      </c>
      <c r="W37" s="153">
        <v>0.9</v>
      </c>
      <c r="X37" s="153">
        <v>422.23</v>
      </c>
      <c r="Y37" s="153"/>
      <c r="Z37" s="153"/>
    </row>
    <row r="38" ht="18.0" customHeight="1">
      <c r="A38" s="47" t="s">
        <v>35</v>
      </c>
      <c r="B38" s="47">
        <v>60.0</v>
      </c>
      <c r="C38" s="50">
        <v>166.0</v>
      </c>
      <c r="D38" s="153">
        <v>1.91</v>
      </c>
      <c r="E38" s="153">
        <v>41.76</v>
      </c>
      <c r="F38" s="153">
        <v>137.77</v>
      </c>
      <c r="G38" s="153">
        <v>13.25</v>
      </c>
      <c r="H38" s="153">
        <v>25621.03</v>
      </c>
      <c r="I38" s="153" t="s">
        <v>192</v>
      </c>
      <c r="J38" s="153">
        <v>15.1</v>
      </c>
      <c r="K38" s="153">
        <v>73.31</v>
      </c>
      <c r="L38" s="153">
        <v>1994.69</v>
      </c>
      <c r="M38" s="153">
        <v>2448.94</v>
      </c>
      <c r="N38" s="153">
        <v>920.19</v>
      </c>
      <c r="O38" s="154" t="s">
        <v>193</v>
      </c>
      <c r="P38" s="153" t="s">
        <v>194</v>
      </c>
      <c r="Q38" s="153">
        <v>1209.63</v>
      </c>
      <c r="R38" s="153">
        <v>2.07</v>
      </c>
      <c r="S38" s="153">
        <v>14991.18</v>
      </c>
      <c r="T38" s="153" t="s">
        <v>195</v>
      </c>
      <c r="U38" s="153">
        <v>2461.57</v>
      </c>
      <c r="V38" s="155">
        <v>1440.49</v>
      </c>
      <c r="W38" s="153">
        <v>0.15</v>
      </c>
      <c r="X38" s="153">
        <v>60.34</v>
      </c>
      <c r="Y38" s="153"/>
      <c r="Z38" s="153"/>
    </row>
    <row r="39" ht="18.0" customHeight="1">
      <c r="A39" s="47" t="s">
        <v>35</v>
      </c>
      <c r="B39" s="47">
        <v>70.0</v>
      </c>
      <c r="C39" s="50">
        <v>178.0</v>
      </c>
      <c r="D39" s="153">
        <v>2.62</v>
      </c>
      <c r="E39" s="153">
        <v>41.46</v>
      </c>
      <c r="F39" s="153">
        <v>102.1</v>
      </c>
      <c r="G39" s="153">
        <v>12.56</v>
      </c>
      <c r="H39" s="153">
        <v>27266.73</v>
      </c>
      <c r="I39" s="153" t="s">
        <v>201</v>
      </c>
      <c r="J39" s="153">
        <v>6.94</v>
      </c>
      <c r="K39" s="153">
        <v>24.98</v>
      </c>
      <c r="L39" s="154" t="s">
        <v>225</v>
      </c>
      <c r="M39" s="153">
        <v>2652.64</v>
      </c>
      <c r="N39" s="153">
        <v>1164.89</v>
      </c>
      <c r="O39" s="154" t="s">
        <v>226</v>
      </c>
      <c r="P39" s="153" t="s">
        <v>227</v>
      </c>
      <c r="Q39" s="153">
        <v>870.89</v>
      </c>
      <c r="R39" s="153" t="s">
        <v>228</v>
      </c>
      <c r="S39" s="153">
        <v>15818.73</v>
      </c>
      <c r="T39" s="153" t="s">
        <v>229</v>
      </c>
      <c r="U39" s="153">
        <v>3120.27</v>
      </c>
      <c r="V39" s="155">
        <v>1868.29</v>
      </c>
      <c r="W39" s="153">
        <v>0.14</v>
      </c>
      <c r="X39" s="153">
        <v>100.41</v>
      </c>
      <c r="Y39" s="153"/>
      <c r="Z39" s="153"/>
    </row>
    <row r="40" ht="18.0" customHeight="1">
      <c r="A40" s="47" t="s">
        <v>35</v>
      </c>
      <c r="B40" s="47">
        <v>80.0</v>
      </c>
      <c r="C40" s="50">
        <v>190.0</v>
      </c>
      <c r="D40" s="153">
        <v>2.49</v>
      </c>
      <c r="E40" s="153">
        <v>42.25</v>
      </c>
      <c r="F40" s="153">
        <v>101.32</v>
      </c>
      <c r="G40" s="153">
        <v>15.63</v>
      </c>
      <c r="H40" s="153">
        <v>18457.38</v>
      </c>
      <c r="I40" s="153" t="s">
        <v>268</v>
      </c>
      <c r="J40" s="153">
        <v>4.89</v>
      </c>
      <c r="K40" s="153">
        <v>218.77</v>
      </c>
      <c r="L40" s="153">
        <v>2825.91</v>
      </c>
      <c r="M40" s="153">
        <v>4447.38</v>
      </c>
      <c r="N40" s="153">
        <v>1166.69</v>
      </c>
      <c r="O40" s="154" t="s">
        <v>269</v>
      </c>
      <c r="P40" s="153">
        <v>6.42</v>
      </c>
      <c r="Q40" s="153">
        <v>1169.75</v>
      </c>
      <c r="R40" s="153">
        <v>1.19</v>
      </c>
      <c r="S40" s="153">
        <v>13618.9</v>
      </c>
      <c r="T40" s="153" t="s">
        <v>270</v>
      </c>
      <c r="U40" s="153">
        <v>3195.68</v>
      </c>
      <c r="V40" s="155">
        <v>2188.0</v>
      </c>
      <c r="W40" s="153">
        <v>0.18</v>
      </c>
      <c r="X40" s="153">
        <v>155.47</v>
      </c>
      <c r="Y40" s="153"/>
      <c r="Z40" s="153"/>
    </row>
    <row r="41" ht="18.0" customHeight="1">
      <c r="A41" s="47" t="s">
        <v>35</v>
      </c>
      <c r="B41" s="47">
        <v>90.0</v>
      </c>
      <c r="C41" s="50">
        <v>208.0</v>
      </c>
      <c r="D41" s="153">
        <v>2.93</v>
      </c>
      <c r="E41" s="153">
        <v>42.88</v>
      </c>
      <c r="F41" s="153">
        <v>34.48</v>
      </c>
      <c r="G41" s="153">
        <v>30.15</v>
      </c>
      <c r="H41" s="153">
        <v>11162.73</v>
      </c>
      <c r="I41" s="153" t="s">
        <v>372</v>
      </c>
      <c r="J41" s="153">
        <v>3.74</v>
      </c>
      <c r="K41" s="153">
        <v>11.2</v>
      </c>
      <c r="L41" s="153">
        <v>86.49</v>
      </c>
      <c r="M41" s="153">
        <v>3541.41</v>
      </c>
      <c r="N41" s="153">
        <v>2095.23</v>
      </c>
      <c r="O41" s="153">
        <v>721.78</v>
      </c>
      <c r="P41" s="153">
        <v>4.81</v>
      </c>
      <c r="Q41" s="153">
        <v>611.97</v>
      </c>
      <c r="R41" s="153" t="s">
        <v>255</v>
      </c>
      <c r="S41" s="153">
        <v>2682.63</v>
      </c>
      <c r="T41" s="153" t="s">
        <v>373</v>
      </c>
      <c r="U41" s="153">
        <v>1170.83</v>
      </c>
      <c r="V41" s="155">
        <v>1040.74</v>
      </c>
      <c r="W41" s="153">
        <v>0.29</v>
      </c>
      <c r="X41" s="153">
        <v>126.6</v>
      </c>
      <c r="Y41" s="153"/>
      <c r="Z41" s="153"/>
    </row>
    <row r="42" ht="18.0" customHeight="1">
      <c r="A42" s="61" t="s">
        <v>36</v>
      </c>
      <c r="B42" s="61">
        <v>50.0</v>
      </c>
      <c r="C42" s="64">
        <v>148.0</v>
      </c>
      <c r="D42" s="139">
        <v>2.19</v>
      </c>
      <c r="E42" s="139">
        <v>45.12</v>
      </c>
      <c r="F42" s="139">
        <v>97.08</v>
      </c>
      <c r="G42" s="139">
        <v>7.98</v>
      </c>
      <c r="H42" s="139">
        <v>4475.38</v>
      </c>
      <c r="I42" s="139" t="s">
        <v>169</v>
      </c>
      <c r="J42" s="139">
        <v>50.18</v>
      </c>
      <c r="K42" s="139" t="s">
        <v>170</v>
      </c>
      <c r="L42" s="139">
        <v>1439.05</v>
      </c>
      <c r="M42" s="139">
        <v>138.2</v>
      </c>
      <c r="N42" s="139">
        <v>401.19</v>
      </c>
      <c r="O42" s="139">
        <v>248.13</v>
      </c>
      <c r="P42" s="139" t="s">
        <v>171</v>
      </c>
      <c r="Q42" s="139">
        <v>845.3</v>
      </c>
      <c r="R42" s="139">
        <v>16.12</v>
      </c>
      <c r="S42" s="139">
        <v>1109.82</v>
      </c>
      <c r="T42" s="139">
        <v>2.95</v>
      </c>
      <c r="U42" s="139">
        <v>2674.2</v>
      </c>
      <c r="V42" s="140">
        <v>2994.42</v>
      </c>
      <c r="W42" s="139">
        <v>0.22</v>
      </c>
      <c r="X42" s="139">
        <v>621.42</v>
      </c>
      <c r="Y42" s="139"/>
      <c r="Z42" s="139"/>
    </row>
    <row r="43" ht="18.0" customHeight="1">
      <c r="A43" s="61" t="s">
        <v>36</v>
      </c>
      <c r="B43" s="61">
        <v>70.0</v>
      </c>
      <c r="C43" s="64">
        <v>179.0</v>
      </c>
      <c r="D43" s="139">
        <v>2.9</v>
      </c>
      <c r="E43" s="139">
        <v>42.05</v>
      </c>
      <c r="F43" s="139">
        <v>186.45</v>
      </c>
      <c r="G43" s="139">
        <v>13.67</v>
      </c>
      <c r="H43" s="139">
        <v>12934.67</v>
      </c>
      <c r="I43" s="139" t="s">
        <v>230</v>
      </c>
      <c r="J43" s="139">
        <v>6.32</v>
      </c>
      <c r="K43" s="139">
        <v>121.55</v>
      </c>
      <c r="L43" s="139">
        <v>3269.27</v>
      </c>
      <c r="M43" s="139">
        <v>3213.28</v>
      </c>
      <c r="N43" s="139">
        <v>812.04</v>
      </c>
      <c r="O43" s="156" t="s">
        <v>231</v>
      </c>
      <c r="P43" s="139">
        <v>1.99</v>
      </c>
      <c r="Q43" s="139">
        <v>939.5</v>
      </c>
      <c r="R43" s="139" t="s">
        <v>232</v>
      </c>
      <c r="S43" s="139">
        <v>9670.22</v>
      </c>
      <c r="T43" s="139" t="s">
        <v>233</v>
      </c>
      <c r="U43" s="139">
        <v>2967.08</v>
      </c>
      <c r="V43" s="140">
        <v>10402.37</v>
      </c>
      <c r="W43" s="139">
        <v>0.14</v>
      </c>
      <c r="X43" s="139">
        <v>97.5</v>
      </c>
      <c r="Y43" s="139"/>
      <c r="Z43" s="139"/>
    </row>
    <row r="44" ht="18.0" customHeight="1">
      <c r="A44" s="61" t="s">
        <v>36</v>
      </c>
      <c r="B44" s="61">
        <v>80.0</v>
      </c>
      <c r="C44" s="64">
        <v>191.0</v>
      </c>
      <c r="D44" s="139">
        <v>2.54</v>
      </c>
      <c r="E44" s="139">
        <v>41.09</v>
      </c>
      <c r="F44" s="139">
        <v>199.11</v>
      </c>
      <c r="G44" s="139">
        <v>19.1</v>
      </c>
      <c r="H44" s="139">
        <v>22460.39</v>
      </c>
      <c r="I44" s="139" t="s">
        <v>271</v>
      </c>
      <c r="J44" s="139">
        <v>7.99</v>
      </c>
      <c r="K44" s="139">
        <v>273.69</v>
      </c>
      <c r="L44" s="139">
        <v>3258.92</v>
      </c>
      <c r="M44" s="139">
        <v>3363.84</v>
      </c>
      <c r="N44" s="139">
        <v>1454.16</v>
      </c>
      <c r="O44" s="156" t="s">
        <v>272</v>
      </c>
      <c r="P44" s="139" t="s">
        <v>273</v>
      </c>
      <c r="Q44" s="139">
        <v>1362.92</v>
      </c>
      <c r="R44" s="139">
        <v>1.12</v>
      </c>
      <c r="S44" s="139">
        <v>15187.63</v>
      </c>
      <c r="T44" s="139" t="s">
        <v>154</v>
      </c>
      <c r="U44" s="139">
        <v>3378.04</v>
      </c>
      <c r="V44" s="140">
        <v>11385.68</v>
      </c>
      <c r="W44" s="139">
        <v>0.15</v>
      </c>
      <c r="X44" s="139">
        <v>122.05</v>
      </c>
      <c r="Y44" s="139"/>
      <c r="Z44" s="139"/>
    </row>
    <row r="45" ht="18.0" customHeight="1">
      <c r="A45" s="141" t="s">
        <v>36</v>
      </c>
      <c r="B45" s="141">
        <v>90.0</v>
      </c>
      <c r="C45" s="142">
        <v>209.0</v>
      </c>
      <c r="D45" s="139">
        <v>2.65</v>
      </c>
      <c r="E45" s="139">
        <v>42.8</v>
      </c>
      <c r="F45" s="139">
        <v>40.99</v>
      </c>
      <c r="G45" s="139">
        <v>43.32</v>
      </c>
      <c r="H45" s="139">
        <v>9588.19</v>
      </c>
      <c r="I45" s="139" t="s">
        <v>184</v>
      </c>
      <c r="J45" s="139">
        <v>1.93</v>
      </c>
      <c r="K45" s="139">
        <v>10.96</v>
      </c>
      <c r="L45" s="139">
        <v>100.39</v>
      </c>
      <c r="M45" s="139">
        <v>2772.86</v>
      </c>
      <c r="N45" s="139">
        <v>1094.74</v>
      </c>
      <c r="O45" s="139">
        <v>621.47</v>
      </c>
      <c r="P45" s="139">
        <v>2.48</v>
      </c>
      <c r="Q45" s="139">
        <v>593.99</v>
      </c>
      <c r="R45" s="139" t="s">
        <v>374</v>
      </c>
      <c r="S45" s="139">
        <v>1529.6</v>
      </c>
      <c r="T45" s="139" t="s">
        <v>375</v>
      </c>
      <c r="U45" s="139">
        <v>1293.87</v>
      </c>
      <c r="V45" s="140">
        <v>11450.23</v>
      </c>
      <c r="W45" s="139">
        <v>0.23</v>
      </c>
      <c r="X45" s="139">
        <v>84.44</v>
      </c>
      <c r="Y45" s="139"/>
      <c r="Z45" s="139"/>
    </row>
    <row r="46" ht="18.0" customHeight="1">
      <c r="A46" s="68" t="s">
        <v>37</v>
      </c>
      <c r="B46" s="68">
        <v>50.0</v>
      </c>
      <c r="C46" s="71">
        <v>149.0</v>
      </c>
      <c r="D46" s="132">
        <v>2.45</v>
      </c>
      <c r="E46" s="132">
        <v>47.29</v>
      </c>
      <c r="F46" s="132">
        <v>121.06</v>
      </c>
      <c r="G46" s="132">
        <v>7.84</v>
      </c>
      <c r="H46" s="132">
        <v>3898.86</v>
      </c>
      <c r="I46" s="132" t="s">
        <v>172</v>
      </c>
      <c r="J46" s="132">
        <v>43.2</v>
      </c>
      <c r="K46" s="132" t="s">
        <v>173</v>
      </c>
      <c r="L46" s="132">
        <v>1150.33</v>
      </c>
      <c r="M46" s="132">
        <v>627.64</v>
      </c>
      <c r="N46" s="132">
        <v>496.89</v>
      </c>
      <c r="O46" s="132">
        <v>291.72</v>
      </c>
      <c r="P46" s="132" t="s">
        <v>174</v>
      </c>
      <c r="Q46" s="132">
        <v>2245.09</v>
      </c>
      <c r="R46" s="132">
        <v>6.39</v>
      </c>
      <c r="S46" s="132">
        <v>1281.91</v>
      </c>
      <c r="T46" s="132">
        <v>2.46</v>
      </c>
      <c r="U46" s="132">
        <v>4139.06</v>
      </c>
      <c r="V46" s="133">
        <v>4026.41</v>
      </c>
      <c r="W46" s="132">
        <v>0.24</v>
      </c>
      <c r="X46" s="132">
        <v>351.96</v>
      </c>
      <c r="Y46" s="132"/>
      <c r="Z46" s="132"/>
    </row>
    <row r="47" ht="18.0" customHeight="1">
      <c r="A47" s="68" t="s">
        <v>37</v>
      </c>
      <c r="B47" s="68">
        <v>60.0</v>
      </c>
      <c r="C47" s="71">
        <v>168.0</v>
      </c>
      <c r="D47" s="132">
        <v>2.37</v>
      </c>
      <c r="E47" s="132">
        <v>40.03</v>
      </c>
      <c r="F47" s="132">
        <v>325.65</v>
      </c>
      <c r="G47" s="132">
        <v>17.71</v>
      </c>
      <c r="H47" s="132">
        <v>24707.83</v>
      </c>
      <c r="I47" s="132" t="s">
        <v>196</v>
      </c>
      <c r="J47" s="132">
        <v>8.78</v>
      </c>
      <c r="K47" s="132">
        <v>113.18</v>
      </c>
      <c r="L47" s="157" t="s">
        <v>197</v>
      </c>
      <c r="M47" s="132">
        <v>3912.33</v>
      </c>
      <c r="N47" s="132">
        <v>1722.84</v>
      </c>
      <c r="O47" s="157" t="s">
        <v>198</v>
      </c>
      <c r="P47" s="132">
        <v>2.1</v>
      </c>
      <c r="Q47" s="132">
        <v>1347.62</v>
      </c>
      <c r="R47" s="132" t="s">
        <v>199</v>
      </c>
      <c r="S47" s="132">
        <v>16907.36</v>
      </c>
      <c r="T47" s="132" t="s">
        <v>200</v>
      </c>
      <c r="U47" s="132">
        <v>3197.5</v>
      </c>
      <c r="V47" s="133">
        <v>7179.45</v>
      </c>
      <c r="W47" s="132">
        <v>0.11</v>
      </c>
      <c r="X47" s="132">
        <v>175.16</v>
      </c>
      <c r="Y47" s="132"/>
      <c r="Z47" s="132"/>
    </row>
    <row r="48" ht="18.0" customHeight="1">
      <c r="A48" s="68" t="s">
        <v>37</v>
      </c>
      <c r="B48" s="68">
        <v>70.0</v>
      </c>
      <c r="C48" s="71">
        <v>180.0</v>
      </c>
      <c r="D48" s="132">
        <v>2.61</v>
      </c>
      <c r="E48" s="132">
        <v>38.35</v>
      </c>
      <c r="F48" s="132">
        <v>76.42</v>
      </c>
      <c r="G48" s="132">
        <v>15.31</v>
      </c>
      <c r="H48" s="132">
        <v>36582.02</v>
      </c>
      <c r="I48" s="132" t="s">
        <v>85</v>
      </c>
      <c r="J48" s="132">
        <v>1.47</v>
      </c>
      <c r="K48" s="132">
        <v>91.73</v>
      </c>
      <c r="L48" s="132">
        <v>1661.83</v>
      </c>
      <c r="M48" s="132">
        <v>2633.99</v>
      </c>
      <c r="N48" s="132">
        <v>1346.41</v>
      </c>
      <c r="O48" s="157" t="s">
        <v>234</v>
      </c>
      <c r="P48" s="132">
        <v>0.59</v>
      </c>
      <c r="Q48" s="132">
        <v>1094.34</v>
      </c>
      <c r="R48" s="132" t="s">
        <v>235</v>
      </c>
      <c r="S48" s="132">
        <v>20135.44</v>
      </c>
      <c r="T48" s="132" t="s">
        <v>236</v>
      </c>
      <c r="U48" s="132">
        <v>3113.14</v>
      </c>
      <c r="V48" s="133">
        <v>3039.1</v>
      </c>
      <c r="W48" s="132" t="s">
        <v>237</v>
      </c>
      <c r="X48" s="132">
        <v>113.5</v>
      </c>
      <c r="Y48" s="132"/>
      <c r="Z48" s="132"/>
    </row>
    <row r="49" ht="18.0" customHeight="1">
      <c r="A49" s="68" t="s">
        <v>37</v>
      </c>
      <c r="B49" s="68">
        <v>80.0</v>
      </c>
      <c r="C49" s="71">
        <v>192.0</v>
      </c>
      <c r="D49" s="132">
        <v>2.92</v>
      </c>
      <c r="E49" s="132">
        <v>37.35</v>
      </c>
      <c r="F49" s="132">
        <v>92.66</v>
      </c>
      <c r="G49" s="132">
        <v>16.02</v>
      </c>
      <c r="H49" s="132">
        <v>37394.7</v>
      </c>
      <c r="I49" s="132" t="s">
        <v>274</v>
      </c>
      <c r="J49" s="132">
        <v>3.01</v>
      </c>
      <c r="K49" s="132">
        <v>41.48</v>
      </c>
      <c r="L49" s="132">
        <v>2163.03</v>
      </c>
      <c r="M49" s="132">
        <v>2670.48</v>
      </c>
      <c r="N49" s="132">
        <v>1122.65</v>
      </c>
      <c r="O49" s="132">
        <v>2448.88</v>
      </c>
      <c r="P49" s="132">
        <v>2.22</v>
      </c>
      <c r="Q49" s="132">
        <v>1249.49</v>
      </c>
      <c r="R49" s="132" t="s">
        <v>275</v>
      </c>
      <c r="S49" s="132">
        <v>22785.5</v>
      </c>
      <c r="T49" s="132" t="s">
        <v>276</v>
      </c>
      <c r="U49" s="132">
        <v>2960.48</v>
      </c>
      <c r="V49" s="133">
        <v>4898.38</v>
      </c>
      <c r="W49" s="132" t="s">
        <v>105</v>
      </c>
      <c r="X49" s="132">
        <v>119.19</v>
      </c>
      <c r="Y49" s="132"/>
      <c r="Z49" s="132"/>
    </row>
    <row r="50" ht="18.0" customHeight="1">
      <c r="A50" s="68" t="s">
        <v>37</v>
      </c>
      <c r="B50" s="68">
        <v>90.0</v>
      </c>
      <c r="C50" s="71">
        <v>210.0</v>
      </c>
      <c r="D50" s="132">
        <v>3.06</v>
      </c>
      <c r="E50" s="132">
        <v>40.85</v>
      </c>
      <c r="F50" s="132">
        <v>30.87</v>
      </c>
      <c r="G50" s="132">
        <v>30.51</v>
      </c>
      <c r="H50" s="132">
        <v>7514.72</v>
      </c>
      <c r="I50" s="132" t="s">
        <v>376</v>
      </c>
      <c r="J50" s="132">
        <v>2.83</v>
      </c>
      <c r="K50" s="132">
        <v>10.33</v>
      </c>
      <c r="L50" s="132">
        <v>371.75</v>
      </c>
      <c r="M50" s="132">
        <v>3401.78</v>
      </c>
      <c r="N50" s="132">
        <v>1347.54</v>
      </c>
      <c r="O50" s="132">
        <v>455.85</v>
      </c>
      <c r="P50" s="132">
        <v>3.42</v>
      </c>
      <c r="Q50" s="132">
        <v>553.02</v>
      </c>
      <c r="R50" s="132" t="s">
        <v>255</v>
      </c>
      <c r="S50" s="132">
        <v>1564.2</v>
      </c>
      <c r="T50" s="132">
        <v>4.37</v>
      </c>
      <c r="U50" s="132">
        <v>877.36</v>
      </c>
      <c r="V50" s="133">
        <v>5335.65</v>
      </c>
      <c r="W50" s="132" t="s">
        <v>377</v>
      </c>
      <c r="X50" s="132">
        <v>102.8</v>
      </c>
      <c r="Y50" s="132"/>
      <c r="Z50" s="132"/>
    </row>
    <row r="51" ht="18.0" customHeight="1">
      <c r="A51" s="93"/>
      <c r="B51" s="93"/>
      <c r="C51" s="9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127"/>
      <c r="W51" s="26"/>
      <c r="X51" s="26"/>
      <c r="Y51" s="26"/>
      <c r="Z51" s="26"/>
    </row>
    <row r="52" ht="18.0" customHeight="1">
      <c r="A52" s="93"/>
      <c r="B52" s="93"/>
      <c r="C52" s="9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127"/>
      <c r="W52" s="26"/>
      <c r="X52" s="26"/>
      <c r="Y52" s="26"/>
      <c r="Z52" s="26"/>
    </row>
    <row r="53" ht="18.0" customHeight="1">
      <c r="A53" s="93"/>
      <c r="B53" s="93"/>
      <c r="C53" s="9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127"/>
      <c r="W53" s="26"/>
      <c r="X53" s="26"/>
      <c r="Y53" s="26"/>
      <c r="Z53" s="26"/>
    </row>
    <row r="54" ht="18.0" customHeight="1">
      <c r="A54" s="1" t="s">
        <v>0</v>
      </c>
      <c r="B54" s="1">
        <v>50.0</v>
      </c>
      <c r="C54" s="33">
        <v>141.0</v>
      </c>
      <c r="D54" s="128">
        <v>1.37</v>
      </c>
      <c r="E54" s="128">
        <v>45.29</v>
      </c>
      <c r="F54" s="128">
        <v>37.97</v>
      </c>
      <c r="G54" s="128">
        <v>9.14</v>
      </c>
      <c r="H54" s="128">
        <v>1616.88</v>
      </c>
      <c r="I54" s="128" t="s">
        <v>146</v>
      </c>
      <c r="J54" s="134" t="s">
        <v>147</v>
      </c>
      <c r="K54" s="128">
        <v>59.6</v>
      </c>
      <c r="L54" s="128">
        <v>1228.85</v>
      </c>
      <c r="M54" s="128">
        <v>83.84</v>
      </c>
      <c r="N54" s="128">
        <v>336.08</v>
      </c>
      <c r="O54" s="128">
        <v>81.7</v>
      </c>
      <c r="P54" s="128">
        <v>1.5</v>
      </c>
      <c r="Q54" s="128">
        <v>464.36</v>
      </c>
      <c r="R54" s="128">
        <v>37.87</v>
      </c>
      <c r="S54" s="128">
        <v>147.78</v>
      </c>
      <c r="T54" s="128" t="s">
        <v>148</v>
      </c>
      <c r="U54" s="128">
        <v>738.77</v>
      </c>
      <c r="V54" s="129">
        <v>3800.27</v>
      </c>
      <c r="W54" s="128">
        <v>0.28</v>
      </c>
      <c r="X54" s="128">
        <v>266.13</v>
      </c>
      <c r="Y54" s="128"/>
      <c r="Z54" s="128"/>
    </row>
    <row r="55" ht="18.0" customHeight="1">
      <c r="A55" s="1" t="s">
        <v>0</v>
      </c>
      <c r="B55" s="1">
        <v>60.0</v>
      </c>
      <c r="C55" s="33">
        <v>160.0</v>
      </c>
      <c r="D55" s="128">
        <v>1.33</v>
      </c>
      <c r="E55" s="128">
        <v>44.19</v>
      </c>
      <c r="F55" s="128">
        <v>10.01</v>
      </c>
      <c r="G55" s="128">
        <v>10.2</v>
      </c>
      <c r="H55" s="128">
        <v>2387.61</v>
      </c>
      <c r="I55" s="128" t="s">
        <v>180</v>
      </c>
      <c r="J55" s="128">
        <v>5.12</v>
      </c>
      <c r="K55" s="128">
        <v>21.59</v>
      </c>
      <c r="L55" s="128">
        <v>53.39</v>
      </c>
      <c r="M55" s="128">
        <v>4122.02</v>
      </c>
      <c r="N55" s="128">
        <v>226.01</v>
      </c>
      <c r="O55" s="128">
        <v>92.82</v>
      </c>
      <c r="P55" s="128" t="s">
        <v>181</v>
      </c>
      <c r="Q55" s="128">
        <v>457.43</v>
      </c>
      <c r="R55" s="128">
        <v>2.92</v>
      </c>
      <c r="S55" s="128">
        <v>425.97</v>
      </c>
      <c r="T55" s="128" t="s">
        <v>182</v>
      </c>
      <c r="U55" s="128">
        <v>730.35</v>
      </c>
      <c r="V55" s="129">
        <v>7286.67</v>
      </c>
      <c r="W55" s="128" t="s">
        <v>183</v>
      </c>
      <c r="X55" s="128">
        <v>48.36</v>
      </c>
      <c r="Y55" s="128"/>
      <c r="Z55" s="128"/>
    </row>
    <row r="56" ht="18.0" customHeight="1">
      <c r="A56" s="1" t="s">
        <v>0</v>
      </c>
      <c r="B56" s="1">
        <v>70.0</v>
      </c>
      <c r="C56" s="33">
        <v>172.0</v>
      </c>
      <c r="D56" s="128">
        <v>1.14</v>
      </c>
      <c r="E56" s="128">
        <v>45.43</v>
      </c>
      <c r="F56" s="128">
        <v>15.98</v>
      </c>
      <c r="G56" s="128">
        <v>7.4</v>
      </c>
      <c r="H56" s="128">
        <v>1464.72</v>
      </c>
      <c r="I56" s="128" t="s">
        <v>205</v>
      </c>
      <c r="J56" s="128">
        <v>10.08</v>
      </c>
      <c r="K56" s="128">
        <v>14.06</v>
      </c>
      <c r="L56" s="128">
        <v>76.82</v>
      </c>
      <c r="M56" s="128">
        <v>1778.89</v>
      </c>
      <c r="N56" s="128">
        <v>135.17</v>
      </c>
      <c r="O56" s="128">
        <v>47.98</v>
      </c>
      <c r="P56" s="128">
        <v>0.44</v>
      </c>
      <c r="Q56" s="128">
        <v>271.0</v>
      </c>
      <c r="R56" s="128" t="s">
        <v>206</v>
      </c>
      <c r="S56" s="128">
        <v>201.08</v>
      </c>
      <c r="T56" s="128" t="s">
        <v>207</v>
      </c>
      <c r="U56" s="128">
        <v>686.17</v>
      </c>
      <c r="V56" s="129">
        <v>7595.54</v>
      </c>
      <c r="W56" s="128" t="s">
        <v>183</v>
      </c>
      <c r="X56" s="128">
        <v>38.71</v>
      </c>
      <c r="Y56" s="128"/>
      <c r="Z56" s="128"/>
    </row>
    <row r="57" ht="18.0" customHeight="1">
      <c r="A57" s="158" t="s">
        <v>0</v>
      </c>
      <c r="B57" s="158">
        <v>80.0</v>
      </c>
      <c r="C57" s="159">
        <v>184.0</v>
      </c>
      <c r="D57" s="128">
        <v>1.13</v>
      </c>
      <c r="E57" s="128">
        <v>45.16</v>
      </c>
      <c r="F57" s="128">
        <v>14.91</v>
      </c>
      <c r="G57" s="128">
        <v>8.26</v>
      </c>
      <c r="H57" s="128">
        <v>1221.06</v>
      </c>
      <c r="I57" s="128" t="s">
        <v>124</v>
      </c>
      <c r="J57" s="128">
        <v>7.23</v>
      </c>
      <c r="K57" s="128">
        <v>19.69</v>
      </c>
      <c r="L57" s="128">
        <v>67.42</v>
      </c>
      <c r="M57" s="128">
        <v>2241.59</v>
      </c>
      <c r="N57" s="128">
        <v>150.62</v>
      </c>
      <c r="O57" s="128">
        <v>43.32</v>
      </c>
      <c r="P57" s="128" t="s">
        <v>251</v>
      </c>
      <c r="Q57" s="128">
        <v>332.34</v>
      </c>
      <c r="R57" s="128" t="s">
        <v>252</v>
      </c>
      <c r="S57" s="128">
        <v>188.24</v>
      </c>
      <c r="T57" s="128" t="s">
        <v>253</v>
      </c>
      <c r="U57" s="128">
        <v>610.04</v>
      </c>
      <c r="V57" s="129">
        <v>6712.39</v>
      </c>
      <c r="W57" s="128">
        <v>0.23</v>
      </c>
      <c r="X57" s="128">
        <v>51.54</v>
      </c>
      <c r="Y57" s="128"/>
      <c r="Z57" s="128"/>
    </row>
    <row r="58" ht="18.0" customHeight="1">
      <c r="A58" s="80" t="s">
        <v>0</v>
      </c>
      <c r="B58" s="80">
        <v>90.0</v>
      </c>
      <c r="C58" s="83">
        <v>132.0</v>
      </c>
      <c r="D58" s="128">
        <v>1.02</v>
      </c>
      <c r="E58" s="128">
        <v>44.94</v>
      </c>
      <c r="F58" s="128">
        <v>10.45</v>
      </c>
      <c r="G58" s="128">
        <v>8.26</v>
      </c>
      <c r="H58" s="128">
        <v>1105.48</v>
      </c>
      <c r="I58" s="128" t="s">
        <v>111</v>
      </c>
      <c r="J58" s="128">
        <v>55.76</v>
      </c>
      <c r="K58" s="128">
        <v>17.59</v>
      </c>
      <c r="L58" s="128">
        <v>301.75</v>
      </c>
      <c r="M58" s="128">
        <v>538.79</v>
      </c>
      <c r="N58" s="128">
        <v>399.03</v>
      </c>
      <c r="O58" s="128">
        <v>37.8</v>
      </c>
      <c r="P58" s="128" t="s">
        <v>112</v>
      </c>
      <c r="Q58" s="128">
        <v>1.63</v>
      </c>
      <c r="R58" s="128">
        <v>19.8</v>
      </c>
      <c r="S58" s="128">
        <v>25.41</v>
      </c>
      <c r="T58" s="128" t="s">
        <v>113</v>
      </c>
      <c r="U58" s="128">
        <v>485.99</v>
      </c>
      <c r="V58" s="129">
        <v>6571.77</v>
      </c>
      <c r="W58" s="128">
        <v>0.05</v>
      </c>
      <c r="X58" s="128">
        <v>186.1</v>
      </c>
      <c r="Y58" s="128"/>
      <c r="Z58" s="128"/>
    </row>
    <row r="59" ht="18.0" customHeight="1">
      <c r="A59" s="80" t="s">
        <v>0</v>
      </c>
      <c r="B59" s="1">
        <v>90.0</v>
      </c>
      <c r="C59" s="83">
        <v>196.0</v>
      </c>
      <c r="D59" s="128">
        <v>1.0</v>
      </c>
      <c r="E59" s="128">
        <v>44.96</v>
      </c>
      <c r="F59" s="128">
        <v>3.82</v>
      </c>
      <c r="G59" s="128">
        <v>0.99</v>
      </c>
      <c r="H59" s="128" t="s">
        <v>295</v>
      </c>
      <c r="I59" s="128" t="s">
        <v>296</v>
      </c>
      <c r="J59" s="128" t="s">
        <v>257</v>
      </c>
      <c r="K59" s="128" t="s">
        <v>297</v>
      </c>
      <c r="L59" s="128" t="s">
        <v>298</v>
      </c>
      <c r="M59" s="128" t="s">
        <v>299</v>
      </c>
      <c r="N59" s="128" t="s">
        <v>180</v>
      </c>
      <c r="O59" s="128" t="s">
        <v>300</v>
      </c>
      <c r="P59" s="128" t="s">
        <v>301</v>
      </c>
      <c r="Q59" s="128" t="s">
        <v>302</v>
      </c>
      <c r="R59" s="128" t="s">
        <v>303</v>
      </c>
      <c r="S59" s="128" t="s">
        <v>304</v>
      </c>
      <c r="T59" s="128" t="s">
        <v>305</v>
      </c>
      <c r="U59" s="128" t="s">
        <v>306</v>
      </c>
      <c r="V59" s="129" t="s">
        <v>408</v>
      </c>
      <c r="W59" s="128">
        <v>0.34</v>
      </c>
      <c r="X59" s="128" t="s">
        <v>308</v>
      </c>
      <c r="Y59" s="128"/>
      <c r="Z59" s="128"/>
    </row>
    <row r="60" ht="18.0" customHeight="1">
      <c r="A60" s="160" t="s">
        <v>42</v>
      </c>
      <c r="B60" s="160">
        <v>90.0</v>
      </c>
      <c r="C60" s="161">
        <v>197.0</v>
      </c>
      <c r="D60" s="120">
        <v>0.85</v>
      </c>
      <c r="E60" s="120">
        <v>45.73</v>
      </c>
      <c r="F60" s="120">
        <v>7.28</v>
      </c>
      <c r="G60" s="120">
        <v>0.67</v>
      </c>
      <c r="H60" s="120" t="s">
        <v>309</v>
      </c>
      <c r="I60" s="120" t="s">
        <v>310</v>
      </c>
      <c r="J60" s="120" t="s">
        <v>311</v>
      </c>
      <c r="K60" s="120" t="s">
        <v>312</v>
      </c>
      <c r="L60" s="120" t="s">
        <v>313</v>
      </c>
      <c r="M60" s="120" t="s">
        <v>314</v>
      </c>
      <c r="N60" s="120" t="s">
        <v>315</v>
      </c>
      <c r="O60" s="120" t="s">
        <v>316</v>
      </c>
      <c r="P60" s="120" t="s">
        <v>176</v>
      </c>
      <c r="Q60" s="120" t="s">
        <v>317</v>
      </c>
      <c r="R60" s="120">
        <v>1.5</v>
      </c>
      <c r="S60" s="120" t="s">
        <v>318</v>
      </c>
      <c r="T60" s="120" t="s">
        <v>319</v>
      </c>
      <c r="U60" s="120" t="s">
        <v>320</v>
      </c>
      <c r="V60" s="162" t="s">
        <v>408</v>
      </c>
      <c r="W60" s="120">
        <v>0.19</v>
      </c>
      <c r="X60" s="120" t="s">
        <v>322</v>
      </c>
      <c r="Y60" s="120"/>
      <c r="Z60" s="120"/>
    </row>
    <row r="61" ht="18.0" customHeight="1">
      <c r="A61" s="38" t="s">
        <v>2</v>
      </c>
      <c r="B61" s="38">
        <v>50.0</v>
      </c>
      <c r="C61" s="40">
        <v>142.0</v>
      </c>
      <c r="D61" s="130">
        <v>1.36</v>
      </c>
      <c r="E61" s="130">
        <v>45.46</v>
      </c>
      <c r="F61" s="130">
        <v>35.44</v>
      </c>
      <c r="G61" s="130">
        <v>7.1</v>
      </c>
      <c r="H61" s="130">
        <v>1750.3</v>
      </c>
      <c r="I61" s="130" t="s">
        <v>149</v>
      </c>
      <c r="J61" s="130">
        <v>38.12</v>
      </c>
      <c r="K61" s="130">
        <v>34.4</v>
      </c>
      <c r="L61" s="130">
        <v>241.86</v>
      </c>
      <c r="M61" s="130">
        <v>59.49</v>
      </c>
      <c r="N61" s="130">
        <v>337.72</v>
      </c>
      <c r="O61" s="130">
        <v>73.36</v>
      </c>
      <c r="P61" s="130" t="s">
        <v>150</v>
      </c>
      <c r="Q61" s="130">
        <v>389.0</v>
      </c>
      <c r="R61" s="130">
        <v>13.4</v>
      </c>
      <c r="S61" s="130">
        <v>240.95</v>
      </c>
      <c r="T61" s="130" t="s">
        <v>151</v>
      </c>
      <c r="U61" s="130">
        <v>748.02</v>
      </c>
      <c r="V61" s="131">
        <v>3958.44</v>
      </c>
      <c r="W61" s="130">
        <v>0.14</v>
      </c>
      <c r="X61" s="130">
        <v>403.16</v>
      </c>
      <c r="Y61" s="130"/>
      <c r="Z61" s="130"/>
    </row>
    <row r="62" ht="18.0" customHeight="1">
      <c r="A62" s="38" t="s">
        <v>2</v>
      </c>
      <c r="B62" s="38">
        <v>70.0</v>
      </c>
      <c r="C62" s="40">
        <v>173.0</v>
      </c>
      <c r="D62" s="130">
        <v>1.1</v>
      </c>
      <c r="E62" s="130">
        <v>43.15</v>
      </c>
      <c r="F62" s="130">
        <v>10.53</v>
      </c>
      <c r="G62" s="130">
        <v>7.92</v>
      </c>
      <c r="H62" s="130">
        <v>1557.49</v>
      </c>
      <c r="I62" s="130" t="s">
        <v>208</v>
      </c>
      <c r="J62" s="130">
        <v>11.58</v>
      </c>
      <c r="K62" s="130">
        <v>13.44</v>
      </c>
      <c r="L62" s="130">
        <v>96.98</v>
      </c>
      <c r="M62" s="130">
        <v>2300.11</v>
      </c>
      <c r="N62" s="130">
        <v>86.64</v>
      </c>
      <c r="O62" s="130">
        <v>65.62</v>
      </c>
      <c r="P62" s="130" t="s">
        <v>209</v>
      </c>
      <c r="Q62" s="130">
        <v>342.6</v>
      </c>
      <c r="R62" s="130" t="s">
        <v>132</v>
      </c>
      <c r="S62" s="130">
        <v>124.41</v>
      </c>
      <c r="T62" s="130" t="s">
        <v>210</v>
      </c>
      <c r="U62" s="130">
        <v>616.21</v>
      </c>
      <c r="V62" s="131">
        <v>21184.06</v>
      </c>
      <c r="W62" s="130" t="s">
        <v>145</v>
      </c>
      <c r="X62" s="130">
        <v>48.35</v>
      </c>
      <c r="Y62" s="130"/>
      <c r="Z62" s="130"/>
    </row>
    <row r="63" ht="18.0" customHeight="1">
      <c r="A63" s="38" t="s">
        <v>2</v>
      </c>
      <c r="B63" s="38">
        <v>80.0</v>
      </c>
      <c r="C63" s="40">
        <v>185.0</v>
      </c>
      <c r="D63" s="130">
        <v>0.98</v>
      </c>
      <c r="E63" s="130">
        <v>43.55</v>
      </c>
      <c r="F63" s="130">
        <v>13.29</v>
      </c>
      <c r="G63" s="130">
        <v>8.8</v>
      </c>
      <c r="H63" s="130">
        <v>1552.51</v>
      </c>
      <c r="I63" s="130" t="s">
        <v>254</v>
      </c>
      <c r="J63" s="130">
        <v>11.61</v>
      </c>
      <c r="K63" s="130">
        <v>7.74</v>
      </c>
      <c r="L63" s="130">
        <v>83.95</v>
      </c>
      <c r="M63" s="130">
        <v>2654.72</v>
      </c>
      <c r="N63" s="130">
        <v>76.45</v>
      </c>
      <c r="O63" s="130">
        <v>57.48</v>
      </c>
      <c r="P63" s="130" t="s">
        <v>112</v>
      </c>
      <c r="Q63" s="130">
        <v>419.63</v>
      </c>
      <c r="R63" s="130" t="s">
        <v>255</v>
      </c>
      <c r="S63" s="130">
        <v>205.76</v>
      </c>
      <c r="T63" s="130" t="s">
        <v>256</v>
      </c>
      <c r="U63" s="130">
        <v>579.38</v>
      </c>
      <c r="V63" s="131">
        <v>22190.63</v>
      </c>
      <c r="W63" s="130" t="s">
        <v>79</v>
      </c>
      <c r="X63" s="130">
        <v>38.75</v>
      </c>
      <c r="Y63" s="130"/>
      <c r="Z63" s="130"/>
    </row>
    <row r="64" ht="18.0" customHeight="1">
      <c r="A64" s="38" t="s">
        <v>2</v>
      </c>
      <c r="B64" s="38">
        <v>90.0</v>
      </c>
      <c r="C64" s="40">
        <v>133.0</v>
      </c>
      <c r="D64" s="130">
        <v>1.05</v>
      </c>
      <c r="E64" s="130">
        <v>44.23</v>
      </c>
      <c r="F64" s="130">
        <v>14.9</v>
      </c>
      <c r="G64" s="130">
        <v>9.45</v>
      </c>
      <c r="H64" s="130">
        <v>1792.21</v>
      </c>
      <c r="I64" s="130" t="s">
        <v>114</v>
      </c>
      <c r="J64" s="130">
        <v>31.01</v>
      </c>
      <c r="K64" s="130">
        <v>17.99</v>
      </c>
      <c r="L64" s="130">
        <v>288.6</v>
      </c>
      <c r="M64" s="130">
        <v>1596.25</v>
      </c>
      <c r="N64" s="130">
        <v>516.25</v>
      </c>
      <c r="O64" s="130">
        <v>41.63</v>
      </c>
      <c r="P64" s="130" t="s">
        <v>115</v>
      </c>
      <c r="Q64" s="130">
        <v>19.24</v>
      </c>
      <c r="R64" s="130" t="s">
        <v>116</v>
      </c>
      <c r="S64" s="130">
        <v>50.27</v>
      </c>
      <c r="T64" s="130" t="s">
        <v>117</v>
      </c>
      <c r="U64" s="130">
        <v>794.79</v>
      </c>
      <c r="V64" s="131">
        <v>9901.81</v>
      </c>
      <c r="W64" s="130">
        <v>0.07</v>
      </c>
      <c r="X64" s="130">
        <v>230.57</v>
      </c>
      <c r="Y64" s="130"/>
      <c r="Z64" s="130"/>
    </row>
    <row r="65" ht="18.0" customHeight="1">
      <c r="A65" s="38" t="s">
        <v>2</v>
      </c>
      <c r="B65" s="38">
        <v>90.0</v>
      </c>
      <c r="C65" s="40">
        <v>198.0</v>
      </c>
      <c r="D65" s="130">
        <v>0.92</v>
      </c>
      <c r="E65" s="130">
        <v>41.64</v>
      </c>
      <c r="F65" s="130">
        <v>6.21</v>
      </c>
      <c r="G65" s="130">
        <v>0.9</v>
      </c>
      <c r="H65" s="130" t="s">
        <v>323</v>
      </c>
      <c r="I65" s="130" t="s">
        <v>324</v>
      </c>
      <c r="J65" s="130" t="s">
        <v>325</v>
      </c>
      <c r="K65" s="130" t="s">
        <v>326</v>
      </c>
      <c r="L65" s="130" t="s">
        <v>327</v>
      </c>
      <c r="M65" s="130" t="s">
        <v>328</v>
      </c>
      <c r="N65" s="130" t="s">
        <v>329</v>
      </c>
      <c r="O65" s="130" t="s">
        <v>176</v>
      </c>
      <c r="P65" s="130" t="s">
        <v>330</v>
      </c>
      <c r="Q65" s="130" t="s">
        <v>163</v>
      </c>
      <c r="R65" s="130" t="s">
        <v>331</v>
      </c>
      <c r="S65" s="130" t="s">
        <v>332</v>
      </c>
      <c r="T65" s="130" t="s">
        <v>333</v>
      </c>
      <c r="U65" s="130" t="s">
        <v>334</v>
      </c>
      <c r="V65" s="131" t="s">
        <v>408</v>
      </c>
      <c r="W65" s="130">
        <v>0.34</v>
      </c>
      <c r="X65" s="130" t="s">
        <v>289</v>
      </c>
      <c r="Y65" s="130"/>
      <c r="Z65" s="130"/>
    </row>
    <row r="66" ht="18.0" customHeight="1">
      <c r="A66" s="163" t="s">
        <v>43</v>
      </c>
      <c r="B66" s="163">
        <v>90.0</v>
      </c>
      <c r="C66" s="164">
        <v>199.0</v>
      </c>
      <c r="D66" s="165">
        <v>0.91</v>
      </c>
      <c r="E66" s="165">
        <v>44.53</v>
      </c>
      <c r="F66" s="165">
        <v>5.1</v>
      </c>
      <c r="G66" s="165">
        <v>0.67</v>
      </c>
      <c r="H66" s="165">
        <v>34.27</v>
      </c>
      <c r="I66" s="165" t="s">
        <v>336</v>
      </c>
      <c r="J66" s="165" t="s">
        <v>337</v>
      </c>
      <c r="K66" s="165" t="s">
        <v>338</v>
      </c>
      <c r="L66" s="165" t="s">
        <v>339</v>
      </c>
      <c r="M66" s="165" t="s">
        <v>340</v>
      </c>
      <c r="N66" s="165" t="s">
        <v>341</v>
      </c>
      <c r="O66" s="165" t="s">
        <v>342</v>
      </c>
      <c r="P66" s="165" t="s">
        <v>324</v>
      </c>
      <c r="Q66" s="165" t="s">
        <v>343</v>
      </c>
      <c r="R66" s="165" t="s">
        <v>344</v>
      </c>
      <c r="S66" s="165" t="s">
        <v>345</v>
      </c>
      <c r="T66" s="165" t="s">
        <v>346</v>
      </c>
      <c r="U66" s="165" t="s">
        <v>347</v>
      </c>
      <c r="V66" s="166" t="s">
        <v>408</v>
      </c>
      <c r="W66" s="165" t="s">
        <v>349</v>
      </c>
      <c r="X66" s="165" t="s">
        <v>350</v>
      </c>
      <c r="Y66" s="165"/>
      <c r="Z66" s="165"/>
    </row>
    <row r="67" ht="18.0" customHeight="1">
      <c r="A67" s="68" t="s">
        <v>4</v>
      </c>
      <c r="B67" s="68">
        <v>50.0</v>
      </c>
      <c r="C67" s="71">
        <v>143.0</v>
      </c>
      <c r="D67" s="132">
        <v>1.26</v>
      </c>
      <c r="E67" s="132">
        <v>44.39</v>
      </c>
      <c r="F67" s="132">
        <v>62.48</v>
      </c>
      <c r="G67" s="132">
        <v>9.22</v>
      </c>
      <c r="H67" s="132">
        <v>1550.87</v>
      </c>
      <c r="I67" s="132" t="s">
        <v>152</v>
      </c>
      <c r="J67" s="132">
        <v>36.92</v>
      </c>
      <c r="K67" s="132">
        <v>14.83</v>
      </c>
      <c r="L67" s="132">
        <v>180.86</v>
      </c>
      <c r="M67" s="132">
        <v>109.98</v>
      </c>
      <c r="N67" s="132">
        <v>364.47</v>
      </c>
      <c r="O67" s="132">
        <v>55.58</v>
      </c>
      <c r="P67" s="132" t="s">
        <v>153</v>
      </c>
      <c r="Q67" s="132">
        <v>483.87</v>
      </c>
      <c r="R67" s="132">
        <v>11.47</v>
      </c>
      <c r="S67" s="132">
        <v>149.46</v>
      </c>
      <c r="T67" s="132" t="s">
        <v>154</v>
      </c>
      <c r="U67" s="132">
        <v>690.39</v>
      </c>
      <c r="V67" s="133">
        <v>11974.14</v>
      </c>
      <c r="W67" s="132">
        <v>0.08</v>
      </c>
      <c r="X67" s="132">
        <v>375.26</v>
      </c>
      <c r="Y67" s="132"/>
      <c r="Z67" s="132"/>
    </row>
    <row r="68" ht="18.0" customHeight="1">
      <c r="A68" s="68" t="s">
        <v>4</v>
      </c>
      <c r="B68" s="68">
        <v>60.0</v>
      </c>
      <c r="C68" s="71">
        <v>162.0</v>
      </c>
      <c r="D68" s="132">
        <v>1.27</v>
      </c>
      <c r="E68" s="132">
        <v>42.27</v>
      </c>
      <c r="F68" s="132">
        <v>12.13</v>
      </c>
      <c r="G68" s="132">
        <v>11.5</v>
      </c>
      <c r="H68" s="132">
        <v>2581.29</v>
      </c>
      <c r="I68" s="132" t="s">
        <v>184</v>
      </c>
      <c r="J68" s="132">
        <v>9.97</v>
      </c>
      <c r="K68" s="132">
        <v>25.34</v>
      </c>
      <c r="L68" s="132">
        <v>101.34</v>
      </c>
      <c r="M68" s="132">
        <v>4810.13</v>
      </c>
      <c r="N68" s="132">
        <v>210.27</v>
      </c>
      <c r="O68" s="132">
        <v>98.2</v>
      </c>
      <c r="P68" s="132" t="s">
        <v>149</v>
      </c>
      <c r="Q68" s="132">
        <v>608.78</v>
      </c>
      <c r="R68" s="132" t="s">
        <v>185</v>
      </c>
      <c r="S68" s="132">
        <v>666.75</v>
      </c>
      <c r="T68" s="132" t="s">
        <v>186</v>
      </c>
      <c r="U68" s="132">
        <v>722.68</v>
      </c>
      <c r="V68" s="133">
        <v>23947.67</v>
      </c>
      <c r="W68" s="132">
        <v>0.19</v>
      </c>
      <c r="X68" s="132">
        <v>67.49</v>
      </c>
      <c r="Y68" s="132"/>
      <c r="Z68" s="132"/>
    </row>
    <row r="69" ht="18.0" customHeight="1">
      <c r="A69" s="68" t="s">
        <v>4</v>
      </c>
      <c r="B69" s="68">
        <v>70.0</v>
      </c>
      <c r="C69" s="71">
        <v>174.0</v>
      </c>
      <c r="D69" s="132">
        <v>1.2</v>
      </c>
      <c r="E69" s="132">
        <v>44.59</v>
      </c>
      <c r="F69" s="132">
        <v>11.16</v>
      </c>
      <c r="G69" s="132">
        <v>6.37</v>
      </c>
      <c r="H69" s="132">
        <v>2870.53</v>
      </c>
      <c r="I69" s="132" t="s">
        <v>211</v>
      </c>
      <c r="J69" s="132">
        <v>3.68</v>
      </c>
      <c r="K69" s="132">
        <v>22.07</v>
      </c>
      <c r="L69" s="132">
        <v>47.11</v>
      </c>
      <c r="M69" s="132">
        <v>2316.84</v>
      </c>
      <c r="N69" s="132">
        <v>159.71</v>
      </c>
      <c r="O69" s="132">
        <v>83.37</v>
      </c>
      <c r="P69" s="132" t="s">
        <v>212</v>
      </c>
      <c r="Q69" s="132">
        <v>313.26</v>
      </c>
      <c r="R69" s="132" t="s">
        <v>213</v>
      </c>
      <c r="S69" s="132">
        <v>144.27</v>
      </c>
      <c r="T69" s="132" t="s">
        <v>214</v>
      </c>
      <c r="U69" s="132">
        <v>674.81</v>
      </c>
      <c r="V69" s="133">
        <v>10555.93</v>
      </c>
      <c r="W69" s="132">
        <v>0.15</v>
      </c>
      <c r="X69" s="132">
        <v>75.93</v>
      </c>
      <c r="Y69" s="132"/>
      <c r="Z69" s="132"/>
    </row>
    <row r="70" ht="18.0" customHeight="1">
      <c r="A70" s="68" t="s">
        <v>4</v>
      </c>
      <c r="B70" s="68">
        <v>80.0</v>
      </c>
      <c r="C70" s="71">
        <v>186.0</v>
      </c>
      <c r="D70" s="132">
        <v>1.06</v>
      </c>
      <c r="E70" s="132">
        <v>44.2</v>
      </c>
      <c r="F70" s="132">
        <v>11.97</v>
      </c>
      <c r="G70" s="132">
        <v>8.91</v>
      </c>
      <c r="H70" s="132">
        <v>1654.85</v>
      </c>
      <c r="I70" s="132" t="s">
        <v>257</v>
      </c>
      <c r="J70" s="132">
        <v>8.67</v>
      </c>
      <c r="K70" s="132">
        <v>18.09</v>
      </c>
      <c r="L70" s="132">
        <v>72.81</v>
      </c>
      <c r="M70" s="132">
        <v>2489.79</v>
      </c>
      <c r="N70" s="132">
        <v>176.57</v>
      </c>
      <c r="O70" s="132">
        <v>76.58</v>
      </c>
      <c r="P70" s="132" t="s">
        <v>259</v>
      </c>
      <c r="Q70" s="132">
        <v>376.56</v>
      </c>
      <c r="R70" s="132" t="s">
        <v>260</v>
      </c>
      <c r="S70" s="132">
        <v>335.31</v>
      </c>
      <c r="T70" s="132" t="s">
        <v>261</v>
      </c>
      <c r="U70" s="132">
        <v>666.63</v>
      </c>
      <c r="V70" s="133">
        <v>12301.49</v>
      </c>
      <c r="W70" s="132">
        <v>0.18</v>
      </c>
      <c r="X70" s="132">
        <v>76.53</v>
      </c>
      <c r="Y70" s="132"/>
      <c r="Z70" s="132"/>
    </row>
    <row r="71" ht="18.0" customHeight="1">
      <c r="A71" s="68" t="s">
        <v>4</v>
      </c>
      <c r="B71" s="68">
        <v>90.0</v>
      </c>
      <c r="C71" s="71">
        <v>200.0</v>
      </c>
      <c r="D71" s="132">
        <v>0.99</v>
      </c>
      <c r="E71" s="132">
        <v>43.74</v>
      </c>
      <c r="F71" s="132">
        <v>15.38</v>
      </c>
      <c r="G71" s="132">
        <v>14.07</v>
      </c>
      <c r="H71" s="132">
        <v>1106.94</v>
      </c>
      <c r="I71" s="132" t="s">
        <v>351</v>
      </c>
      <c r="J71" s="132">
        <v>21.54</v>
      </c>
      <c r="K71" s="132">
        <v>17.54</v>
      </c>
      <c r="L71" s="132">
        <v>208.18</v>
      </c>
      <c r="M71" s="132">
        <v>1143.64</v>
      </c>
      <c r="N71" s="132">
        <v>267.45</v>
      </c>
      <c r="O71" s="132">
        <v>71.55</v>
      </c>
      <c r="P71" s="132" t="s">
        <v>351</v>
      </c>
      <c r="Q71" s="132">
        <v>593.66</v>
      </c>
      <c r="R71" s="132" t="s">
        <v>106</v>
      </c>
      <c r="S71" s="132">
        <v>291.1</v>
      </c>
      <c r="T71" s="132" t="s">
        <v>352</v>
      </c>
      <c r="U71" s="132">
        <v>1453.09</v>
      </c>
      <c r="V71" s="133">
        <v>17303.7</v>
      </c>
      <c r="W71" s="132" t="s">
        <v>88</v>
      </c>
      <c r="X71" s="132">
        <v>74.14</v>
      </c>
      <c r="Y71" s="132"/>
      <c r="Z71" s="132"/>
    </row>
    <row r="72" ht="18.0" customHeight="1">
      <c r="A72" s="167" t="s">
        <v>44</v>
      </c>
      <c r="B72" s="167">
        <v>90.0</v>
      </c>
      <c r="C72" s="168">
        <v>201.0</v>
      </c>
      <c r="D72" s="169">
        <v>0.79</v>
      </c>
      <c r="E72" s="169">
        <v>45.16</v>
      </c>
      <c r="F72" s="169">
        <v>10.57</v>
      </c>
      <c r="G72" s="169">
        <v>7.36</v>
      </c>
      <c r="H72" s="169">
        <v>1130.81</v>
      </c>
      <c r="I72" s="169" t="s">
        <v>353</v>
      </c>
      <c r="J72" s="169">
        <v>7.83</v>
      </c>
      <c r="K72" s="169">
        <v>4.12</v>
      </c>
      <c r="L72" s="169">
        <v>52.79</v>
      </c>
      <c r="M72" s="169">
        <v>2023.28</v>
      </c>
      <c r="N72" s="169">
        <v>171.79</v>
      </c>
      <c r="O72" s="169">
        <v>46.77</v>
      </c>
      <c r="P72" s="169" t="s">
        <v>251</v>
      </c>
      <c r="Q72" s="169">
        <v>297.23</v>
      </c>
      <c r="R72" s="169">
        <v>0.37</v>
      </c>
      <c r="S72" s="169">
        <v>310.2</v>
      </c>
      <c r="T72" s="169" t="s">
        <v>354</v>
      </c>
      <c r="U72" s="169">
        <v>374.24</v>
      </c>
      <c r="V72" s="170">
        <v>4653.35</v>
      </c>
      <c r="W72" s="169" t="s">
        <v>235</v>
      </c>
      <c r="X72" s="169">
        <v>55.12</v>
      </c>
      <c r="Y72" s="169"/>
      <c r="Z72" s="169"/>
    </row>
    <row r="73" ht="18.0" customHeight="1">
      <c r="A73" s="1"/>
      <c r="B73" s="1"/>
      <c r="C73" s="33"/>
      <c r="V73" s="127"/>
    </row>
    <row r="74" ht="18.0" customHeight="1">
      <c r="A74" s="1"/>
      <c r="B74" s="1"/>
      <c r="C74" s="33"/>
      <c r="V74" s="127"/>
    </row>
    <row r="75" ht="18.0" customHeight="1">
      <c r="A75" s="93" t="s">
        <v>49</v>
      </c>
      <c r="B75" s="93"/>
      <c r="C75" s="96">
        <v>220.0</v>
      </c>
      <c r="D75" s="2">
        <v>0.94</v>
      </c>
      <c r="E75" s="2">
        <v>45.84</v>
      </c>
      <c r="F75" s="2">
        <v>98.07</v>
      </c>
      <c r="G75" s="2">
        <v>9.63</v>
      </c>
      <c r="H75" s="2">
        <v>5486.11</v>
      </c>
      <c r="I75" s="2" t="s">
        <v>383</v>
      </c>
      <c r="J75" s="2">
        <v>2.66</v>
      </c>
      <c r="K75" s="122" t="s">
        <v>384</v>
      </c>
      <c r="L75" s="2">
        <v>2059.82</v>
      </c>
      <c r="M75" s="2">
        <v>1795.9</v>
      </c>
      <c r="N75" s="2">
        <v>576.43</v>
      </c>
      <c r="O75" s="2">
        <v>815.86</v>
      </c>
      <c r="P75" s="2">
        <v>15.59</v>
      </c>
      <c r="Q75" s="2">
        <v>521.39</v>
      </c>
      <c r="R75" s="2" t="s">
        <v>185</v>
      </c>
      <c r="S75" s="2">
        <v>5078.92</v>
      </c>
      <c r="T75" s="2" t="s">
        <v>385</v>
      </c>
      <c r="U75" s="2">
        <v>1992.17</v>
      </c>
      <c r="V75" s="127">
        <v>8576.93</v>
      </c>
      <c r="W75" s="2">
        <v>0.18</v>
      </c>
      <c r="X75" s="2">
        <v>74.4</v>
      </c>
    </row>
    <row r="76" ht="18.0" customHeight="1">
      <c r="A76" s="93" t="s">
        <v>50</v>
      </c>
      <c r="B76" s="93"/>
      <c r="C76" s="96">
        <v>221.0</v>
      </c>
      <c r="D76" s="2">
        <v>1.14</v>
      </c>
      <c r="E76" s="2">
        <v>42.87</v>
      </c>
      <c r="F76" s="2">
        <v>149.44</v>
      </c>
      <c r="G76" s="2">
        <v>16.14</v>
      </c>
      <c r="H76" s="2">
        <v>25850.68</v>
      </c>
      <c r="I76" s="2" t="s">
        <v>254</v>
      </c>
      <c r="J76" s="2">
        <v>2.48</v>
      </c>
      <c r="K76" s="2">
        <v>143.08</v>
      </c>
      <c r="L76" s="122" t="s">
        <v>386</v>
      </c>
      <c r="M76" s="2">
        <v>2504.71</v>
      </c>
      <c r="N76" s="2">
        <v>1125.07</v>
      </c>
      <c r="O76" s="2">
        <v>1662.72</v>
      </c>
      <c r="P76" s="2">
        <v>5.05</v>
      </c>
      <c r="Q76" s="2">
        <v>1034.89</v>
      </c>
      <c r="R76" s="2" t="s">
        <v>387</v>
      </c>
      <c r="S76" s="2">
        <v>17967.02</v>
      </c>
      <c r="T76" s="2" t="s">
        <v>388</v>
      </c>
      <c r="U76" s="2">
        <v>3584.63</v>
      </c>
      <c r="V76" s="127">
        <v>5365.64</v>
      </c>
      <c r="W76" s="2">
        <v>0.15</v>
      </c>
      <c r="X76" s="2">
        <v>147.28</v>
      </c>
    </row>
    <row r="77" ht="18.0" customHeight="1">
      <c r="A77" s="93" t="s">
        <v>51</v>
      </c>
      <c r="B77" s="93"/>
      <c r="C77" s="96">
        <v>222.0</v>
      </c>
      <c r="D77" s="2">
        <v>4.45</v>
      </c>
      <c r="E77" s="2">
        <v>43.22</v>
      </c>
      <c r="F77" s="2">
        <v>34.59</v>
      </c>
      <c r="G77" s="2">
        <v>14.13</v>
      </c>
      <c r="H77" s="2">
        <v>2512.94</v>
      </c>
      <c r="I77" s="2" t="s">
        <v>389</v>
      </c>
      <c r="J77" s="122" t="s">
        <v>390</v>
      </c>
      <c r="K77" s="2">
        <v>7.53</v>
      </c>
      <c r="L77" s="2">
        <v>600.76</v>
      </c>
      <c r="M77" s="2">
        <v>1444.53</v>
      </c>
      <c r="N77" s="2">
        <v>50.86</v>
      </c>
      <c r="O77" s="2">
        <v>61.19</v>
      </c>
      <c r="P77" s="2" t="s">
        <v>391</v>
      </c>
      <c r="Q77" s="2">
        <v>518.26</v>
      </c>
      <c r="R77" s="2" t="s">
        <v>392</v>
      </c>
      <c r="S77" s="2">
        <v>179.72</v>
      </c>
      <c r="T77" s="2">
        <v>3.36</v>
      </c>
      <c r="U77" s="2">
        <v>817.44</v>
      </c>
      <c r="V77" s="127">
        <v>14836.95</v>
      </c>
      <c r="W77" s="2" t="s">
        <v>362</v>
      </c>
      <c r="X77" s="2">
        <v>33.82</v>
      </c>
    </row>
    <row r="78" ht="18.0" customHeight="1">
      <c r="A78" s="93" t="s">
        <v>52</v>
      </c>
      <c r="B78" s="93"/>
      <c r="C78" s="96">
        <v>223.0</v>
      </c>
      <c r="D78" s="2">
        <v>2.13</v>
      </c>
      <c r="E78" s="2">
        <v>40.35</v>
      </c>
      <c r="F78" s="2">
        <v>20.84</v>
      </c>
      <c r="G78" s="2">
        <v>13.51</v>
      </c>
      <c r="H78" s="2">
        <v>992.56</v>
      </c>
      <c r="I78" s="2" t="s">
        <v>393</v>
      </c>
      <c r="J78" s="2">
        <v>34.54</v>
      </c>
      <c r="K78" s="2">
        <v>5.64</v>
      </c>
      <c r="L78" s="2">
        <v>241.53</v>
      </c>
      <c r="M78" s="2">
        <v>1330.47</v>
      </c>
      <c r="N78" s="2">
        <v>111.05</v>
      </c>
      <c r="O78" s="2">
        <v>58.85</v>
      </c>
      <c r="P78" s="2">
        <v>2.25</v>
      </c>
      <c r="Q78" s="2">
        <v>495.17</v>
      </c>
      <c r="R78" s="2" t="s">
        <v>359</v>
      </c>
      <c r="S78" s="2">
        <v>209.4</v>
      </c>
      <c r="T78" s="2" t="s">
        <v>394</v>
      </c>
      <c r="U78" s="2">
        <v>830.93</v>
      </c>
      <c r="V78" s="171">
        <v>41452.27</v>
      </c>
      <c r="W78" s="2" t="s">
        <v>183</v>
      </c>
      <c r="X78" s="2">
        <v>43.02</v>
      </c>
    </row>
    <row r="79" ht="18.0" customHeight="1">
      <c r="A79" s="93" t="s">
        <v>53</v>
      </c>
      <c r="B79" s="93"/>
      <c r="C79" s="96">
        <v>224.0</v>
      </c>
      <c r="D79" s="2">
        <v>1.34</v>
      </c>
      <c r="E79" s="2">
        <v>44.9</v>
      </c>
      <c r="F79" s="2">
        <v>14.71</v>
      </c>
      <c r="G79" s="2">
        <v>11.15</v>
      </c>
      <c r="H79" s="2">
        <v>745.66</v>
      </c>
      <c r="I79" s="2" t="s">
        <v>287</v>
      </c>
      <c r="J79" s="2">
        <v>16.43</v>
      </c>
      <c r="K79" s="2">
        <v>4.9</v>
      </c>
      <c r="L79" s="2">
        <v>111.62</v>
      </c>
      <c r="M79" s="2">
        <v>932.13</v>
      </c>
      <c r="N79" s="2">
        <v>55.0</v>
      </c>
      <c r="O79" s="2">
        <v>36.46</v>
      </c>
      <c r="P79" s="2" t="s">
        <v>395</v>
      </c>
      <c r="Q79" s="2">
        <v>391.98</v>
      </c>
      <c r="R79" s="2" t="s">
        <v>396</v>
      </c>
      <c r="S79" s="2">
        <v>114.44</v>
      </c>
      <c r="T79" s="2" t="s">
        <v>397</v>
      </c>
      <c r="U79" s="2">
        <v>540.0</v>
      </c>
      <c r="V79" s="171">
        <v>10659.51</v>
      </c>
      <c r="W79" s="2" t="s">
        <v>398</v>
      </c>
      <c r="X79" s="2">
        <v>24.2</v>
      </c>
    </row>
    <row r="80" ht="18.0" customHeight="1">
      <c r="A80" s="124" t="s">
        <v>54</v>
      </c>
      <c r="B80" s="99"/>
      <c r="C80" s="96">
        <v>225.0</v>
      </c>
      <c r="D80" s="2">
        <v>1.56</v>
      </c>
      <c r="E80" s="2">
        <v>39.11</v>
      </c>
      <c r="F80" s="2">
        <v>12.77</v>
      </c>
      <c r="G80" s="2">
        <v>8.8</v>
      </c>
      <c r="H80" s="2">
        <v>1250.78</v>
      </c>
      <c r="I80" s="2" t="s">
        <v>85</v>
      </c>
      <c r="J80" s="2">
        <v>5.81</v>
      </c>
      <c r="K80" s="2">
        <v>24.09</v>
      </c>
      <c r="L80" s="2">
        <v>13.52</v>
      </c>
      <c r="M80" s="2">
        <v>1553.51</v>
      </c>
      <c r="N80" s="2">
        <v>22.7</v>
      </c>
      <c r="O80" s="2">
        <v>5.25</v>
      </c>
      <c r="P80" s="2" t="s">
        <v>399</v>
      </c>
      <c r="Q80" s="2">
        <v>516.66</v>
      </c>
      <c r="R80" s="2" t="s">
        <v>278</v>
      </c>
      <c r="S80" s="2">
        <v>124.13</v>
      </c>
      <c r="T80" s="2" t="s">
        <v>400</v>
      </c>
      <c r="U80" s="2">
        <v>765.48</v>
      </c>
      <c r="V80" s="127">
        <v>6635.9</v>
      </c>
      <c r="W80" s="2" t="s">
        <v>235</v>
      </c>
      <c r="X80" s="2">
        <v>0.85</v>
      </c>
    </row>
    <row r="81" ht="18.0" customHeight="1">
      <c r="A81" s="93" t="s">
        <v>55</v>
      </c>
      <c r="B81" s="93"/>
      <c r="C81" s="101">
        <v>226.0</v>
      </c>
      <c r="D81" s="2">
        <v>3.41</v>
      </c>
      <c r="E81" s="2">
        <v>43.29</v>
      </c>
      <c r="F81" s="2">
        <v>13.99</v>
      </c>
      <c r="G81" s="2">
        <v>6.59</v>
      </c>
      <c r="H81" s="2">
        <v>1202.55</v>
      </c>
      <c r="I81" s="2" t="s">
        <v>402</v>
      </c>
      <c r="J81" s="2">
        <v>8.09</v>
      </c>
      <c r="K81" s="2">
        <v>13.0</v>
      </c>
      <c r="L81" s="2">
        <v>44.84</v>
      </c>
      <c r="M81" s="2">
        <v>1220.29</v>
      </c>
      <c r="N81" s="2">
        <v>130.28</v>
      </c>
      <c r="O81" s="2">
        <v>26.0</v>
      </c>
      <c r="P81" s="2" t="s">
        <v>403</v>
      </c>
      <c r="Q81" s="2">
        <v>387.65</v>
      </c>
      <c r="R81" s="2" t="s">
        <v>404</v>
      </c>
      <c r="S81" s="2">
        <v>212.68</v>
      </c>
      <c r="T81" s="2" t="s">
        <v>405</v>
      </c>
      <c r="U81" s="2">
        <v>1077.8</v>
      </c>
      <c r="V81" s="172">
        <v>20781.45</v>
      </c>
      <c r="W81" s="2" t="s">
        <v>364</v>
      </c>
      <c r="X81" s="2">
        <v>7.77</v>
      </c>
    </row>
    <row r="82" ht="18.0" customHeight="1">
      <c r="A82" s="26"/>
      <c r="B82" s="26"/>
      <c r="C82" s="3"/>
      <c r="V82" s="127"/>
    </row>
    <row r="83" ht="18.0" customHeight="1">
      <c r="A83" s="26"/>
      <c r="B83" s="26"/>
      <c r="C83" s="3"/>
      <c r="V83" s="127"/>
    </row>
    <row r="84" ht="18.0" customHeight="1">
      <c r="A84" s="26"/>
      <c r="B84" s="26"/>
      <c r="C84" s="3"/>
      <c r="V84" s="127"/>
    </row>
    <row r="85" ht="18.0" customHeight="1">
      <c r="A85" s="26"/>
      <c r="B85" s="26"/>
      <c r="C85" s="3"/>
      <c r="V85" s="127"/>
    </row>
    <row r="86" ht="18.0" customHeight="1">
      <c r="A86" s="26"/>
      <c r="B86" s="26"/>
      <c r="C86" s="3"/>
      <c r="V86" s="127"/>
    </row>
    <row r="87" ht="18.0" customHeight="1">
      <c r="A87" s="26"/>
      <c r="B87" s="26"/>
      <c r="C87" s="3"/>
      <c r="D87" s="85"/>
      <c r="E87" s="85"/>
      <c r="V87" s="127"/>
    </row>
    <row r="88" ht="18.0" customHeight="1">
      <c r="A88" s="26"/>
      <c r="B88" s="26"/>
      <c r="C88" s="3"/>
      <c r="V88" s="127"/>
    </row>
    <row r="89" ht="18.0" customHeight="1">
      <c r="A89" s="26"/>
      <c r="B89" s="26"/>
      <c r="C89" s="3"/>
      <c r="D89" s="85"/>
      <c r="E89" s="85"/>
      <c r="V89" s="127"/>
    </row>
    <row r="90" ht="18.0" customHeight="1">
      <c r="A90" s="26"/>
      <c r="B90" s="26"/>
      <c r="C90" s="3"/>
      <c r="V90" s="127"/>
    </row>
    <row r="91" ht="18.0" customHeight="1">
      <c r="A91" s="26"/>
      <c r="B91" s="26"/>
      <c r="C91" s="3"/>
      <c r="D91" s="85"/>
      <c r="E91" s="85"/>
      <c r="V91" s="127"/>
    </row>
    <row r="92" ht="18.0" customHeight="1">
      <c r="A92" s="26"/>
      <c r="B92" s="26"/>
      <c r="C92" s="3"/>
      <c r="D92" s="85"/>
      <c r="E92" s="85"/>
      <c r="V92" s="127"/>
    </row>
    <row r="93" ht="18.0" customHeight="1">
      <c r="A93" s="26"/>
      <c r="B93" s="26"/>
      <c r="C93" s="3"/>
      <c r="D93" s="85"/>
      <c r="E93" s="85"/>
      <c r="V93" s="127"/>
    </row>
    <row r="94" ht="18.0" customHeight="1">
      <c r="A94" s="26"/>
      <c r="B94" s="26"/>
      <c r="C94" s="3"/>
      <c r="D94" s="85"/>
      <c r="E94" s="85"/>
      <c r="V94" s="127"/>
    </row>
    <row r="95" ht="18.0" customHeight="1">
      <c r="A95" s="26"/>
      <c r="B95" s="26"/>
      <c r="C95" s="3"/>
      <c r="D95" s="85"/>
      <c r="E95" s="85"/>
      <c r="V95" s="127"/>
    </row>
    <row r="96" ht="18.0" customHeight="1">
      <c r="A96" s="26"/>
      <c r="B96" s="26"/>
      <c r="C96" s="3"/>
      <c r="D96" s="85"/>
      <c r="E96" s="85"/>
      <c r="V96" s="127"/>
    </row>
    <row r="97" ht="18.0" customHeight="1">
      <c r="A97" s="26"/>
      <c r="B97" s="26"/>
      <c r="C97" s="3"/>
      <c r="D97" s="85"/>
      <c r="E97" s="85"/>
      <c r="V97" s="127"/>
    </row>
    <row r="98" ht="18.0" customHeight="1">
      <c r="A98" s="26"/>
      <c r="B98" s="26"/>
      <c r="C98" s="3"/>
      <c r="V98" s="127"/>
    </row>
    <row r="99" ht="18.0" customHeight="1">
      <c r="A99" s="26"/>
      <c r="B99" s="26"/>
      <c r="C99" s="3"/>
      <c r="V99" s="127"/>
    </row>
    <row r="100" ht="18.0" customHeight="1">
      <c r="A100" s="26"/>
      <c r="B100" s="26"/>
      <c r="C100" s="3"/>
      <c r="V100" s="127"/>
    </row>
    <row r="101" ht="18.0" customHeight="1">
      <c r="A101" s="26"/>
      <c r="B101" s="26"/>
      <c r="C101" s="3"/>
      <c r="D101" s="85"/>
      <c r="E101" s="85"/>
      <c r="V101" s="127"/>
    </row>
    <row r="102" ht="18.0" customHeight="1">
      <c r="A102" s="26"/>
      <c r="B102" s="26"/>
      <c r="C102" s="3"/>
      <c r="D102" s="85"/>
      <c r="E102" s="85"/>
      <c r="V102" s="127"/>
    </row>
    <row r="103" ht="18.0" customHeight="1">
      <c r="A103" s="26"/>
      <c r="B103" s="26"/>
      <c r="C103" s="3"/>
      <c r="D103" s="85"/>
      <c r="E103" s="85"/>
      <c r="V103" s="127"/>
    </row>
    <row r="104" ht="18.0" customHeight="1">
      <c r="A104" s="26"/>
      <c r="B104" s="26"/>
      <c r="C104" s="3"/>
      <c r="V104" s="127"/>
    </row>
    <row r="105" ht="18.0" customHeight="1">
      <c r="A105" s="26"/>
      <c r="B105" s="26"/>
      <c r="C105" s="3"/>
      <c r="V105" s="127"/>
    </row>
    <row r="106" ht="18.0" customHeight="1">
      <c r="A106" s="26"/>
      <c r="B106" s="26"/>
      <c r="C106" s="3"/>
      <c r="V106" s="127"/>
    </row>
    <row r="107" ht="18.0" customHeight="1">
      <c r="A107" s="26"/>
      <c r="B107" s="26"/>
      <c r="C107" s="3"/>
      <c r="V107" s="127"/>
    </row>
    <row r="108" ht="18.0" customHeight="1">
      <c r="A108" s="26"/>
      <c r="B108" s="26"/>
      <c r="C108" s="3"/>
      <c r="V108" s="127"/>
    </row>
    <row r="109" ht="18.0" customHeight="1">
      <c r="A109" s="26"/>
      <c r="B109" s="26"/>
      <c r="C109" s="3"/>
      <c r="V109" s="127"/>
    </row>
    <row r="110" ht="18.0" customHeight="1">
      <c r="A110" s="26"/>
      <c r="B110" s="26"/>
      <c r="C110" s="3"/>
      <c r="V110" s="127"/>
    </row>
    <row r="111" ht="18.0" customHeight="1">
      <c r="A111" s="26"/>
      <c r="B111" s="26"/>
      <c r="C111" s="3"/>
      <c r="V111" s="127"/>
    </row>
    <row r="112" ht="18.0" customHeight="1">
      <c r="A112" s="26"/>
      <c r="B112" s="26"/>
      <c r="C112" s="3"/>
      <c r="V112" s="127"/>
    </row>
    <row r="113" ht="18.0" customHeight="1">
      <c r="A113" s="26"/>
      <c r="B113" s="26"/>
      <c r="C113" s="3"/>
      <c r="V113" s="127"/>
    </row>
    <row r="114" ht="18.0" customHeight="1">
      <c r="A114" s="26"/>
      <c r="B114" s="26"/>
      <c r="C114" s="3"/>
      <c r="V114" s="127"/>
    </row>
    <row r="115" ht="18.0" customHeight="1">
      <c r="A115" s="26"/>
      <c r="B115" s="26"/>
      <c r="C115" s="3"/>
      <c r="V115" s="127"/>
    </row>
    <row r="116" ht="18.0" customHeight="1">
      <c r="A116" s="26"/>
      <c r="B116" s="26"/>
      <c r="C116" s="3"/>
      <c r="V116" s="127"/>
    </row>
    <row r="117" ht="18.0" customHeight="1">
      <c r="A117" s="26"/>
      <c r="B117" s="26"/>
      <c r="C117" s="3"/>
      <c r="V117" s="127"/>
    </row>
    <row r="118" ht="18.0" customHeight="1">
      <c r="A118" s="26"/>
      <c r="B118" s="26"/>
      <c r="C118" s="3"/>
      <c r="V118" s="127"/>
    </row>
    <row r="119" ht="18.0" customHeight="1">
      <c r="A119" s="26"/>
      <c r="B119" s="26"/>
      <c r="C119" s="3"/>
      <c r="V119" s="127"/>
    </row>
    <row r="120" ht="18.0" customHeight="1">
      <c r="A120" s="26"/>
      <c r="B120" s="26"/>
      <c r="C120" s="3"/>
      <c r="V120" s="127"/>
    </row>
    <row r="121" ht="18.0" customHeight="1">
      <c r="A121" s="26"/>
      <c r="B121" s="26"/>
      <c r="C121" s="3"/>
      <c r="V121" s="127"/>
    </row>
    <row r="122" ht="18.0" customHeight="1">
      <c r="A122" s="26"/>
      <c r="B122" s="26"/>
      <c r="C122" s="3"/>
      <c r="V122" s="127"/>
    </row>
    <row r="123" ht="18.0" customHeight="1">
      <c r="A123" s="26"/>
      <c r="B123" s="26"/>
      <c r="C123" s="3"/>
      <c r="V123" s="127"/>
    </row>
    <row r="124" ht="18.0" customHeight="1">
      <c r="A124" s="26"/>
      <c r="B124" s="26"/>
      <c r="C124" s="3"/>
      <c r="V124" s="127"/>
    </row>
    <row r="125" ht="18.0" customHeight="1">
      <c r="A125" s="26"/>
      <c r="B125" s="26"/>
      <c r="C125" s="3"/>
      <c r="V125" s="127"/>
    </row>
    <row r="126" ht="18.0" customHeight="1">
      <c r="A126" s="26"/>
      <c r="B126" s="26"/>
      <c r="C126" s="3"/>
      <c r="V126" s="127"/>
    </row>
    <row r="127" ht="18.0" customHeight="1">
      <c r="A127" s="26"/>
      <c r="B127" s="26"/>
      <c r="C127" s="3"/>
      <c r="V127" s="127"/>
    </row>
    <row r="128" ht="18.0" customHeight="1">
      <c r="A128" s="26"/>
      <c r="B128" s="26"/>
      <c r="C128" s="3"/>
      <c r="V128" s="127"/>
    </row>
    <row r="129" ht="18.0" customHeight="1">
      <c r="A129" s="26"/>
      <c r="B129" s="26"/>
      <c r="C129" s="3"/>
      <c r="V129" s="127"/>
    </row>
    <row r="130" ht="18.0" customHeight="1">
      <c r="A130" s="26"/>
      <c r="B130" s="26"/>
      <c r="C130" s="3"/>
      <c r="V130" s="127"/>
    </row>
    <row r="131" ht="18.0" customHeight="1">
      <c r="A131" s="26"/>
      <c r="B131" s="26"/>
      <c r="C131" s="3"/>
      <c r="V131" s="127"/>
    </row>
    <row r="132" ht="18.0" customHeight="1">
      <c r="A132" s="26"/>
      <c r="B132" s="26"/>
      <c r="C132" s="3"/>
      <c r="V132" s="127"/>
    </row>
    <row r="133" ht="18.0" customHeight="1">
      <c r="A133" s="26"/>
      <c r="B133" s="26"/>
      <c r="C133" s="3"/>
      <c r="V133" s="127"/>
    </row>
    <row r="134" ht="18.0" customHeight="1">
      <c r="A134" s="26"/>
      <c r="B134" s="26"/>
      <c r="C134" s="3"/>
      <c r="V134" s="127"/>
    </row>
    <row r="135" ht="18.0" customHeight="1">
      <c r="A135" s="26"/>
      <c r="B135" s="26"/>
      <c r="C135" s="3"/>
      <c r="V135" s="127"/>
    </row>
    <row r="136" ht="18.0" customHeight="1">
      <c r="A136" s="26"/>
      <c r="B136" s="26"/>
      <c r="C136" s="3"/>
      <c r="V136" s="127"/>
    </row>
    <row r="137" ht="18.0" customHeight="1">
      <c r="A137" s="26"/>
      <c r="B137" s="26"/>
      <c r="C137" s="3"/>
      <c r="V137" s="127"/>
    </row>
    <row r="138" ht="18.0" customHeight="1">
      <c r="A138" s="26"/>
      <c r="B138" s="26"/>
      <c r="C138" s="3"/>
      <c r="V138" s="127"/>
    </row>
    <row r="139" ht="18.0" customHeight="1">
      <c r="A139" s="26"/>
      <c r="B139" s="26"/>
      <c r="C139" s="3"/>
      <c r="V139" s="127"/>
    </row>
    <row r="140" ht="18.0" customHeight="1">
      <c r="A140" s="26"/>
      <c r="B140" s="26"/>
      <c r="C140" s="3"/>
      <c r="V140" s="127"/>
    </row>
    <row r="141" ht="18.0" customHeight="1">
      <c r="A141" s="26"/>
      <c r="B141" s="26"/>
      <c r="C141" s="3"/>
      <c r="V141" s="127"/>
    </row>
    <row r="142" ht="18.0" customHeight="1">
      <c r="A142" s="26"/>
      <c r="B142" s="26"/>
      <c r="C142" s="3"/>
      <c r="V142" s="127"/>
    </row>
    <row r="143" ht="18.0" customHeight="1">
      <c r="A143" s="26"/>
      <c r="B143" s="26"/>
      <c r="C143" s="3"/>
      <c r="V143" s="127"/>
    </row>
    <row r="144" ht="18.0" customHeight="1">
      <c r="A144" s="26"/>
      <c r="B144" s="26"/>
      <c r="C144" s="3"/>
      <c r="V144" s="127"/>
    </row>
    <row r="145" ht="18.0" customHeight="1">
      <c r="A145" s="26"/>
      <c r="B145" s="26"/>
      <c r="C145" s="3"/>
      <c r="V145" s="127"/>
    </row>
    <row r="146" ht="18.0" customHeight="1">
      <c r="A146" s="26"/>
      <c r="B146" s="26"/>
      <c r="C146" s="3"/>
      <c r="V146" s="127"/>
    </row>
    <row r="147" ht="18.0" customHeight="1">
      <c r="A147" s="26"/>
      <c r="B147" s="26"/>
      <c r="C147" s="3"/>
      <c r="V147" s="127"/>
    </row>
    <row r="148" ht="18.0" customHeight="1">
      <c r="A148" s="26"/>
      <c r="B148" s="26"/>
      <c r="C148" s="3"/>
      <c r="V148" s="127"/>
    </row>
    <row r="149" ht="18.0" customHeight="1">
      <c r="A149" s="26"/>
      <c r="B149" s="26"/>
      <c r="C149" s="3"/>
      <c r="V149" s="127"/>
    </row>
    <row r="150" ht="18.0" customHeight="1">
      <c r="A150" s="26"/>
      <c r="B150" s="26"/>
      <c r="C150" s="3"/>
      <c r="V150" s="127"/>
    </row>
    <row r="151" ht="18.0" customHeight="1">
      <c r="A151" s="26"/>
      <c r="B151" s="26"/>
      <c r="C151" s="3"/>
      <c r="V151" s="127"/>
    </row>
    <row r="152" ht="18.0" customHeight="1">
      <c r="A152" s="26"/>
      <c r="B152" s="26"/>
      <c r="C152" s="3"/>
      <c r="V152" s="127"/>
    </row>
    <row r="153" ht="18.0" customHeight="1">
      <c r="A153" s="26"/>
      <c r="B153" s="26"/>
      <c r="C153" s="3"/>
      <c r="V153" s="127"/>
    </row>
    <row r="154" ht="18.0" customHeight="1">
      <c r="A154" s="26"/>
      <c r="B154" s="26"/>
      <c r="C154" s="3"/>
      <c r="V154" s="127"/>
    </row>
    <row r="155" ht="18.0" customHeight="1">
      <c r="A155" s="26"/>
      <c r="B155" s="26"/>
      <c r="C155" s="3"/>
      <c r="V155" s="127"/>
    </row>
    <row r="156" ht="18.0" customHeight="1">
      <c r="A156" s="26"/>
      <c r="B156" s="26"/>
      <c r="C156" s="3"/>
      <c r="V156" s="127"/>
    </row>
    <row r="157" ht="18.0" customHeight="1">
      <c r="A157" s="26"/>
      <c r="B157" s="26"/>
      <c r="C157" s="3"/>
      <c r="V157" s="127"/>
    </row>
    <row r="158" ht="18.0" customHeight="1">
      <c r="A158" s="26"/>
      <c r="B158" s="26"/>
      <c r="C158" s="3"/>
      <c r="V158" s="127"/>
    </row>
    <row r="159" ht="18.0" customHeight="1">
      <c r="A159" s="26"/>
      <c r="B159" s="26"/>
      <c r="C159" s="3"/>
      <c r="V159" s="127"/>
    </row>
    <row r="160" ht="18.0" customHeight="1">
      <c r="A160" s="26"/>
      <c r="B160" s="26"/>
      <c r="C160" s="3"/>
      <c r="V160" s="127"/>
    </row>
    <row r="161" ht="18.0" customHeight="1">
      <c r="A161" s="26"/>
      <c r="B161" s="26"/>
      <c r="C161" s="3"/>
      <c r="V161" s="127"/>
    </row>
    <row r="162" ht="18.0" customHeight="1">
      <c r="A162" s="26"/>
      <c r="B162" s="26"/>
      <c r="C162" s="3"/>
      <c r="V162" s="127"/>
    </row>
    <row r="163" ht="18.0" customHeight="1">
      <c r="A163" s="26"/>
      <c r="B163" s="26"/>
      <c r="C163" s="3"/>
      <c r="V163" s="127"/>
    </row>
    <row r="164" ht="18.0" customHeight="1">
      <c r="A164" s="26"/>
      <c r="B164" s="26"/>
      <c r="C164" s="3"/>
      <c r="V164" s="127"/>
    </row>
    <row r="165" ht="18.0" customHeight="1">
      <c r="A165" s="26"/>
      <c r="B165" s="26"/>
      <c r="C165" s="3"/>
      <c r="V165" s="127"/>
    </row>
    <row r="166" ht="18.0" customHeight="1">
      <c r="A166" s="26"/>
      <c r="B166" s="26"/>
      <c r="C166" s="3"/>
      <c r="V166" s="127"/>
    </row>
    <row r="167" ht="18.0" customHeight="1">
      <c r="A167" s="26"/>
      <c r="B167" s="26"/>
      <c r="C167" s="3"/>
      <c r="V167" s="127"/>
    </row>
    <row r="168" ht="18.0" customHeight="1">
      <c r="A168" s="26"/>
      <c r="B168" s="26"/>
      <c r="C168" s="3"/>
      <c r="V168" s="127"/>
    </row>
    <row r="169" ht="18.0" customHeight="1">
      <c r="A169" s="26"/>
      <c r="B169" s="26"/>
      <c r="C169" s="3"/>
      <c r="V169" s="127"/>
    </row>
    <row r="170" ht="18.0" customHeight="1">
      <c r="A170" s="26"/>
      <c r="B170" s="26"/>
      <c r="C170" s="3"/>
      <c r="V170" s="127"/>
    </row>
    <row r="171" ht="18.0" customHeight="1">
      <c r="A171" s="26"/>
      <c r="B171" s="26"/>
      <c r="C171" s="3"/>
      <c r="V171" s="127"/>
    </row>
    <row r="172" ht="18.0" customHeight="1">
      <c r="A172" s="26"/>
      <c r="B172" s="26"/>
      <c r="C172" s="3"/>
      <c r="V172" s="127"/>
    </row>
    <row r="173" ht="18.0" customHeight="1">
      <c r="A173" s="26"/>
      <c r="B173" s="26"/>
      <c r="C173" s="3"/>
      <c r="V173" s="127"/>
    </row>
    <row r="174" ht="18.0" customHeight="1">
      <c r="A174" s="26"/>
      <c r="B174" s="26"/>
      <c r="C174" s="3"/>
      <c r="V174" s="127"/>
    </row>
    <row r="175" ht="18.0" customHeight="1">
      <c r="A175" s="26"/>
      <c r="B175" s="26"/>
      <c r="C175" s="3"/>
      <c r="V175" s="127"/>
    </row>
    <row r="176" ht="18.0" customHeight="1">
      <c r="A176" s="26"/>
      <c r="B176" s="26"/>
      <c r="C176" s="3"/>
      <c r="V176" s="127"/>
    </row>
    <row r="177" ht="18.0" customHeight="1">
      <c r="A177" s="26"/>
      <c r="B177" s="26"/>
      <c r="C177" s="3"/>
      <c r="V177" s="127"/>
    </row>
    <row r="178" ht="18.0" customHeight="1">
      <c r="A178" s="26"/>
      <c r="B178" s="26"/>
      <c r="C178" s="3"/>
      <c r="V178" s="127"/>
    </row>
    <row r="179" ht="18.0" customHeight="1">
      <c r="A179" s="26"/>
      <c r="B179" s="26"/>
      <c r="C179" s="3"/>
      <c r="V179" s="127"/>
    </row>
    <row r="180" ht="18.0" customHeight="1">
      <c r="A180" s="26"/>
      <c r="B180" s="26"/>
      <c r="C180" s="3"/>
      <c r="V180" s="127"/>
    </row>
    <row r="181" ht="18.0" customHeight="1">
      <c r="A181" s="26"/>
      <c r="B181" s="26"/>
      <c r="C181" s="3"/>
      <c r="V181" s="127"/>
    </row>
    <row r="182" ht="18.0" customHeight="1">
      <c r="A182" s="26"/>
      <c r="B182" s="26"/>
      <c r="C182" s="3"/>
      <c r="V182" s="127"/>
    </row>
    <row r="183" ht="18.0" customHeight="1">
      <c r="A183" s="26"/>
      <c r="B183" s="26"/>
      <c r="C183" s="3"/>
      <c r="V183" s="127"/>
    </row>
    <row r="184" ht="18.0" customHeight="1">
      <c r="A184" s="26"/>
      <c r="B184" s="26"/>
      <c r="C184" s="3"/>
      <c r="V184" s="127"/>
    </row>
    <row r="185" ht="18.0" customHeight="1">
      <c r="A185" s="26"/>
      <c r="B185" s="26"/>
      <c r="C185" s="3"/>
      <c r="V185" s="127"/>
    </row>
    <row r="186" ht="18.0" customHeight="1">
      <c r="A186" s="26"/>
      <c r="B186" s="26"/>
      <c r="C186" s="3"/>
      <c r="V186" s="127"/>
    </row>
    <row r="187" ht="18.0" customHeight="1">
      <c r="A187" s="26"/>
      <c r="B187" s="26"/>
      <c r="C187" s="3"/>
      <c r="V187" s="127"/>
    </row>
    <row r="188" ht="18.0" customHeight="1">
      <c r="A188" s="26"/>
      <c r="B188" s="26"/>
      <c r="C188" s="3"/>
      <c r="V188" s="127"/>
    </row>
    <row r="189" ht="18.0" customHeight="1">
      <c r="A189" s="26"/>
      <c r="B189" s="26"/>
      <c r="C189" s="3"/>
      <c r="V189" s="127"/>
    </row>
    <row r="190" ht="18.0" customHeight="1">
      <c r="A190" s="26"/>
      <c r="B190" s="26"/>
      <c r="C190" s="3"/>
      <c r="V190" s="127"/>
    </row>
    <row r="191" ht="18.0" customHeight="1">
      <c r="A191" s="26"/>
      <c r="B191" s="26"/>
      <c r="C191" s="3"/>
      <c r="V191" s="127"/>
    </row>
    <row r="192" ht="18.0" customHeight="1">
      <c r="A192" s="26"/>
      <c r="B192" s="26"/>
      <c r="C192" s="3"/>
      <c r="V192" s="127"/>
    </row>
    <row r="193" ht="18.0" customHeight="1">
      <c r="A193" s="26"/>
      <c r="B193" s="26"/>
      <c r="C193" s="3"/>
      <c r="V193" s="127"/>
    </row>
    <row r="194" ht="18.0" customHeight="1">
      <c r="A194" s="26"/>
      <c r="B194" s="26"/>
      <c r="C194" s="3"/>
      <c r="V194" s="127"/>
    </row>
    <row r="195" ht="18.0" customHeight="1">
      <c r="A195" s="26"/>
      <c r="B195" s="26"/>
      <c r="C195" s="3"/>
      <c r="V195" s="127"/>
    </row>
    <row r="196" ht="18.0" customHeight="1">
      <c r="A196" s="26"/>
      <c r="B196" s="26"/>
      <c r="C196" s="3"/>
      <c r="V196" s="127"/>
    </row>
    <row r="197" ht="18.0" customHeight="1">
      <c r="A197" s="26"/>
      <c r="B197" s="26"/>
      <c r="C197" s="3"/>
      <c r="V197" s="127"/>
    </row>
    <row r="198" ht="18.0" customHeight="1">
      <c r="A198" s="26"/>
      <c r="B198" s="26"/>
      <c r="C198" s="3"/>
      <c r="V198" s="127"/>
    </row>
    <row r="199" ht="18.0" customHeight="1">
      <c r="A199" s="26"/>
      <c r="B199" s="26"/>
      <c r="C199" s="3"/>
      <c r="V199" s="127"/>
    </row>
    <row r="200" ht="18.0" customHeight="1">
      <c r="A200" s="26"/>
      <c r="B200" s="26"/>
      <c r="C200" s="3"/>
      <c r="V200" s="127"/>
    </row>
    <row r="201" ht="18.0" customHeight="1">
      <c r="A201" s="26"/>
      <c r="B201" s="26"/>
      <c r="C201" s="3"/>
      <c r="V201" s="127"/>
    </row>
    <row r="202" ht="18.0" customHeight="1">
      <c r="A202" s="26"/>
      <c r="B202" s="26"/>
      <c r="C202" s="3"/>
      <c r="V202" s="127"/>
    </row>
    <row r="203" ht="18.0" customHeight="1">
      <c r="A203" s="26"/>
      <c r="B203" s="26"/>
      <c r="C203" s="3"/>
      <c r="V203" s="127"/>
    </row>
    <row r="204" ht="18.0" customHeight="1">
      <c r="A204" s="26"/>
      <c r="B204" s="26"/>
      <c r="C204" s="3"/>
      <c r="V204" s="127"/>
    </row>
    <row r="205" ht="18.0" customHeight="1">
      <c r="A205" s="26"/>
      <c r="B205" s="26"/>
      <c r="C205" s="3"/>
      <c r="V205" s="127"/>
    </row>
    <row r="206" ht="18.0" customHeight="1">
      <c r="A206" s="26"/>
      <c r="B206" s="26"/>
      <c r="C206" s="3"/>
      <c r="V206" s="127"/>
    </row>
    <row r="207" ht="18.0" customHeight="1">
      <c r="A207" s="26"/>
      <c r="B207" s="26"/>
      <c r="C207" s="3"/>
      <c r="V207" s="127"/>
    </row>
    <row r="208" ht="18.0" customHeight="1">
      <c r="A208" s="26"/>
      <c r="B208" s="26"/>
      <c r="C208" s="3"/>
      <c r="V208" s="127"/>
    </row>
    <row r="209" ht="18.0" customHeight="1">
      <c r="A209" s="26"/>
      <c r="B209" s="26"/>
      <c r="C209" s="3"/>
      <c r="V209" s="127"/>
    </row>
    <row r="210" ht="18.0" customHeight="1">
      <c r="A210" s="26"/>
      <c r="B210" s="26"/>
      <c r="C210" s="3"/>
      <c r="V210" s="127"/>
    </row>
    <row r="211" ht="18.0" customHeight="1">
      <c r="A211" s="26"/>
      <c r="B211" s="26"/>
      <c r="C211" s="3"/>
      <c r="V211" s="127"/>
    </row>
    <row r="212" ht="18.0" customHeight="1">
      <c r="A212" s="26"/>
      <c r="B212" s="26"/>
      <c r="C212" s="3"/>
      <c r="V212" s="127"/>
    </row>
    <row r="213" ht="18.0" customHeight="1">
      <c r="A213" s="26"/>
      <c r="B213" s="26"/>
      <c r="C213" s="3"/>
      <c r="V213" s="127"/>
    </row>
    <row r="214" ht="18.0" customHeight="1">
      <c r="A214" s="26"/>
      <c r="B214" s="26"/>
      <c r="C214" s="3"/>
      <c r="V214" s="127"/>
    </row>
    <row r="215" ht="18.0" customHeight="1">
      <c r="A215" s="26"/>
      <c r="B215" s="26"/>
      <c r="C215" s="3"/>
      <c r="V215" s="127"/>
    </row>
    <row r="216" ht="18.0" customHeight="1">
      <c r="A216" s="26"/>
      <c r="B216" s="26"/>
      <c r="C216" s="3"/>
      <c r="V216" s="127"/>
    </row>
    <row r="217" ht="18.0" customHeight="1">
      <c r="A217" s="26"/>
      <c r="B217" s="26"/>
      <c r="C217" s="3"/>
      <c r="V217" s="127"/>
    </row>
    <row r="218" ht="18.0" customHeight="1">
      <c r="A218" s="26"/>
      <c r="B218" s="26"/>
      <c r="C218" s="3"/>
      <c r="V218" s="127"/>
    </row>
    <row r="219" ht="18.0" customHeight="1">
      <c r="A219" s="26"/>
      <c r="B219" s="26"/>
      <c r="C219" s="3"/>
      <c r="V219" s="127"/>
    </row>
    <row r="220" ht="18.0" customHeight="1">
      <c r="A220" s="26"/>
      <c r="B220" s="26"/>
      <c r="C220" s="3"/>
      <c r="V220" s="127"/>
    </row>
    <row r="221" ht="18.0" customHeight="1">
      <c r="A221" s="26"/>
      <c r="B221" s="26"/>
      <c r="C221" s="3"/>
      <c r="V221" s="127"/>
    </row>
    <row r="222" ht="18.0" customHeight="1">
      <c r="A222" s="26"/>
      <c r="B222" s="26"/>
      <c r="C222" s="3"/>
      <c r="V222" s="127"/>
    </row>
    <row r="223" ht="18.0" customHeight="1">
      <c r="A223" s="26"/>
      <c r="B223" s="26"/>
      <c r="C223" s="3"/>
      <c r="V223" s="127"/>
    </row>
    <row r="224" ht="18.0" customHeight="1">
      <c r="A224" s="26"/>
      <c r="B224" s="26"/>
      <c r="C224" s="3"/>
      <c r="V224" s="127"/>
    </row>
    <row r="225" ht="18.0" customHeight="1">
      <c r="A225" s="26"/>
      <c r="B225" s="26"/>
      <c r="C225" s="3"/>
      <c r="V225" s="127"/>
    </row>
    <row r="226" ht="18.0" customHeight="1">
      <c r="A226" s="26"/>
      <c r="B226" s="26"/>
      <c r="C226" s="3"/>
      <c r="V226" s="127"/>
    </row>
    <row r="227" ht="18.0" customHeight="1">
      <c r="A227" s="26"/>
      <c r="B227" s="26"/>
      <c r="C227" s="3"/>
      <c r="V227" s="127"/>
    </row>
    <row r="228" ht="18.0" customHeight="1">
      <c r="A228" s="26"/>
      <c r="B228" s="26"/>
      <c r="C228" s="3"/>
      <c r="V228" s="127"/>
    </row>
    <row r="229" ht="18.0" customHeight="1">
      <c r="A229" s="26"/>
      <c r="B229" s="26"/>
      <c r="C229" s="3"/>
      <c r="V229" s="127"/>
    </row>
    <row r="230" ht="18.0" customHeight="1">
      <c r="A230" s="26"/>
      <c r="B230" s="26"/>
      <c r="C230" s="3"/>
      <c r="V230" s="127"/>
    </row>
    <row r="231" ht="18.0" customHeight="1">
      <c r="A231" s="26"/>
      <c r="B231" s="26"/>
      <c r="C231" s="3"/>
      <c r="V231" s="127"/>
    </row>
    <row r="232" ht="18.0" customHeight="1">
      <c r="A232" s="26"/>
      <c r="B232" s="26"/>
      <c r="C232" s="3"/>
      <c r="V232" s="127"/>
    </row>
    <row r="233" ht="18.0" customHeight="1">
      <c r="A233" s="26"/>
      <c r="B233" s="26"/>
      <c r="C233" s="3"/>
      <c r="V233" s="127"/>
    </row>
    <row r="234" ht="18.0" customHeight="1">
      <c r="A234" s="26"/>
      <c r="B234" s="26"/>
      <c r="C234" s="3"/>
      <c r="V234" s="127"/>
    </row>
    <row r="235" ht="18.0" customHeight="1">
      <c r="A235" s="26"/>
      <c r="B235" s="26"/>
      <c r="C235" s="3"/>
      <c r="V235" s="127"/>
    </row>
    <row r="236" ht="18.0" customHeight="1">
      <c r="A236" s="26"/>
      <c r="B236" s="26"/>
      <c r="C236" s="3"/>
      <c r="V236" s="127"/>
    </row>
    <row r="237" ht="18.0" customHeight="1">
      <c r="A237" s="26"/>
      <c r="B237" s="26"/>
      <c r="C237" s="3"/>
      <c r="V237" s="127"/>
    </row>
    <row r="238" ht="18.0" customHeight="1">
      <c r="A238" s="26"/>
      <c r="B238" s="26"/>
      <c r="C238" s="3"/>
      <c r="V238" s="127"/>
    </row>
    <row r="239" ht="18.0" customHeight="1">
      <c r="A239" s="26"/>
      <c r="B239" s="26"/>
      <c r="C239" s="3"/>
      <c r="V239" s="127"/>
    </row>
    <row r="240" ht="18.0" customHeight="1">
      <c r="A240" s="26"/>
      <c r="B240" s="26"/>
      <c r="C240" s="3"/>
      <c r="V240" s="127"/>
    </row>
    <row r="241" ht="18.0" customHeight="1">
      <c r="A241" s="26"/>
      <c r="B241" s="26"/>
      <c r="C241" s="3"/>
      <c r="V241" s="127"/>
    </row>
    <row r="242" ht="18.0" customHeight="1">
      <c r="A242" s="26"/>
      <c r="B242" s="26"/>
      <c r="C242" s="3"/>
      <c r="V242" s="127"/>
    </row>
    <row r="243" ht="18.0" customHeight="1">
      <c r="A243" s="26"/>
      <c r="B243" s="26"/>
      <c r="C243" s="3"/>
      <c r="V243" s="127"/>
    </row>
    <row r="244" ht="18.0" customHeight="1">
      <c r="A244" s="26"/>
      <c r="B244" s="26"/>
      <c r="C244" s="3"/>
      <c r="V244" s="127"/>
    </row>
    <row r="245" ht="18.0" customHeight="1">
      <c r="A245" s="26"/>
      <c r="B245" s="26"/>
      <c r="C245" s="3"/>
      <c r="V245" s="127"/>
    </row>
    <row r="246" ht="18.0" customHeight="1">
      <c r="A246" s="26"/>
      <c r="B246" s="26"/>
      <c r="C246" s="3"/>
      <c r="V246" s="127"/>
    </row>
    <row r="247" ht="18.0" customHeight="1">
      <c r="A247" s="26"/>
      <c r="B247" s="26"/>
      <c r="C247" s="3"/>
      <c r="V247" s="127"/>
    </row>
    <row r="248" ht="18.0" customHeight="1">
      <c r="A248" s="26"/>
      <c r="B248" s="26"/>
      <c r="C248" s="3"/>
      <c r="V248" s="127"/>
    </row>
    <row r="249" ht="18.0" customHeight="1">
      <c r="A249" s="26"/>
      <c r="B249" s="26"/>
      <c r="C249" s="3"/>
      <c r="V249" s="127"/>
    </row>
    <row r="250" ht="18.0" customHeight="1">
      <c r="A250" s="26"/>
      <c r="B250" s="26"/>
      <c r="C250" s="3"/>
      <c r="V250" s="127"/>
    </row>
    <row r="251" ht="18.0" customHeight="1">
      <c r="A251" s="26"/>
      <c r="B251" s="26"/>
      <c r="C251" s="3"/>
      <c r="V251" s="127"/>
    </row>
    <row r="252" ht="18.0" customHeight="1">
      <c r="A252" s="26"/>
      <c r="B252" s="26"/>
      <c r="C252" s="3"/>
      <c r="V252" s="127"/>
    </row>
    <row r="253" ht="18.0" customHeight="1">
      <c r="A253" s="26"/>
      <c r="B253" s="26"/>
      <c r="C253" s="3"/>
      <c r="V253" s="127"/>
    </row>
    <row r="254" ht="18.0" customHeight="1">
      <c r="A254" s="26"/>
      <c r="B254" s="26"/>
      <c r="C254" s="3"/>
      <c r="V254" s="127"/>
    </row>
    <row r="255" ht="18.0" customHeight="1">
      <c r="A255" s="26"/>
      <c r="B255" s="26"/>
      <c r="C255" s="3"/>
      <c r="V255" s="127"/>
    </row>
    <row r="256" ht="18.0" customHeight="1">
      <c r="A256" s="26"/>
      <c r="B256" s="26"/>
      <c r="C256" s="3"/>
      <c r="V256" s="127"/>
    </row>
    <row r="257" ht="18.0" customHeight="1">
      <c r="A257" s="26"/>
      <c r="B257" s="26"/>
      <c r="C257" s="3"/>
      <c r="V257" s="127"/>
    </row>
    <row r="258" ht="18.0" customHeight="1">
      <c r="A258" s="26"/>
      <c r="B258" s="26"/>
      <c r="C258" s="3"/>
      <c r="V258" s="127"/>
    </row>
    <row r="259" ht="18.0" customHeight="1">
      <c r="A259" s="26"/>
      <c r="B259" s="26"/>
      <c r="C259" s="3"/>
      <c r="V259" s="127"/>
    </row>
    <row r="260" ht="18.0" customHeight="1">
      <c r="A260" s="26"/>
      <c r="B260" s="26"/>
      <c r="C260" s="3"/>
      <c r="V260" s="127"/>
    </row>
    <row r="261" ht="18.0" customHeight="1">
      <c r="A261" s="26"/>
      <c r="B261" s="26"/>
      <c r="C261" s="3"/>
      <c r="V261" s="127"/>
    </row>
    <row r="262" ht="18.0" customHeight="1">
      <c r="A262" s="26"/>
      <c r="B262" s="26"/>
      <c r="C262" s="3"/>
      <c r="V262" s="127"/>
    </row>
    <row r="263" ht="18.0" customHeight="1">
      <c r="A263" s="26"/>
      <c r="B263" s="26"/>
      <c r="C263" s="3"/>
      <c r="V263" s="127"/>
    </row>
    <row r="264" ht="18.0" customHeight="1">
      <c r="A264" s="26"/>
      <c r="B264" s="26"/>
      <c r="C264" s="3"/>
      <c r="V264" s="127"/>
    </row>
    <row r="265" ht="18.0" customHeight="1">
      <c r="A265" s="26"/>
      <c r="B265" s="26"/>
      <c r="C265" s="3"/>
      <c r="V265" s="127"/>
    </row>
    <row r="266" ht="18.0" customHeight="1">
      <c r="A266" s="26"/>
      <c r="B266" s="26"/>
      <c r="C266" s="3"/>
      <c r="V266" s="127"/>
    </row>
    <row r="267" ht="18.0" customHeight="1">
      <c r="A267" s="26"/>
      <c r="B267" s="26"/>
      <c r="C267" s="3"/>
      <c r="V267" s="127"/>
    </row>
    <row r="268" ht="18.0" customHeight="1">
      <c r="A268" s="26"/>
      <c r="B268" s="26"/>
      <c r="C268" s="3"/>
      <c r="V268" s="127"/>
    </row>
    <row r="269" ht="18.0" customHeight="1">
      <c r="A269" s="26"/>
      <c r="B269" s="26"/>
      <c r="C269" s="3"/>
      <c r="V269" s="127"/>
    </row>
    <row r="270" ht="18.0" customHeight="1">
      <c r="A270" s="26"/>
      <c r="B270" s="26"/>
      <c r="C270" s="3"/>
      <c r="V270" s="127"/>
    </row>
    <row r="271" ht="18.0" customHeight="1">
      <c r="A271" s="26"/>
      <c r="B271" s="26"/>
      <c r="C271" s="3"/>
      <c r="V271" s="127"/>
    </row>
    <row r="272" ht="18.0" customHeight="1">
      <c r="A272" s="26"/>
      <c r="B272" s="26"/>
      <c r="C272" s="3"/>
      <c r="V272" s="127"/>
    </row>
    <row r="273" ht="18.0" customHeight="1">
      <c r="A273" s="26"/>
      <c r="B273" s="26"/>
      <c r="C273" s="3"/>
      <c r="V273" s="127"/>
    </row>
    <row r="274" ht="18.0" customHeight="1">
      <c r="A274" s="26"/>
      <c r="B274" s="26"/>
      <c r="C274" s="3"/>
      <c r="V274" s="127"/>
    </row>
    <row r="275" ht="18.0" customHeight="1">
      <c r="A275" s="26"/>
      <c r="B275" s="26"/>
      <c r="C275" s="3"/>
      <c r="V275" s="127"/>
    </row>
    <row r="276" ht="18.0" customHeight="1">
      <c r="A276" s="26"/>
      <c r="B276" s="26"/>
      <c r="C276" s="3"/>
      <c r="V276" s="127"/>
    </row>
    <row r="277" ht="18.0" customHeight="1">
      <c r="A277" s="26"/>
      <c r="B277" s="26"/>
      <c r="C277" s="3"/>
      <c r="V277" s="127"/>
    </row>
    <row r="278" ht="18.0" customHeight="1">
      <c r="A278" s="26"/>
      <c r="B278" s="26"/>
      <c r="C278" s="3"/>
      <c r="V278" s="127"/>
    </row>
    <row r="279" ht="18.0" customHeight="1">
      <c r="A279" s="26"/>
      <c r="B279" s="26"/>
      <c r="C279" s="3"/>
      <c r="V279" s="127"/>
    </row>
    <row r="280" ht="18.0" customHeight="1">
      <c r="A280" s="26"/>
      <c r="B280" s="26"/>
      <c r="C280" s="3"/>
      <c r="V280" s="127"/>
    </row>
    <row r="281" ht="18.0" customHeight="1">
      <c r="A281" s="26"/>
      <c r="B281" s="26"/>
      <c r="C281" s="3"/>
      <c r="V281" s="127"/>
    </row>
    <row r="282" ht="18.0" customHeight="1">
      <c r="A282" s="26"/>
      <c r="B282" s="26"/>
      <c r="C282" s="3"/>
      <c r="V282" s="127"/>
    </row>
    <row r="283" ht="18.0" customHeight="1">
      <c r="A283" s="26"/>
      <c r="B283" s="26"/>
      <c r="C283" s="3"/>
      <c r="V283" s="127"/>
    </row>
    <row r="284" ht="18.0" customHeight="1">
      <c r="A284" s="26"/>
      <c r="B284" s="26"/>
      <c r="C284" s="3"/>
      <c r="V284" s="127"/>
    </row>
    <row r="285" ht="18.0" customHeight="1">
      <c r="A285" s="26"/>
      <c r="B285" s="26"/>
      <c r="C285" s="3"/>
      <c r="V285" s="127"/>
    </row>
    <row r="286" ht="18.0" customHeight="1">
      <c r="A286" s="26"/>
      <c r="B286" s="26"/>
      <c r="C286" s="3"/>
      <c r="V286" s="127"/>
    </row>
    <row r="287" ht="18.0" customHeight="1">
      <c r="A287" s="26"/>
      <c r="B287" s="26"/>
      <c r="C287" s="3"/>
      <c r="V287" s="127"/>
    </row>
    <row r="288" ht="18.0" customHeight="1">
      <c r="A288" s="26"/>
      <c r="B288" s="26"/>
      <c r="C288" s="3"/>
      <c r="V288" s="127"/>
    </row>
    <row r="289" ht="18.0" customHeight="1">
      <c r="A289" s="26"/>
      <c r="B289" s="26"/>
      <c r="C289" s="3"/>
      <c r="V289" s="127"/>
    </row>
    <row r="290" ht="18.0" customHeight="1">
      <c r="A290" s="26"/>
      <c r="B290" s="26"/>
      <c r="C290" s="3"/>
      <c r="V290" s="127"/>
    </row>
    <row r="291" ht="18.0" customHeight="1">
      <c r="A291" s="26"/>
      <c r="B291" s="26"/>
      <c r="C291" s="3"/>
      <c r="V291" s="127"/>
    </row>
    <row r="292" ht="18.0" customHeight="1">
      <c r="A292" s="26"/>
      <c r="B292" s="26"/>
      <c r="C292" s="3"/>
      <c r="V292" s="127"/>
    </row>
    <row r="293" ht="18.0" customHeight="1">
      <c r="A293" s="26"/>
      <c r="B293" s="26"/>
      <c r="C293" s="3"/>
      <c r="V293" s="127"/>
    </row>
    <row r="294" ht="18.0" customHeight="1">
      <c r="A294" s="26"/>
      <c r="B294" s="26"/>
      <c r="C294" s="3"/>
      <c r="V294" s="127"/>
    </row>
    <row r="295" ht="18.0" customHeight="1">
      <c r="A295" s="26"/>
      <c r="B295" s="26"/>
      <c r="C295" s="3"/>
      <c r="V295" s="127"/>
    </row>
    <row r="296" ht="18.0" customHeight="1">
      <c r="A296" s="26"/>
      <c r="B296" s="26"/>
      <c r="C296" s="3"/>
      <c r="V296" s="127"/>
    </row>
    <row r="297" ht="18.0" customHeight="1">
      <c r="A297" s="26"/>
      <c r="B297" s="26"/>
      <c r="C297" s="3"/>
      <c r="V297" s="127"/>
    </row>
    <row r="298" ht="18.0" customHeight="1">
      <c r="A298" s="26"/>
      <c r="B298" s="26"/>
      <c r="C298" s="3"/>
      <c r="V298" s="127"/>
    </row>
    <row r="299" ht="18.0" customHeight="1">
      <c r="A299" s="26"/>
      <c r="B299" s="26"/>
      <c r="C299" s="3"/>
      <c r="V299" s="127"/>
    </row>
    <row r="300" ht="18.0" customHeight="1">
      <c r="A300" s="26"/>
      <c r="B300" s="26"/>
      <c r="C300" s="3"/>
      <c r="V300" s="127"/>
    </row>
    <row r="301" ht="18.0" customHeight="1">
      <c r="A301" s="26"/>
      <c r="B301" s="26"/>
      <c r="C301" s="3"/>
      <c r="V301" s="127"/>
    </row>
    <row r="302" ht="18.0" customHeight="1">
      <c r="A302" s="26"/>
      <c r="B302" s="26"/>
      <c r="C302" s="3"/>
      <c r="V302" s="127"/>
    </row>
    <row r="303" ht="18.0" customHeight="1">
      <c r="A303" s="26"/>
      <c r="B303" s="26"/>
      <c r="C303" s="3"/>
      <c r="V303" s="127"/>
    </row>
    <row r="304" ht="18.0" customHeight="1">
      <c r="A304" s="26"/>
      <c r="B304" s="26"/>
      <c r="C304" s="3"/>
      <c r="V304" s="127"/>
    </row>
    <row r="305" ht="18.0" customHeight="1">
      <c r="A305" s="26"/>
      <c r="B305" s="26"/>
      <c r="C305" s="3"/>
      <c r="V305" s="127"/>
    </row>
    <row r="306" ht="18.0" customHeight="1">
      <c r="A306" s="26"/>
      <c r="B306" s="26"/>
      <c r="C306" s="3"/>
      <c r="V306" s="127"/>
    </row>
    <row r="307" ht="18.0" customHeight="1">
      <c r="A307" s="26"/>
      <c r="B307" s="26"/>
      <c r="C307" s="3"/>
      <c r="V307" s="127"/>
    </row>
    <row r="308" ht="18.0" customHeight="1">
      <c r="A308" s="26"/>
      <c r="B308" s="26"/>
      <c r="C308" s="3"/>
      <c r="V308" s="127"/>
    </row>
    <row r="309" ht="18.0" customHeight="1">
      <c r="A309" s="26"/>
      <c r="B309" s="26"/>
      <c r="C309" s="3"/>
      <c r="V309" s="127"/>
    </row>
    <row r="310" ht="18.0" customHeight="1">
      <c r="A310" s="26"/>
      <c r="B310" s="26"/>
      <c r="C310" s="3"/>
      <c r="V310" s="127"/>
    </row>
    <row r="311" ht="18.0" customHeight="1">
      <c r="A311" s="26"/>
      <c r="B311" s="26"/>
      <c r="C311" s="3"/>
      <c r="V311" s="127"/>
    </row>
    <row r="312" ht="18.0" customHeight="1">
      <c r="A312" s="26"/>
      <c r="B312" s="26"/>
      <c r="C312" s="3"/>
      <c r="V312" s="127"/>
    </row>
    <row r="313" ht="18.0" customHeight="1">
      <c r="A313" s="26"/>
      <c r="B313" s="26"/>
      <c r="C313" s="3"/>
      <c r="V313" s="127"/>
    </row>
    <row r="314" ht="18.0" customHeight="1">
      <c r="A314" s="26"/>
      <c r="B314" s="26"/>
      <c r="C314" s="3"/>
      <c r="V314" s="127"/>
    </row>
    <row r="315" ht="18.0" customHeight="1">
      <c r="A315" s="26"/>
      <c r="B315" s="26"/>
      <c r="C315" s="3"/>
      <c r="V315" s="127"/>
    </row>
    <row r="316" ht="18.0" customHeight="1">
      <c r="A316" s="26"/>
      <c r="B316" s="26"/>
      <c r="C316" s="3"/>
      <c r="V316" s="127"/>
    </row>
    <row r="317" ht="18.0" customHeight="1">
      <c r="A317" s="26"/>
      <c r="B317" s="26"/>
      <c r="C317" s="3"/>
      <c r="V317" s="127"/>
    </row>
    <row r="318" ht="18.0" customHeight="1">
      <c r="A318" s="26"/>
      <c r="B318" s="26"/>
      <c r="C318" s="3"/>
      <c r="V318" s="127"/>
    </row>
    <row r="319" ht="18.0" customHeight="1">
      <c r="A319" s="26"/>
      <c r="B319" s="26"/>
      <c r="C319" s="3"/>
      <c r="V319" s="127"/>
    </row>
    <row r="320" ht="18.0" customHeight="1">
      <c r="A320" s="26"/>
      <c r="B320" s="26"/>
      <c r="C320" s="3"/>
      <c r="V320" s="127"/>
    </row>
    <row r="321" ht="18.0" customHeight="1">
      <c r="A321" s="26"/>
      <c r="B321" s="26"/>
      <c r="C321" s="3"/>
      <c r="V321" s="127"/>
    </row>
    <row r="322" ht="18.0" customHeight="1">
      <c r="A322" s="26"/>
      <c r="B322" s="26"/>
      <c r="C322" s="3"/>
      <c r="V322" s="127"/>
    </row>
    <row r="323" ht="18.0" customHeight="1">
      <c r="A323" s="26"/>
      <c r="B323" s="26"/>
      <c r="C323" s="3"/>
      <c r="V323" s="127"/>
    </row>
    <row r="324" ht="18.0" customHeight="1">
      <c r="A324" s="26"/>
      <c r="B324" s="26"/>
      <c r="C324" s="3"/>
      <c r="V324" s="127"/>
    </row>
    <row r="325" ht="18.0" customHeight="1">
      <c r="A325" s="26"/>
      <c r="B325" s="26"/>
      <c r="C325" s="3"/>
      <c r="V325" s="127"/>
    </row>
    <row r="326" ht="18.0" customHeight="1">
      <c r="A326" s="26"/>
      <c r="B326" s="26"/>
      <c r="C326" s="3"/>
      <c r="V326" s="127"/>
    </row>
    <row r="327" ht="18.0" customHeight="1">
      <c r="A327" s="26"/>
      <c r="B327" s="26"/>
      <c r="C327" s="3"/>
      <c r="V327" s="127"/>
    </row>
    <row r="328" ht="18.0" customHeight="1">
      <c r="A328" s="26"/>
      <c r="B328" s="26"/>
      <c r="C328" s="3"/>
      <c r="V328" s="127"/>
    </row>
    <row r="329" ht="18.0" customHeight="1">
      <c r="A329" s="26"/>
      <c r="B329" s="26"/>
      <c r="C329" s="3"/>
      <c r="V329" s="127"/>
    </row>
    <row r="330" ht="18.0" customHeight="1">
      <c r="A330" s="26"/>
      <c r="B330" s="26"/>
      <c r="C330" s="3"/>
      <c r="V330" s="127"/>
    </row>
    <row r="331" ht="18.0" customHeight="1">
      <c r="A331" s="26"/>
      <c r="B331" s="26"/>
      <c r="C331" s="3"/>
      <c r="V331" s="127"/>
    </row>
    <row r="332" ht="18.0" customHeight="1">
      <c r="A332" s="26"/>
      <c r="B332" s="26"/>
      <c r="C332" s="3"/>
      <c r="V332" s="127"/>
    </row>
    <row r="333" ht="18.0" customHeight="1">
      <c r="A333" s="26"/>
      <c r="B333" s="26"/>
      <c r="C333" s="3"/>
      <c r="V333" s="127"/>
    </row>
    <row r="334" ht="18.0" customHeight="1">
      <c r="A334" s="26"/>
      <c r="B334" s="26"/>
      <c r="C334" s="3"/>
      <c r="V334" s="127"/>
    </row>
    <row r="335" ht="18.0" customHeight="1">
      <c r="A335" s="26"/>
      <c r="B335" s="26"/>
      <c r="C335" s="3"/>
      <c r="V335" s="127"/>
    </row>
    <row r="336" ht="18.0" customHeight="1">
      <c r="A336" s="26"/>
      <c r="B336" s="26"/>
      <c r="C336" s="3"/>
      <c r="V336" s="127"/>
    </row>
    <row r="337" ht="18.0" customHeight="1">
      <c r="A337" s="26"/>
      <c r="B337" s="26"/>
      <c r="C337" s="3"/>
      <c r="V337" s="127"/>
    </row>
    <row r="338" ht="18.0" customHeight="1">
      <c r="A338" s="26"/>
      <c r="B338" s="26"/>
      <c r="C338" s="3"/>
      <c r="V338" s="127"/>
    </row>
    <row r="339" ht="18.0" customHeight="1">
      <c r="A339" s="26"/>
      <c r="B339" s="26"/>
      <c r="C339" s="3"/>
      <c r="V339" s="127"/>
    </row>
    <row r="340" ht="18.0" customHeight="1">
      <c r="A340" s="26"/>
      <c r="B340" s="26"/>
      <c r="C340" s="3"/>
      <c r="V340" s="127"/>
    </row>
    <row r="341" ht="18.0" customHeight="1">
      <c r="A341" s="26"/>
      <c r="B341" s="26"/>
      <c r="C341" s="3"/>
      <c r="V341" s="127"/>
    </row>
    <row r="342" ht="18.0" customHeight="1">
      <c r="A342" s="26"/>
      <c r="B342" s="26"/>
      <c r="C342" s="3"/>
      <c r="V342" s="127"/>
    </row>
    <row r="343" ht="18.0" customHeight="1">
      <c r="A343" s="26"/>
      <c r="B343" s="26"/>
      <c r="C343" s="3"/>
      <c r="V343" s="127"/>
    </row>
    <row r="344" ht="18.0" customHeight="1">
      <c r="A344" s="26"/>
      <c r="B344" s="26"/>
      <c r="C344" s="3"/>
      <c r="V344" s="127"/>
    </row>
    <row r="345" ht="18.0" customHeight="1">
      <c r="A345" s="26"/>
      <c r="B345" s="26"/>
      <c r="C345" s="3"/>
      <c r="V345" s="127"/>
    </row>
    <row r="346" ht="18.0" customHeight="1">
      <c r="A346" s="26"/>
      <c r="B346" s="26"/>
      <c r="C346" s="3"/>
      <c r="V346" s="127"/>
    </row>
    <row r="347" ht="18.0" customHeight="1">
      <c r="A347" s="26"/>
      <c r="B347" s="26"/>
      <c r="C347" s="3"/>
      <c r="V347" s="127"/>
    </row>
    <row r="348" ht="18.0" customHeight="1">
      <c r="A348" s="26"/>
      <c r="B348" s="26"/>
      <c r="C348" s="3"/>
      <c r="V348" s="127"/>
    </row>
    <row r="349" ht="18.0" customHeight="1">
      <c r="A349" s="26"/>
      <c r="B349" s="26"/>
      <c r="C349" s="3"/>
      <c r="V349" s="127"/>
    </row>
    <row r="350" ht="18.0" customHeight="1">
      <c r="A350" s="26"/>
      <c r="B350" s="26"/>
      <c r="C350" s="3"/>
      <c r="V350" s="127"/>
    </row>
    <row r="351" ht="18.0" customHeight="1">
      <c r="A351" s="26"/>
      <c r="B351" s="26"/>
      <c r="C351" s="3"/>
      <c r="V351" s="127"/>
    </row>
    <row r="352" ht="18.0" customHeight="1">
      <c r="A352" s="26"/>
      <c r="B352" s="26"/>
      <c r="C352" s="3"/>
      <c r="V352" s="127"/>
    </row>
    <row r="353" ht="18.0" customHeight="1">
      <c r="A353" s="26"/>
      <c r="B353" s="26"/>
      <c r="C353" s="3"/>
      <c r="V353" s="127"/>
    </row>
    <row r="354" ht="18.0" customHeight="1">
      <c r="A354" s="26"/>
      <c r="B354" s="26"/>
      <c r="C354" s="3"/>
      <c r="V354" s="127"/>
    </row>
    <row r="355" ht="18.0" customHeight="1">
      <c r="A355" s="26"/>
      <c r="B355" s="26"/>
      <c r="C355" s="3"/>
      <c r="V355" s="127"/>
    </row>
    <row r="356" ht="18.0" customHeight="1">
      <c r="A356" s="26"/>
      <c r="B356" s="26"/>
      <c r="C356" s="3"/>
      <c r="V356" s="127"/>
    </row>
    <row r="357" ht="18.0" customHeight="1">
      <c r="A357" s="26"/>
      <c r="B357" s="26"/>
      <c r="C357" s="3"/>
      <c r="V357" s="127"/>
    </row>
    <row r="358" ht="18.0" customHeight="1">
      <c r="A358" s="26"/>
      <c r="B358" s="26"/>
      <c r="C358" s="3"/>
      <c r="V358" s="127"/>
    </row>
    <row r="359" ht="18.0" customHeight="1">
      <c r="A359" s="26"/>
      <c r="B359" s="26"/>
      <c r="C359" s="3"/>
      <c r="V359" s="127"/>
    </row>
    <row r="360" ht="18.0" customHeight="1">
      <c r="A360" s="26"/>
      <c r="B360" s="26"/>
      <c r="C360" s="3"/>
      <c r="V360" s="127"/>
    </row>
    <row r="361" ht="18.0" customHeight="1">
      <c r="A361" s="26"/>
      <c r="B361" s="26"/>
      <c r="C361" s="3"/>
      <c r="V361" s="127"/>
    </row>
    <row r="362" ht="18.0" customHeight="1">
      <c r="A362" s="26"/>
      <c r="B362" s="26"/>
      <c r="C362" s="3"/>
      <c r="V362" s="127"/>
    </row>
    <row r="363" ht="18.0" customHeight="1">
      <c r="A363" s="26"/>
      <c r="B363" s="26"/>
      <c r="C363" s="3"/>
      <c r="V363" s="127"/>
    </row>
    <row r="364" ht="18.0" customHeight="1">
      <c r="A364" s="26"/>
      <c r="B364" s="26"/>
      <c r="C364" s="3"/>
      <c r="V364" s="127"/>
    </row>
    <row r="365" ht="18.0" customHeight="1">
      <c r="A365" s="26"/>
      <c r="B365" s="26"/>
      <c r="C365" s="3"/>
      <c r="V365" s="127"/>
    </row>
    <row r="366" ht="18.0" customHeight="1">
      <c r="A366" s="26"/>
      <c r="B366" s="26"/>
      <c r="C366" s="3"/>
      <c r="V366" s="127"/>
    </row>
    <row r="367" ht="18.0" customHeight="1">
      <c r="A367" s="26"/>
      <c r="B367" s="26"/>
      <c r="C367" s="3"/>
      <c r="V367" s="127"/>
    </row>
    <row r="368" ht="18.0" customHeight="1">
      <c r="A368" s="26"/>
      <c r="B368" s="26"/>
      <c r="C368" s="3"/>
      <c r="V368" s="127"/>
    </row>
    <row r="369" ht="18.0" customHeight="1">
      <c r="A369" s="26"/>
      <c r="B369" s="26"/>
      <c r="C369" s="3"/>
      <c r="V369" s="127"/>
    </row>
    <row r="370" ht="18.0" customHeight="1">
      <c r="A370" s="26"/>
      <c r="B370" s="26"/>
      <c r="C370" s="3"/>
      <c r="V370" s="127"/>
    </row>
    <row r="371" ht="18.0" customHeight="1">
      <c r="A371" s="26"/>
      <c r="B371" s="26"/>
      <c r="C371" s="3"/>
      <c r="V371" s="127"/>
    </row>
    <row r="372" ht="18.0" customHeight="1">
      <c r="A372" s="26"/>
      <c r="B372" s="26"/>
      <c r="C372" s="3"/>
      <c r="V372" s="127"/>
    </row>
    <row r="373" ht="18.0" customHeight="1">
      <c r="A373" s="26"/>
      <c r="B373" s="26"/>
      <c r="C373" s="3"/>
      <c r="V373" s="127"/>
    </row>
    <row r="374" ht="18.0" customHeight="1">
      <c r="A374" s="26"/>
      <c r="B374" s="26"/>
      <c r="C374" s="3"/>
      <c r="V374" s="127"/>
    </row>
    <row r="375" ht="18.0" customHeight="1">
      <c r="A375" s="26"/>
      <c r="B375" s="26"/>
      <c r="C375" s="3"/>
      <c r="V375" s="127"/>
    </row>
    <row r="376" ht="18.0" customHeight="1">
      <c r="A376" s="26"/>
      <c r="B376" s="26"/>
      <c r="C376" s="3"/>
      <c r="V376" s="127"/>
    </row>
    <row r="377" ht="18.0" customHeight="1">
      <c r="A377" s="26"/>
      <c r="B377" s="26"/>
      <c r="C377" s="3"/>
      <c r="V377" s="127"/>
    </row>
    <row r="378" ht="18.0" customHeight="1">
      <c r="A378" s="26"/>
      <c r="B378" s="26"/>
      <c r="C378" s="3"/>
      <c r="V378" s="127"/>
    </row>
    <row r="379" ht="18.0" customHeight="1">
      <c r="A379" s="26"/>
      <c r="B379" s="26"/>
      <c r="C379" s="3"/>
      <c r="V379" s="127"/>
    </row>
    <row r="380" ht="18.0" customHeight="1">
      <c r="A380" s="26"/>
      <c r="B380" s="26"/>
      <c r="C380" s="3"/>
      <c r="V380" s="127"/>
    </row>
    <row r="381" ht="18.0" customHeight="1">
      <c r="A381" s="26"/>
      <c r="B381" s="26"/>
      <c r="C381" s="3"/>
      <c r="V381" s="127"/>
    </row>
    <row r="382" ht="18.0" customHeight="1">
      <c r="A382" s="26"/>
      <c r="B382" s="26"/>
      <c r="C382" s="3"/>
      <c r="V382" s="127"/>
    </row>
    <row r="383" ht="18.0" customHeight="1">
      <c r="A383" s="26"/>
      <c r="B383" s="26"/>
      <c r="C383" s="3"/>
      <c r="V383" s="127"/>
    </row>
    <row r="384" ht="18.0" customHeight="1">
      <c r="A384" s="26"/>
      <c r="B384" s="26"/>
      <c r="C384" s="3"/>
      <c r="V384" s="127"/>
    </row>
    <row r="385" ht="18.0" customHeight="1">
      <c r="A385" s="26"/>
      <c r="B385" s="26"/>
      <c r="C385" s="3"/>
      <c r="V385" s="127"/>
    </row>
    <row r="386" ht="18.0" customHeight="1">
      <c r="A386" s="26"/>
      <c r="B386" s="26"/>
      <c r="C386" s="3"/>
      <c r="V386" s="127"/>
    </row>
    <row r="387" ht="18.0" customHeight="1">
      <c r="A387" s="26"/>
      <c r="B387" s="26"/>
      <c r="C387" s="3"/>
      <c r="V387" s="127"/>
    </row>
    <row r="388" ht="18.0" customHeight="1">
      <c r="A388" s="26"/>
      <c r="B388" s="26"/>
      <c r="C388" s="3"/>
      <c r="V388" s="127"/>
    </row>
    <row r="389" ht="18.0" customHeight="1">
      <c r="A389" s="26"/>
      <c r="B389" s="26"/>
      <c r="C389" s="3"/>
      <c r="V389" s="127"/>
    </row>
    <row r="390" ht="18.0" customHeight="1">
      <c r="A390" s="26"/>
      <c r="B390" s="26"/>
      <c r="C390" s="3"/>
      <c r="V390" s="127"/>
    </row>
    <row r="391" ht="18.0" customHeight="1">
      <c r="A391" s="26"/>
      <c r="B391" s="26"/>
      <c r="C391" s="3"/>
      <c r="V391" s="127"/>
    </row>
    <row r="392" ht="18.0" customHeight="1">
      <c r="A392" s="26"/>
      <c r="B392" s="26"/>
      <c r="C392" s="3"/>
      <c r="V392" s="127"/>
    </row>
    <row r="393" ht="18.0" customHeight="1">
      <c r="A393" s="26"/>
      <c r="B393" s="26"/>
      <c r="C393" s="3"/>
      <c r="V393" s="127"/>
    </row>
    <row r="394" ht="18.0" customHeight="1">
      <c r="A394" s="26"/>
      <c r="B394" s="26"/>
      <c r="C394" s="3"/>
      <c r="V394" s="127"/>
    </row>
    <row r="395" ht="18.0" customHeight="1">
      <c r="A395" s="26"/>
      <c r="B395" s="26"/>
      <c r="C395" s="3"/>
      <c r="V395" s="127"/>
    </row>
    <row r="396" ht="18.0" customHeight="1">
      <c r="A396" s="26"/>
      <c r="B396" s="26"/>
      <c r="C396" s="3"/>
      <c r="V396" s="127"/>
    </row>
    <row r="397" ht="18.0" customHeight="1">
      <c r="A397" s="26"/>
      <c r="B397" s="26"/>
      <c r="C397" s="3"/>
      <c r="V397" s="127"/>
    </row>
    <row r="398" ht="18.0" customHeight="1">
      <c r="A398" s="26"/>
      <c r="B398" s="26"/>
      <c r="C398" s="3"/>
      <c r="V398" s="127"/>
    </row>
    <row r="399" ht="18.0" customHeight="1">
      <c r="A399" s="26"/>
      <c r="B399" s="26"/>
      <c r="C399" s="3"/>
      <c r="V399" s="127"/>
    </row>
    <row r="400" ht="18.0" customHeight="1">
      <c r="A400" s="26"/>
      <c r="B400" s="26"/>
      <c r="C400" s="3"/>
      <c r="V400" s="127"/>
    </row>
    <row r="401" ht="18.0" customHeight="1">
      <c r="A401" s="26"/>
      <c r="B401" s="26"/>
      <c r="C401" s="3"/>
      <c r="V401" s="127"/>
    </row>
    <row r="402" ht="18.0" customHeight="1">
      <c r="A402" s="26"/>
      <c r="B402" s="26"/>
      <c r="C402" s="3"/>
      <c r="V402" s="127"/>
    </row>
    <row r="403" ht="18.0" customHeight="1">
      <c r="A403" s="26"/>
      <c r="B403" s="26"/>
      <c r="C403" s="3"/>
      <c r="V403" s="127"/>
    </row>
    <row r="404" ht="18.0" customHeight="1">
      <c r="A404" s="26"/>
      <c r="B404" s="26"/>
      <c r="C404" s="3"/>
      <c r="V404" s="127"/>
    </row>
    <row r="405" ht="18.0" customHeight="1">
      <c r="A405" s="26"/>
      <c r="B405" s="26"/>
      <c r="C405" s="3"/>
      <c r="V405" s="127"/>
    </row>
    <row r="406" ht="18.0" customHeight="1">
      <c r="A406" s="26"/>
      <c r="B406" s="26"/>
      <c r="C406" s="3"/>
      <c r="V406" s="127"/>
    </row>
    <row r="407" ht="18.0" customHeight="1">
      <c r="A407" s="26"/>
      <c r="B407" s="26"/>
      <c r="C407" s="3"/>
      <c r="V407" s="127"/>
    </row>
    <row r="408" ht="18.0" customHeight="1">
      <c r="A408" s="26"/>
      <c r="B408" s="26"/>
      <c r="C408" s="3"/>
      <c r="V408" s="127"/>
    </row>
    <row r="409" ht="18.0" customHeight="1">
      <c r="A409" s="26"/>
      <c r="B409" s="26"/>
      <c r="C409" s="3"/>
      <c r="V409" s="127"/>
    </row>
    <row r="410" ht="18.0" customHeight="1">
      <c r="A410" s="26"/>
      <c r="B410" s="26"/>
      <c r="C410" s="3"/>
      <c r="V410" s="127"/>
    </row>
    <row r="411" ht="18.0" customHeight="1">
      <c r="A411" s="26"/>
      <c r="B411" s="26"/>
      <c r="C411" s="3"/>
      <c r="V411" s="127"/>
    </row>
    <row r="412" ht="18.0" customHeight="1">
      <c r="A412" s="26"/>
      <c r="B412" s="26"/>
      <c r="C412" s="3"/>
      <c r="V412" s="127"/>
    </row>
    <row r="413" ht="18.0" customHeight="1">
      <c r="A413" s="26"/>
      <c r="B413" s="26"/>
      <c r="C413" s="3"/>
      <c r="V413" s="127"/>
    </row>
    <row r="414" ht="18.0" customHeight="1">
      <c r="A414" s="26"/>
      <c r="B414" s="26"/>
      <c r="C414" s="3"/>
      <c r="V414" s="127"/>
    </row>
    <row r="415" ht="18.0" customHeight="1">
      <c r="A415" s="26"/>
      <c r="B415" s="26"/>
      <c r="C415" s="3"/>
      <c r="V415" s="127"/>
    </row>
    <row r="416" ht="18.0" customHeight="1">
      <c r="A416" s="26"/>
      <c r="B416" s="26"/>
      <c r="C416" s="3"/>
      <c r="V416" s="127"/>
    </row>
    <row r="417" ht="18.0" customHeight="1">
      <c r="A417" s="26"/>
      <c r="B417" s="26"/>
      <c r="C417" s="3"/>
      <c r="V417" s="127"/>
    </row>
    <row r="418" ht="18.0" customHeight="1">
      <c r="A418" s="26"/>
      <c r="B418" s="26"/>
      <c r="C418" s="3"/>
      <c r="V418" s="127"/>
    </row>
    <row r="419" ht="18.0" customHeight="1">
      <c r="A419" s="26"/>
      <c r="B419" s="26"/>
      <c r="C419" s="3"/>
      <c r="V419" s="127"/>
    </row>
    <row r="420" ht="18.0" customHeight="1">
      <c r="A420" s="26"/>
      <c r="B420" s="26"/>
      <c r="C420" s="3"/>
      <c r="V420" s="127"/>
    </row>
    <row r="421" ht="18.0" customHeight="1">
      <c r="A421" s="26"/>
      <c r="B421" s="26"/>
      <c r="C421" s="3"/>
      <c r="V421" s="127"/>
    </row>
    <row r="422" ht="18.0" customHeight="1">
      <c r="A422" s="26"/>
      <c r="B422" s="26"/>
      <c r="C422" s="3"/>
      <c r="V422" s="127"/>
    </row>
    <row r="423" ht="18.0" customHeight="1">
      <c r="A423" s="26"/>
      <c r="B423" s="26"/>
      <c r="C423" s="3"/>
      <c r="V423" s="127"/>
    </row>
    <row r="424" ht="18.0" customHeight="1">
      <c r="A424" s="26"/>
      <c r="B424" s="26"/>
      <c r="C424" s="3"/>
      <c r="V424" s="127"/>
    </row>
    <row r="425" ht="18.0" customHeight="1">
      <c r="A425" s="26"/>
      <c r="B425" s="26"/>
      <c r="C425" s="3"/>
      <c r="V425" s="127"/>
    </row>
    <row r="426" ht="18.0" customHeight="1">
      <c r="A426" s="26"/>
      <c r="B426" s="26"/>
      <c r="C426" s="3"/>
      <c r="V426" s="127"/>
    </row>
    <row r="427" ht="18.0" customHeight="1">
      <c r="A427" s="26"/>
      <c r="B427" s="26"/>
      <c r="C427" s="3"/>
      <c r="V427" s="127"/>
    </row>
    <row r="428" ht="18.0" customHeight="1">
      <c r="A428" s="26"/>
      <c r="B428" s="26"/>
      <c r="C428" s="3"/>
      <c r="V428" s="127"/>
    </row>
    <row r="429" ht="18.0" customHeight="1">
      <c r="A429" s="26"/>
      <c r="B429" s="26"/>
      <c r="C429" s="3"/>
      <c r="V429" s="127"/>
    </row>
    <row r="430" ht="18.0" customHeight="1">
      <c r="A430" s="26"/>
      <c r="B430" s="26"/>
      <c r="C430" s="3"/>
      <c r="V430" s="127"/>
    </row>
    <row r="431" ht="18.0" customHeight="1">
      <c r="A431" s="26"/>
      <c r="B431" s="26"/>
      <c r="C431" s="3"/>
      <c r="V431" s="127"/>
    </row>
    <row r="432" ht="18.0" customHeight="1">
      <c r="A432" s="26"/>
      <c r="B432" s="26"/>
      <c r="C432" s="3"/>
      <c r="V432" s="127"/>
    </row>
    <row r="433" ht="18.0" customHeight="1">
      <c r="A433" s="26"/>
      <c r="B433" s="26"/>
      <c r="C433" s="3"/>
      <c r="V433" s="127"/>
    </row>
    <row r="434" ht="18.0" customHeight="1">
      <c r="A434" s="26"/>
      <c r="B434" s="26"/>
      <c r="C434" s="3"/>
      <c r="V434" s="127"/>
    </row>
    <row r="435" ht="18.0" customHeight="1">
      <c r="A435" s="26"/>
      <c r="B435" s="26"/>
      <c r="C435" s="3"/>
      <c r="V435" s="127"/>
    </row>
    <row r="436" ht="18.0" customHeight="1">
      <c r="A436" s="26"/>
      <c r="B436" s="26"/>
      <c r="C436" s="3"/>
      <c r="V436" s="127"/>
    </row>
    <row r="437" ht="18.0" customHeight="1">
      <c r="A437" s="26"/>
      <c r="B437" s="26"/>
      <c r="C437" s="3"/>
      <c r="V437" s="127"/>
    </row>
    <row r="438" ht="18.0" customHeight="1">
      <c r="A438" s="26"/>
      <c r="B438" s="26"/>
      <c r="C438" s="3"/>
      <c r="V438" s="127"/>
    </row>
    <row r="439" ht="18.0" customHeight="1">
      <c r="A439" s="26"/>
      <c r="B439" s="26"/>
      <c r="C439" s="3"/>
      <c r="V439" s="127"/>
    </row>
    <row r="440" ht="18.0" customHeight="1">
      <c r="A440" s="26"/>
      <c r="B440" s="26"/>
      <c r="C440" s="3"/>
      <c r="V440" s="127"/>
    </row>
    <row r="441" ht="18.0" customHeight="1">
      <c r="A441" s="26"/>
      <c r="B441" s="26"/>
      <c r="C441" s="3"/>
      <c r="V441" s="127"/>
    </row>
    <row r="442" ht="18.0" customHeight="1">
      <c r="A442" s="26"/>
      <c r="B442" s="26"/>
      <c r="C442" s="3"/>
      <c r="V442" s="127"/>
    </row>
    <row r="443" ht="18.0" customHeight="1">
      <c r="A443" s="26"/>
      <c r="B443" s="26"/>
      <c r="C443" s="3"/>
      <c r="V443" s="127"/>
    </row>
    <row r="444" ht="18.0" customHeight="1">
      <c r="A444" s="26"/>
      <c r="B444" s="26"/>
      <c r="C444" s="3"/>
      <c r="V444" s="127"/>
    </row>
    <row r="445" ht="18.0" customHeight="1">
      <c r="A445" s="26"/>
      <c r="B445" s="26"/>
      <c r="C445" s="3"/>
      <c r="V445" s="127"/>
    </row>
    <row r="446" ht="18.0" customHeight="1">
      <c r="A446" s="26"/>
      <c r="B446" s="26"/>
      <c r="C446" s="3"/>
      <c r="V446" s="127"/>
    </row>
    <row r="447" ht="18.0" customHeight="1">
      <c r="A447" s="26"/>
      <c r="B447" s="26"/>
      <c r="C447" s="3"/>
      <c r="V447" s="127"/>
    </row>
    <row r="448" ht="18.0" customHeight="1">
      <c r="A448" s="26"/>
      <c r="B448" s="26"/>
      <c r="C448" s="3"/>
      <c r="V448" s="127"/>
    </row>
    <row r="449" ht="18.0" customHeight="1">
      <c r="A449" s="26"/>
      <c r="B449" s="26"/>
      <c r="C449" s="3"/>
      <c r="V449" s="127"/>
    </row>
    <row r="450" ht="18.0" customHeight="1">
      <c r="A450" s="26"/>
      <c r="B450" s="26"/>
      <c r="C450" s="3"/>
      <c r="V450" s="127"/>
    </row>
    <row r="451" ht="18.0" customHeight="1">
      <c r="A451" s="26"/>
      <c r="B451" s="26"/>
      <c r="C451" s="3"/>
      <c r="V451" s="127"/>
    </row>
    <row r="452" ht="18.0" customHeight="1">
      <c r="A452" s="26"/>
      <c r="B452" s="26"/>
      <c r="C452" s="3"/>
      <c r="V452" s="127"/>
    </row>
    <row r="453" ht="18.0" customHeight="1">
      <c r="A453" s="26"/>
      <c r="B453" s="26"/>
      <c r="C453" s="3"/>
      <c r="V453" s="127"/>
    </row>
    <row r="454" ht="18.0" customHeight="1">
      <c r="A454" s="26"/>
      <c r="B454" s="26"/>
      <c r="C454" s="3"/>
      <c r="V454" s="127"/>
    </row>
    <row r="455" ht="18.0" customHeight="1">
      <c r="A455" s="26"/>
      <c r="B455" s="26"/>
      <c r="C455" s="3"/>
      <c r="V455" s="127"/>
    </row>
    <row r="456" ht="18.0" customHeight="1">
      <c r="A456" s="26"/>
      <c r="B456" s="26"/>
      <c r="C456" s="3"/>
      <c r="V456" s="127"/>
    </row>
    <row r="457" ht="18.0" customHeight="1">
      <c r="A457" s="26"/>
      <c r="B457" s="26"/>
      <c r="C457" s="3"/>
      <c r="V457" s="127"/>
    </row>
    <row r="458" ht="18.0" customHeight="1">
      <c r="A458" s="26"/>
      <c r="B458" s="26"/>
      <c r="C458" s="3"/>
      <c r="V458" s="127"/>
    </row>
    <row r="459" ht="18.0" customHeight="1">
      <c r="A459" s="26"/>
      <c r="B459" s="26"/>
      <c r="C459" s="3"/>
      <c r="V459" s="127"/>
    </row>
    <row r="460" ht="18.0" customHeight="1">
      <c r="A460" s="26"/>
      <c r="B460" s="26"/>
      <c r="C460" s="3"/>
      <c r="V460" s="127"/>
    </row>
    <row r="461" ht="18.0" customHeight="1">
      <c r="A461" s="26"/>
      <c r="B461" s="26"/>
      <c r="C461" s="3"/>
      <c r="V461" s="127"/>
    </row>
    <row r="462" ht="18.0" customHeight="1">
      <c r="A462" s="26"/>
      <c r="B462" s="26"/>
      <c r="C462" s="3"/>
      <c r="V462" s="127"/>
    </row>
    <row r="463" ht="18.0" customHeight="1">
      <c r="A463" s="26"/>
      <c r="B463" s="26"/>
      <c r="C463" s="3"/>
      <c r="V463" s="127"/>
    </row>
    <row r="464" ht="18.0" customHeight="1">
      <c r="A464" s="26"/>
      <c r="B464" s="26"/>
      <c r="C464" s="3"/>
      <c r="V464" s="127"/>
    </row>
    <row r="465" ht="18.0" customHeight="1">
      <c r="A465" s="26"/>
      <c r="B465" s="26"/>
      <c r="C465" s="3"/>
      <c r="V465" s="127"/>
    </row>
    <row r="466" ht="18.0" customHeight="1">
      <c r="A466" s="26"/>
      <c r="B466" s="26"/>
      <c r="C466" s="3"/>
      <c r="V466" s="127"/>
    </row>
    <row r="467" ht="18.0" customHeight="1">
      <c r="A467" s="26"/>
      <c r="B467" s="26"/>
      <c r="C467" s="3"/>
      <c r="V467" s="127"/>
    </row>
    <row r="468" ht="18.0" customHeight="1">
      <c r="A468" s="26"/>
      <c r="B468" s="26"/>
      <c r="C468" s="3"/>
      <c r="V468" s="127"/>
    </row>
    <row r="469" ht="18.0" customHeight="1">
      <c r="A469" s="26"/>
      <c r="B469" s="26"/>
      <c r="C469" s="3"/>
      <c r="V469" s="127"/>
    </row>
    <row r="470" ht="18.0" customHeight="1">
      <c r="A470" s="26"/>
      <c r="B470" s="26"/>
      <c r="C470" s="3"/>
      <c r="V470" s="127"/>
    </row>
    <row r="471" ht="18.0" customHeight="1">
      <c r="A471" s="26"/>
      <c r="B471" s="26"/>
      <c r="C471" s="3"/>
      <c r="V471" s="127"/>
    </row>
    <row r="472" ht="18.0" customHeight="1">
      <c r="A472" s="26"/>
      <c r="B472" s="26"/>
      <c r="C472" s="3"/>
      <c r="V472" s="127"/>
    </row>
    <row r="473" ht="18.0" customHeight="1">
      <c r="A473" s="26"/>
      <c r="B473" s="26"/>
      <c r="C473" s="3"/>
      <c r="V473" s="127"/>
    </row>
    <row r="474" ht="18.0" customHeight="1">
      <c r="A474" s="26"/>
      <c r="B474" s="26"/>
      <c r="C474" s="3"/>
      <c r="V474" s="127"/>
    </row>
    <row r="475" ht="18.0" customHeight="1">
      <c r="A475" s="26"/>
      <c r="B475" s="26"/>
      <c r="C475" s="3"/>
      <c r="V475" s="127"/>
    </row>
    <row r="476" ht="18.0" customHeight="1">
      <c r="A476" s="26"/>
      <c r="B476" s="26"/>
      <c r="C476" s="3"/>
      <c r="V476" s="127"/>
    </row>
    <row r="477" ht="18.0" customHeight="1">
      <c r="A477" s="26"/>
      <c r="B477" s="26"/>
      <c r="C477" s="3"/>
      <c r="V477" s="127"/>
    </row>
    <row r="478" ht="18.0" customHeight="1">
      <c r="A478" s="26"/>
      <c r="B478" s="26"/>
      <c r="C478" s="3"/>
      <c r="V478" s="127"/>
    </row>
    <row r="479" ht="18.0" customHeight="1">
      <c r="A479" s="26"/>
      <c r="B479" s="26"/>
      <c r="C479" s="3"/>
      <c r="V479" s="127"/>
    </row>
    <row r="480" ht="18.0" customHeight="1">
      <c r="A480" s="26"/>
      <c r="B480" s="26"/>
      <c r="C480" s="3"/>
      <c r="V480" s="127"/>
    </row>
    <row r="481" ht="18.0" customHeight="1">
      <c r="A481" s="26"/>
      <c r="B481" s="26"/>
      <c r="C481" s="3"/>
      <c r="V481" s="127"/>
    </row>
    <row r="482" ht="18.0" customHeight="1">
      <c r="A482" s="26"/>
      <c r="B482" s="26"/>
      <c r="C482" s="3"/>
      <c r="V482" s="127"/>
    </row>
    <row r="483" ht="18.0" customHeight="1">
      <c r="A483" s="26"/>
      <c r="B483" s="26"/>
      <c r="C483" s="3"/>
      <c r="V483" s="127"/>
    </row>
    <row r="484" ht="18.0" customHeight="1">
      <c r="A484" s="26"/>
      <c r="B484" s="26"/>
      <c r="C484" s="3"/>
      <c r="V484" s="127"/>
    </row>
    <row r="485" ht="18.0" customHeight="1">
      <c r="A485" s="26"/>
      <c r="B485" s="26"/>
      <c r="C485" s="3"/>
      <c r="V485" s="127"/>
    </row>
    <row r="486" ht="18.0" customHeight="1">
      <c r="A486" s="26"/>
      <c r="B486" s="26"/>
      <c r="C486" s="3"/>
      <c r="V486" s="127"/>
    </row>
    <row r="487" ht="18.0" customHeight="1">
      <c r="A487" s="26"/>
      <c r="B487" s="26"/>
      <c r="C487" s="3"/>
      <c r="V487" s="127"/>
    </row>
    <row r="488" ht="18.0" customHeight="1">
      <c r="A488" s="26"/>
      <c r="B488" s="26"/>
      <c r="C488" s="3"/>
      <c r="V488" s="127"/>
    </row>
    <row r="489" ht="18.0" customHeight="1">
      <c r="A489" s="26"/>
      <c r="B489" s="26"/>
      <c r="C489" s="3"/>
      <c r="V489" s="127"/>
    </row>
    <row r="490" ht="18.0" customHeight="1">
      <c r="A490" s="26"/>
      <c r="B490" s="26"/>
      <c r="C490" s="3"/>
      <c r="V490" s="127"/>
    </row>
    <row r="491" ht="18.0" customHeight="1">
      <c r="A491" s="26"/>
      <c r="B491" s="26"/>
      <c r="C491" s="3"/>
      <c r="V491" s="127"/>
    </row>
    <row r="492" ht="18.0" customHeight="1">
      <c r="A492" s="26"/>
      <c r="B492" s="26"/>
      <c r="C492" s="3"/>
      <c r="V492" s="127"/>
    </row>
    <row r="493" ht="18.0" customHeight="1">
      <c r="A493" s="26"/>
      <c r="B493" s="26"/>
      <c r="C493" s="3"/>
      <c r="V493" s="127"/>
    </row>
    <row r="494" ht="18.0" customHeight="1">
      <c r="A494" s="26"/>
      <c r="B494" s="26"/>
      <c r="C494" s="3"/>
      <c r="V494" s="127"/>
    </row>
    <row r="495" ht="18.0" customHeight="1">
      <c r="A495" s="26"/>
      <c r="B495" s="26"/>
      <c r="C495" s="3"/>
      <c r="V495" s="127"/>
    </row>
    <row r="496" ht="18.0" customHeight="1">
      <c r="A496" s="26"/>
      <c r="B496" s="26"/>
      <c r="C496" s="3"/>
      <c r="V496" s="127"/>
    </row>
    <row r="497" ht="18.0" customHeight="1">
      <c r="A497" s="26"/>
      <c r="B497" s="26"/>
      <c r="C497" s="3"/>
      <c r="V497" s="127"/>
    </row>
    <row r="498" ht="18.0" customHeight="1">
      <c r="A498" s="26"/>
      <c r="B498" s="26"/>
      <c r="C498" s="3"/>
      <c r="V498" s="127"/>
    </row>
    <row r="499" ht="18.0" customHeight="1">
      <c r="A499" s="26"/>
      <c r="B499" s="26"/>
      <c r="C499" s="3"/>
      <c r="V499" s="127"/>
    </row>
    <row r="500" ht="18.0" customHeight="1">
      <c r="A500" s="26"/>
      <c r="B500" s="26"/>
      <c r="C500" s="3"/>
      <c r="V500" s="127"/>
    </row>
    <row r="501" ht="18.0" customHeight="1">
      <c r="A501" s="26"/>
      <c r="B501" s="26"/>
      <c r="C501" s="3"/>
      <c r="V501" s="127"/>
    </row>
    <row r="502" ht="18.0" customHeight="1">
      <c r="A502" s="26"/>
      <c r="B502" s="26"/>
      <c r="C502" s="3"/>
      <c r="V502" s="127"/>
    </row>
    <row r="503" ht="18.0" customHeight="1">
      <c r="A503" s="26"/>
      <c r="B503" s="26"/>
      <c r="C503" s="3"/>
      <c r="V503" s="127"/>
    </row>
    <row r="504" ht="18.0" customHeight="1">
      <c r="A504" s="26"/>
      <c r="B504" s="26"/>
      <c r="C504" s="3"/>
      <c r="V504" s="127"/>
    </row>
    <row r="505" ht="18.0" customHeight="1">
      <c r="A505" s="26"/>
      <c r="B505" s="26"/>
      <c r="C505" s="3"/>
      <c r="V505" s="127"/>
    </row>
    <row r="506" ht="18.0" customHeight="1">
      <c r="A506" s="26"/>
      <c r="B506" s="26"/>
      <c r="C506" s="3"/>
      <c r="V506" s="127"/>
    </row>
    <row r="507" ht="18.0" customHeight="1">
      <c r="A507" s="26"/>
      <c r="B507" s="26"/>
      <c r="C507" s="3"/>
      <c r="V507" s="127"/>
    </row>
    <row r="508" ht="18.0" customHeight="1">
      <c r="A508" s="26"/>
      <c r="B508" s="26"/>
      <c r="C508" s="3"/>
      <c r="V508" s="127"/>
    </row>
    <row r="509" ht="18.0" customHeight="1">
      <c r="A509" s="26"/>
      <c r="B509" s="26"/>
      <c r="C509" s="3"/>
      <c r="V509" s="127"/>
    </row>
    <row r="510" ht="18.0" customHeight="1">
      <c r="A510" s="26"/>
      <c r="B510" s="26"/>
      <c r="C510" s="3"/>
      <c r="V510" s="127"/>
    </row>
    <row r="511" ht="18.0" customHeight="1">
      <c r="A511" s="26"/>
      <c r="B511" s="26"/>
      <c r="C511" s="3"/>
      <c r="V511" s="127"/>
    </row>
    <row r="512" ht="18.0" customHeight="1">
      <c r="A512" s="26"/>
      <c r="B512" s="26"/>
      <c r="C512" s="3"/>
      <c r="V512" s="127"/>
    </row>
    <row r="513" ht="18.0" customHeight="1">
      <c r="A513" s="26"/>
      <c r="B513" s="26"/>
      <c r="C513" s="3"/>
      <c r="V513" s="127"/>
    </row>
    <row r="514" ht="18.0" customHeight="1">
      <c r="A514" s="26"/>
      <c r="B514" s="26"/>
      <c r="C514" s="3"/>
      <c r="V514" s="127"/>
    </row>
    <row r="515" ht="18.0" customHeight="1">
      <c r="A515" s="26"/>
      <c r="B515" s="26"/>
      <c r="C515" s="3"/>
      <c r="V515" s="127"/>
    </row>
    <row r="516" ht="18.0" customHeight="1">
      <c r="A516" s="26"/>
      <c r="B516" s="26"/>
      <c r="C516" s="3"/>
      <c r="V516" s="127"/>
    </row>
    <row r="517" ht="18.0" customHeight="1">
      <c r="A517" s="26"/>
      <c r="B517" s="26"/>
      <c r="C517" s="3"/>
      <c r="V517" s="127"/>
    </row>
    <row r="518" ht="18.0" customHeight="1">
      <c r="A518" s="26"/>
      <c r="B518" s="26"/>
      <c r="C518" s="3"/>
      <c r="V518" s="127"/>
    </row>
    <row r="519" ht="18.0" customHeight="1">
      <c r="A519" s="26"/>
      <c r="B519" s="26"/>
      <c r="C519" s="3"/>
      <c r="V519" s="127"/>
    </row>
    <row r="520" ht="18.0" customHeight="1">
      <c r="A520" s="26"/>
      <c r="B520" s="26"/>
      <c r="C520" s="3"/>
      <c r="V520" s="127"/>
    </row>
    <row r="521" ht="18.0" customHeight="1">
      <c r="A521" s="26"/>
      <c r="B521" s="26"/>
      <c r="C521" s="3"/>
      <c r="V521" s="127"/>
    </row>
    <row r="522" ht="18.0" customHeight="1">
      <c r="A522" s="26"/>
      <c r="B522" s="26"/>
      <c r="C522" s="3"/>
      <c r="V522" s="127"/>
    </row>
    <row r="523" ht="18.0" customHeight="1">
      <c r="A523" s="26"/>
      <c r="B523" s="26"/>
      <c r="C523" s="3"/>
      <c r="V523" s="127"/>
    </row>
    <row r="524" ht="18.0" customHeight="1">
      <c r="A524" s="26"/>
      <c r="B524" s="26"/>
      <c r="C524" s="3"/>
      <c r="V524" s="127"/>
    </row>
    <row r="525" ht="18.0" customHeight="1">
      <c r="A525" s="26"/>
      <c r="B525" s="26"/>
      <c r="C525" s="3"/>
      <c r="V525" s="127"/>
    </row>
    <row r="526" ht="18.0" customHeight="1">
      <c r="A526" s="26"/>
      <c r="B526" s="26"/>
      <c r="C526" s="3"/>
      <c r="V526" s="127"/>
    </row>
    <row r="527" ht="18.0" customHeight="1">
      <c r="A527" s="26"/>
      <c r="B527" s="26"/>
      <c r="C527" s="3"/>
      <c r="V527" s="127"/>
    </row>
    <row r="528" ht="18.0" customHeight="1">
      <c r="A528" s="26"/>
      <c r="B528" s="26"/>
      <c r="C528" s="3"/>
      <c r="V528" s="127"/>
    </row>
    <row r="529" ht="18.0" customHeight="1">
      <c r="A529" s="26"/>
      <c r="B529" s="26"/>
      <c r="C529" s="3"/>
      <c r="V529" s="127"/>
    </row>
    <row r="530" ht="18.0" customHeight="1">
      <c r="A530" s="26"/>
      <c r="B530" s="26"/>
      <c r="C530" s="3"/>
      <c r="V530" s="127"/>
    </row>
    <row r="531" ht="18.0" customHeight="1">
      <c r="A531" s="26"/>
      <c r="B531" s="26"/>
      <c r="C531" s="3"/>
      <c r="V531" s="127"/>
    </row>
    <row r="532" ht="18.0" customHeight="1">
      <c r="A532" s="26"/>
      <c r="B532" s="26"/>
      <c r="C532" s="3"/>
      <c r="V532" s="127"/>
    </row>
    <row r="533" ht="18.0" customHeight="1">
      <c r="A533" s="26"/>
      <c r="B533" s="26"/>
      <c r="C533" s="3"/>
      <c r="V533" s="127"/>
    </row>
    <row r="534" ht="18.0" customHeight="1">
      <c r="A534" s="26"/>
      <c r="B534" s="26"/>
      <c r="C534" s="3"/>
      <c r="V534" s="127"/>
    </row>
    <row r="535" ht="18.0" customHeight="1">
      <c r="A535" s="26"/>
      <c r="B535" s="26"/>
      <c r="C535" s="3"/>
      <c r="V535" s="127"/>
    </row>
    <row r="536" ht="18.0" customHeight="1">
      <c r="A536" s="26"/>
      <c r="B536" s="26"/>
      <c r="C536" s="3"/>
      <c r="V536" s="127"/>
    </row>
    <row r="537" ht="18.0" customHeight="1">
      <c r="A537" s="26"/>
      <c r="B537" s="26"/>
      <c r="C537" s="3"/>
      <c r="V537" s="127"/>
    </row>
    <row r="538" ht="18.0" customHeight="1">
      <c r="A538" s="26"/>
      <c r="B538" s="26"/>
      <c r="C538" s="3"/>
      <c r="V538" s="127"/>
    </row>
    <row r="539" ht="18.0" customHeight="1">
      <c r="A539" s="26"/>
      <c r="B539" s="26"/>
      <c r="C539" s="3"/>
      <c r="V539" s="127"/>
    </row>
    <row r="540" ht="18.0" customHeight="1">
      <c r="A540" s="26"/>
      <c r="B540" s="26"/>
      <c r="C540" s="3"/>
      <c r="V540" s="127"/>
    </row>
    <row r="541" ht="18.0" customHeight="1">
      <c r="A541" s="26"/>
      <c r="B541" s="26"/>
      <c r="C541" s="3"/>
      <c r="V541" s="127"/>
    </row>
    <row r="542" ht="18.0" customHeight="1">
      <c r="A542" s="26"/>
      <c r="B542" s="26"/>
      <c r="C542" s="3"/>
      <c r="V542" s="127"/>
    </row>
    <row r="543" ht="18.0" customHeight="1">
      <c r="A543" s="26"/>
      <c r="B543" s="26"/>
      <c r="C543" s="3"/>
      <c r="V543" s="127"/>
    </row>
    <row r="544" ht="18.0" customHeight="1">
      <c r="A544" s="26"/>
      <c r="B544" s="26"/>
      <c r="C544" s="3"/>
      <c r="V544" s="127"/>
    </row>
    <row r="545" ht="18.0" customHeight="1">
      <c r="A545" s="26"/>
      <c r="B545" s="26"/>
      <c r="C545" s="3"/>
      <c r="V545" s="127"/>
    </row>
    <row r="546" ht="18.0" customHeight="1">
      <c r="A546" s="26"/>
      <c r="B546" s="26"/>
      <c r="C546" s="3"/>
      <c r="V546" s="127"/>
    </row>
    <row r="547" ht="18.0" customHeight="1">
      <c r="A547" s="26"/>
      <c r="B547" s="26"/>
      <c r="C547" s="3"/>
      <c r="V547" s="127"/>
    </row>
    <row r="548" ht="18.0" customHeight="1">
      <c r="A548" s="26"/>
      <c r="B548" s="26"/>
      <c r="C548" s="3"/>
      <c r="V548" s="127"/>
    </row>
    <row r="549" ht="18.0" customHeight="1">
      <c r="A549" s="26"/>
      <c r="B549" s="26"/>
      <c r="C549" s="3"/>
      <c r="V549" s="127"/>
    </row>
    <row r="550" ht="18.0" customHeight="1">
      <c r="A550" s="26"/>
      <c r="B550" s="26"/>
      <c r="C550" s="3"/>
      <c r="V550" s="127"/>
    </row>
    <row r="551" ht="18.0" customHeight="1">
      <c r="A551" s="26"/>
      <c r="B551" s="26"/>
      <c r="C551" s="3"/>
      <c r="V551" s="127"/>
    </row>
    <row r="552" ht="18.0" customHeight="1">
      <c r="A552" s="26"/>
      <c r="B552" s="26"/>
      <c r="C552" s="3"/>
      <c r="V552" s="127"/>
    </row>
    <row r="553" ht="18.0" customHeight="1">
      <c r="A553" s="26"/>
      <c r="B553" s="26"/>
      <c r="C553" s="3"/>
      <c r="V553" s="127"/>
    </row>
    <row r="554" ht="18.0" customHeight="1">
      <c r="A554" s="26"/>
      <c r="B554" s="26"/>
      <c r="C554" s="3"/>
      <c r="V554" s="127"/>
    </row>
    <row r="555" ht="18.0" customHeight="1">
      <c r="A555" s="26"/>
      <c r="B555" s="26"/>
      <c r="C555" s="3"/>
      <c r="V555" s="127"/>
    </row>
    <row r="556" ht="18.0" customHeight="1">
      <c r="A556" s="26"/>
      <c r="B556" s="26"/>
      <c r="C556" s="3"/>
      <c r="V556" s="127"/>
    </row>
    <row r="557" ht="18.0" customHeight="1">
      <c r="A557" s="26"/>
      <c r="B557" s="26"/>
      <c r="C557" s="3"/>
      <c r="V557" s="127"/>
    </row>
    <row r="558" ht="18.0" customHeight="1">
      <c r="A558" s="26"/>
      <c r="B558" s="26"/>
      <c r="C558" s="3"/>
      <c r="V558" s="127"/>
    </row>
    <row r="559" ht="18.0" customHeight="1">
      <c r="A559" s="26"/>
      <c r="B559" s="26"/>
      <c r="C559" s="3"/>
      <c r="V559" s="127"/>
    </row>
    <row r="560" ht="18.0" customHeight="1">
      <c r="A560" s="26"/>
      <c r="B560" s="26"/>
      <c r="C560" s="3"/>
      <c r="V560" s="127"/>
    </row>
    <row r="561" ht="18.0" customHeight="1">
      <c r="A561" s="26"/>
      <c r="B561" s="26"/>
      <c r="C561" s="3"/>
      <c r="V561" s="127"/>
    </row>
    <row r="562" ht="18.0" customHeight="1">
      <c r="A562" s="26"/>
      <c r="B562" s="26"/>
      <c r="C562" s="3"/>
      <c r="V562" s="127"/>
    </row>
    <row r="563" ht="18.0" customHeight="1">
      <c r="A563" s="26"/>
      <c r="B563" s="26"/>
      <c r="C563" s="3"/>
      <c r="V563" s="127"/>
    </row>
    <row r="564" ht="18.0" customHeight="1">
      <c r="A564" s="26"/>
      <c r="B564" s="26"/>
      <c r="C564" s="3"/>
      <c r="V564" s="127"/>
    </row>
    <row r="565" ht="18.0" customHeight="1">
      <c r="A565" s="26"/>
      <c r="B565" s="26"/>
      <c r="C565" s="3"/>
      <c r="V565" s="127"/>
    </row>
    <row r="566" ht="18.0" customHeight="1">
      <c r="A566" s="26"/>
      <c r="B566" s="26"/>
      <c r="C566" s="3"/>
      <c r="V566" s="127"/>
    </row>
    <row r="567" ht="18.0" customHeight="1">
      <c r="A567" s="26"/>
      <c r="B567" s="26"/>
      <c r="C567" s="3"/>
      <c r="V567" s="127"/>
    </row>
    <row r="568" ht="18.0" customHeight="1">
      <c r="A568" s="26"/>
      <c r="B568" s="26"/>
      <c r="C568" s="3"/>
      <c r="V568" s="127"/>
    </row>
    <row r="569" ht="18.0" customHeight="1">
      <c r="A569" s="26"/>
      <c r="B569" s="26"/>
      <c r="C569" s="3"/>
      <c r="V569" s="127"/>
    </row>
    <row r="570" ht="18.0" customHeight="1">
      <c r="A570" s="26"/>
      <c r="B570" s="26"/>
      <c r="C570" s="3"/>
      <c r="V570" s="127"/>
    </row>
    <row r="571" ht="18.0" customHeight="1">
      <c r="A571" s="26"/>
      <c r="B571" s="26"/>
      <c r="C571" s="3"/>
      <c r="V571" s="127"/>
    </row>
    <row r="572" ht="18.0" customHeight="1">
      <c r="A572" s="26"/>
      <c r="B572" s="26"/>
      <c r="C572" s="3"/>
      <c r="V572" s="127"/>
    </row>
    <row r="573" ht="18.0" customHeight="1">
      <c r="A573" s="26"/>
      <c r="B573" s="26"/>
      <c r="C573" s="3"/>
      <c r="V573" s="127"/>
    </row>
    <row r="574" ht="18.0" customHeight="1">
      <c r="A574" s="26"/>
      <c r="B574" s="26"/>
      <c r="C574" s="3"/>
      <c r="V574" s="127"/>
    </row>
    <row r="575" ht="18.0" customHeight="1">
      <c r="A575" s="26"/>
      <c r="B575" s="26"/>
      <c r="C575" s="3"/>
      <c r="V575" s="127"/>
    </row>
    <row r="576" ht="18.0" customHeight="1">
      <c r="A576" s="26"/>
      <c r="B576" s="26"/>
      <c r="C576" s="3"/>
      <c r="V576" s="127"/>
    </row>
    <row r="577" ht="18.0" customHeight="1">
      <c r="A577" s="26"/>
      <c r="B577" s="26"/>
      <c r="C577" s="3"/>
      <c r="V577" s="127"/>
    </row>
    <row r="578" ht="18.0" customHeight="1">
      <c r="A578" s="26"/>
      <c r="B578" s="26"/>
      <c r="C578" s="3"/>
      <c r="V578" s="127"/>
    </row>
    <row r="579" ht="18.0" customHeight="1">
      <c r="A579" s="26"/>
      <c r="B579" s="26"/>
      <c r="C579" s="3"/>
      <c r="V579" s="127"/>
    </row>
    <row r="580" ht="18.0" customHeight="1">
      <c r="A580" s="26"/>
      <c r="B580" s="26"/>
      <c r="C580" s="3"/>
      <c r="V580" s="127"/>
    </row>
    <row r="581" ht="18.0" customHeight="1">
      <c r="A581" s="26"/>
      <c r="B581" s="26"/>
      <c r="C581" s="3"/>
      <c r="V581" s="127"/>
    </row>
    <row r="582" ht="18.0" customHeight="1">
      <c r="A582" s="26"/>
      <c r="B582" s="26"/>
      <c r="C582" s="3"/>
      <c r="V582" s="127"/>
    </row>
    <row r="583" ht="18.0" customHeight="1">
      <c r="A583" s="26"/>
      <c r="B583" s="26"/>
      <c r="C583" s="3"/>
      <c r="V583" s="127"/>
    </row>
    <row r="584" ht="18.0" customHeight="1">
      <c r="A584" s="26"/>
      <c r="B584" s="26"/>
      <c r="C584" s="3"/>
      <c r="V584" s="127"/>
    </row>
    <row r="585" ht="18.0" customHeight="1">
      <c r="A585" s="26"/>
      <c r="B585" s="26"/>
      <c r="C585" s="3"/>
      <c r="V585" s="127"/>
    </row>
    <row r="586" ht="18.0" customHeight="1">
      <c r="A586" s="26"/>
      <c r="B586" s="26"/>
      <c r="C586" s="3"/>
      <c r="V586" s="127"/>
    </row>
    <row r="587" ht="18.0" customHeight="1">
      <c r="A587" s="26"/>
      <c r="B587" s="26"/>
      <c r="C587" s="3"/>
      <c r="V587" s="127"/>
    </row>
    <row r="588" ht="18.0" customHeight="1">
      <c r="A588" s="26"/>
      <c r="B588" s="26"/>
      <c r="C588" s="3"/>
      <c r="V588" s="127"/>
    </row>
    <row r="589" ht="18.0" customHeight="1">
      <c r="A589" s="26"/>
      <c r="B589" s="26"/>
      <c r="C589" s="3"/>
      <c r="V589" s="127"/>
    </row>
    <row r="590" ht="18.0" customHeight="1">
      <c r="A590" s="26"/>
      <c r="B590" s="26"/>
      <c r="C590" s="3"/>
      <c r="V590" s="127"/>
    </row>
    <row r="591" ht="18.0" customHeight="1">
      <c r="A591" s="26"/>
      <c r="B591" s="26"/>
      <c r="C591" s="3"/>
      <c r="V591" s="127"/>
    </row>
    <row r="592" ht="18.0" customHeight="1">
      <c r="A592" s="26"/>
      <c r="B592" s="26"/>
      <c r="C592" s="3"/>
      <c r="V592" s="127"/>
    </row>
    <row r="593" ht="18.0" customHeight="1">
      <c r="A593" s="26"/>
      <c r="B593" s="26"/>
      <c r="C593" s="3"/>
      <c r="V593" s="127"/>
    </row>
    <row r="594" ht="18.0" customHeight="1">
      <c r="A594" s="26"/>
      <c r="B594" s="26"/>
      <c r="C594" s="3"/>
      <c r="V594" s="127"/>
    </row>
    <row r="595" ht="18.0" customHeight="1">
      <c r="A595" s="26"/>
      <c r="B595" s="26"/>
      <c r="C595" s="3"/>
      <c r="V595" s="127"/>
    </row>
    <row r="596" ht="18.0" customHeight="1">
      <c r="A596" s="26"/>
      <c r="B596" s="26"/>
      <c r="C596" s="3"/>
      <c r="V596" s="127"/>
    </row>
    <row r="597" ht="18.0" customHeight="1">
      <c r="A597" s="26"/>
      <c r="B597" s="26"/>
      <c r="C597" s="3"/>
      <c r="V597" s="127"/>
    </row>
    <row r="598" ht="18.0" customHeight="1">
      <c r="A598" s="26"/>
      <c r="B598" s="26"/>
      <c r="C598" s="3"/>
      <c r="V598" s="127"/>
    </row>
    <row r="599" ht="18.0" customHeight="1">
      <c r="A599" s="26"/>
      <c r="B599" s="26"/>
      <c r="C599" s="3"/>
      <c r="V599" s="127"/>
    </row>
    <row r="600" ht="18.0" customHeight="1">
      <c r="A600" s="26"/>
      <c r="B600" s="26"/>
      <c r="C600" s="3"/>
      <c r="V600" s="127"/>
    </row>
    <row r="601" ht="18.0" customHeight="1">
      <c r="A601" s="26"/>
      <c r="B601" s="26"/>
      <c r="C601" s="3"/>
      <c r="V601" s="127"/>
    </row>
    <row r="602" ht="18.0" customHeight="1">
      <c r="A602" s="26"/>
      <c r="B602" s="26"/>
      <c r="C602" s="3"/>
      <c r="V602" s="127"/>
    </row>
    <row r="603" ht="18.0" customHeight="1">
      <c r="A603" s="26"/>
      <c r="B603" s="26"/>
      <c r="C603" s="3"/>
      <c r="V603" s="127"/>
    </row>
    <row r="604" ht="18.0" customHeight="1">
      <c r="A604" s="26"/>
      <c r="B604" s="26"/>
      <c r="C604" s="3"/>
      <c r="V604" s="127"/>
    </row>
    <row r="605" ht="18.0" customHeight="1">
      <c r="A605" s="26"/>
      <c r="B605" s="26"/>
      <c r="C605" s="3"/>
      <c r="V605" s="127"/>
    </row>
    <row r="606" ht="18.0" customHeight="1">
      <c r="A606" s="26"/>
      <c r="B606" s="26"/>
      <c r="C606" s="3"/>
      <c r="V606" s="127"/>
    </row>
    <row r="607" ht="18.0" customHeight="1">
      <c r="A607" s="26"/>
      <c r="B607" s="26"/>
      <c r="C607" s="3"/>
      <c r="V607" s="127"/>
    </row>
    <row r="608" ht="18.0" customHeight="1">
      <c r="A608" s="26"/>
      <c r="B608" s="26"/>
      <c r="C608" s="3"/>
      <c r="V608" s="127"/>
    </row>
    <row r="609" ht="18.0" customHeight="1">
      <c r="A609" s="26"/>
      <c r="B609" s="26"/>
      <c r="C609" s="3"/>
      <c r="V609" s="127"/>
    </row>
    <row r="610" ht="18.0" customHeight="1">
      <c r="A610" s="26"/>
      <c r="B610" s="26"/>
      <c r="C610" s="3"/>
      <c r="V610" s="127"/>
    </row>
    <row r="611" ht="18.0" customHeight="1">
      <c r="A611" s="26"/>
      <c r="B611" s="26"/>
      <c r="C611" s="3"/>
      <c r="V611" s="127"/>
    </row>
    <row r="612" ht="18.0" customHeight="1">
      <c r="A612" s="26"/>
      <c r="B612" s="26"/>
      <c r="C612" s="3"/>
      <c r="V612" s="127"/>
    </row>
    <row r="613" ht="18.0" customHeight="1">
      <c r="A613" s="26"/>
      <c r="B613" s="26"/>
      <c r="C613" s="3"/>
      <c r="V613" s="127"/>
    </row>
    <row r="614" ht="18.0" customHeight="1">
      <c r="A614" s="26"/>
      <c r="B614" s="26"/>
      <c r="C614" s="3"/>
      <c r="V614" s="127"/>
    </row>
    <row r="615" ht="18.0" customHeight="1">
      <c r="A615" s="26"/>
      <c r="B615" s="26"/>
      <c r="C615" s="3"/>
      <c r="V615" s="127"/>
    </row>
    <row r="616" ht="18.0" customHeight="1">
      <c r="A616" s="26"/>
      <c r="B616" s="26"/>
      <c r="C616" s="3"/>
      <c r="V616" s="127"/>
    </row>
    <row r="617" ht="18.0" customHeight="1">
      <c r="A617" s="26"/>
      <c r="B617" s="26"/>
      <c r="C617" s="3"/>
      <c r="V617" s="127"/>
    </row>
    <row r="618" ht="18.0" customHeight="1">
      <c r="A618" s="26"/>
      <c r="B618" s="26"/>
      <c r="C618" s="3"/>
      <c r="V618" s="127"/>
    </row>
    <row r="619" ht="18.0" customHeight="1">
      <c r="A619" s="26"/>
      <c r="B619" s="26"/>
      <c r="C619" s="3"/>
      <c r="V619" s="127"/>
    </row>
    <row r="620" ht="18.0" customHeight="1">
      <c r="A620" s="26"/>
      <c r="B620" s="26"/>
      <c r="C620" s="3"/>
      <c r="V620" s="127"/>
    </row>
    <row r="621" ht="18.0" customHeight="1">
      <c r="A621" s="26"/>
      <c r="B621" s="26"/>
      <c r="C621" s="3"/>
      <c r="V621" s="127"/>
    </row>
    <row r="622" ht="18.0" customHeight="1">
      <c r="A622" s="26"/>
      <c r="B622" s="26"/>
      <c r="C622" s="3"/>
      <c r="V622" s="127"/>
    </row>
    <row r="623" ht="18.0" customHeight="1">
      <c r="A623" s="26"/>
      <c r="B623" s="26"/>
      <c r="C623" s="3"/>
      <c r="V623" s="127"/>
    </row>
    <row r="624" ht="18.0" customHeight="1">
      <c r="A624" s="26"/>
      <c r="B624" s="26"/>
      <c r="C624" s="3"/>
      <c r="V624" s="127"/>
    </row>
    <row r="625" ht="18.0" customHeight="1">
      <c r="A625" s="26"/>
      <c r="B625" s="26"/>
      <c r="C625" s="3"/>
      <c r="V625" s="127"/>
    </row>
    <row r="626" ht="18.0" customHeight="1">
      <c r="A626" s="26"/>
      <c r="B626" s="26"/>
      <c r="C626" s="3"/>
      <c r="V626" s="127"/>
    </row>
    <row r="627" ht="18.0" customHeight="1">
      <c r="A627" s="26"/>
      <c r="B627" s="26"/>
      <c r="C627" s="3"/>
      <c r="V627" s="127"/>
    </row>
    <row r="628" ht="18.0" customHeight="1">
      <c r="A628" s="26"/>
      <c r="B628" s="26"/>
      <c r="C628" s="3"/>
      <c r="V628" s="127"/>
    </row>
    <row r="629" ht="18.0" customHeight="1">
      <c r="A629" s="26"/>
      <c r="B629" s="26"/>
      <c r="C629" s="3"/>
      <c r="V629" s="127"/>
    </row>
    <row r="630" ht="18.0" customHeight="1">
      <c r="A630" s="26"/>
      <c r="B630" s="26"/>
      <c r="C630" s="3"/>
      <c r="V630" s="127"/>
    </row>
    <row r="631" ht="18.0" customHeight="1">
      <c r="A631" s="26"/>
      <c r="B631" s="26"/>
      <c r="C631" s="3"/>
      <c r="V631" s="127"/>
    </row>
    <row r="632" ht="18.0" customHeight="1">
      <c r="A632" s="26"/>
      <c r="B632" s="26"/>
      <c r="C632" s="3"/>
      <c r="V632" s="127"/>
    </row>
    <row r="633" ht="18.0" customHeight="1">
      <c r="A633" s="26"/>
      <c r="B633" s="26"/>
      <c r="C633" s="3"/>
      <c r="V633" s="127"/>
    </row>
    <row r="634" ht="18.0" customHeight="1">
      <c r="A634" s="26"/>
      <c r="B634" s="26"/>
      <c r="C634" s="3"/>
      <c r="V634" s="127"/>
    </row>
    <row r="635" ht="18.0" customHeight="1">
      <c r="A635" s="26"/>
      <c r="B635" s="26"/>
      <c r="C635" s="3"/>
      <c r="V635" s="127"/>
    </row>
    <row r="636" ht="18.0" customHeight="1">
      <c r="A636" s="26"/>
      <c r="B636" s="26"/>
      <c r="C636" s="3"/>
      <c r="V636" s="127"/>
    </row>
    <row r="637" ht="18.0" customHeight="1">
      <c r="A637" s="26"/>
      <c r="B637" s="26"/>
      <c r="C637" s="3"/>
      <c r="V637" s="127"/>
    </row>
    <row r="638" ht="18.0" customHeight="1">
      <c r="A638" s="26"/>
      <c r="B638" s="26"/>
      <c r="C638" s="3"/>
      <c r="V638" s="127"/>
    </row>
    <row r="639" ht="18.0" customHeight="1">
      <c r="A639" s="26"/>
      <c r="B639" s="26"/>
      <c r="C639" s="3"/>
      <c r="V639" s="127"/>
    </row>
    <row r="640" ht="18.0" customHeight="1">
      <c r="A640" s="26"/>
      <c r="B640" s="26"/>
      <c r="C640" s="3"/>
      <c r="V640" s="127"/>
    </row>
    <row r="641" ht="18.0" customHeight="1">
      <c r="A641" s="26"/>
      <c r="B641" s="26"/>
      <c r="C641" s="3"/>
      <c r="V641" s="127"/>
    </row>
    <row r="642" ht="18.0" customHeight="1">
      <c r="A642" s="26"/>
      <c r="B642" s="26"/>
      <c r="C642" s="3"/>
      <c r="V642" s="127"/>
    </row>
    <row r="643" ht="18.0" customHeight="1">
      <c r="A643" s="26"/>
      <c r="B643" s="26"/>
      <c r="C643" s="3"/>
      <c r="V643" s="127"/>
    </row>
    <row r="644" ht="18.0" customHeight="1">
      <c r="A644" s="26"/>
      <c r="B644" s="26"/>
      <c r="C644" s="3"/>
      <c r="V644" s="127"/>
    </row>
    <row r="645" ht="18.0" customHeight="1">
      <c r="A645" s="26"/>
      <c r="B645" s="26"/>
      <c r="C645" s="3"/>
      <c r="V645" s="127"/>
    </row>
    <row r="646" ht="18.0" customHeight="1">
      <c r="A646" s="26"/>
      <c r="B646" s="26"/>
      <c r="C646" s="3"/>
      <c r="V646" s="127"/>
    </row>
    <row r="647" ht="18.0" customHeight="1">
      <c r="A647" s="26"/>
      <c r="B647" s="26"/>
      <c r="C647" s="3"/>
      <c r="V647" s="127"/>
    </row>
    <row r="648" ht="18.0" customHeight="1">
      <c r="A648" s="26"/>
      <c r="B648" s="26"/>
      <c r="C648" s="3"/>
      <c r="V648" s="127"/>
    </row>
    <row r="649" ht="18.0" customHeight="1">
      <c r="A649" s="26"/>
      <c r="B649" s="26"/>
      <c r="C649" s="3"/>
      <c r="V649" s="127"/>
    </row>
    <row r="650" ht="18.0" customHeight="1">
      <c r="A650" s="26"/>
      <c r="B650" s="26"/>
      <c r="C650" s="3"/>
      <c r="V650" s="127"/>
    </row>
    <row r="651" ht="18.0" customHeight="1">
      <c r="A651" s="26"/>
      <c r="B651" s="26"/>
      <c r="C651" s="3"/>
      <c r="V651" s="127"/>
    </row>
    <row r="652" ht="18.0" customHeight="1">
      <c r="A652" s="26"/>
      <c r="B652" s="26"/>
      <c r="C652" s="3"/>
      <c r="V652" s="127"/>
    </row>
    <row r="653" ht="18.0" customHeight="1">
      <c r="A653" s="26"/>
      <c r="B653" s="26"/>
      <c r="C653" s="3"/>
      <c r="V653" s="127"/>
    </row>
    <row r="654" ht="18.0" customHeight="1">
      <c r="A654" s="26"/>
      <c r="B654" s="26"/>
      <c r="C654" s="3"/>
      <c r="V654" s="127"/>
    </row>
    <row r="655" ht="18.0" customHeight="1">
      <c r="A655" s="26"/>
      <c r="B655" s="26"/>
      <c r="C655" s="3"/>
      <c r="V655" s="127"/>
    </row>
    <row r="656" ht="18.0" customHeight="1">
      <c r="A656" s="26"/>
      <c r="B656" s="26"/>
      <c r="C656" s="3"/>
      <c r="V656" s="127"/>
    </row>
    <row r="657" ht="18.0" customHeight="1">
      <c r="A657" s="26"/>
      <c r="B657" s="26"/>
      <c r="C657" s="3"/>
      <c r="V657" s="127"/>
    </row>
    <row r="658" ht="18.0" customHeight="1">
      <c r="A658" s="26"/>
      <c r="B658" s="26"/>
      <c r="C658" s="3"/>
      <c r="V658" s="127"/>
    </row>
    <row r="659" ht="18.0" customHeight="1">
      <c r="A659" s="26"/>
      <c r="B659" s="26"/>
      <c r="C659" s="3"/>
      <c r="V659" s="127"/>
    </row>
    <row r="660" ht="18.0" customHeight="1">
      <c r="A660" s="26"/>
      <c r="B660" s="26"/>
      <c r="C660" s="3"/>
      <c r="V660" s="127"/>
    </row>
    <row r="661" ht="18.0" customHeight="1">
      <c r="A661" s="26"/>
      <c r="B661" s="26"/>
      <c r="C661" s="3"/>
      <c r="V661" s="127"/>
    </row>
    <row r="662" ht="18.0" customHeight="1">
      <c r="A662" s="26"/>
      <c r="B662" s="26"/>
      <c r="C662" s="3"/>
      <c r="V662" s="127"/>
    </row>
    <row r="663" ht="18.0" customHeight="1">
      <c r="A663" s="26"/>
      <c r="B663" s="26"/>
      <c r="C663" s="3"/>
      <c r="V663" s="127"/>
    </row>
    <row r="664" ht="18.0" customHeight="1">
      <c r="A664" s="26"/>
      <c r="B664" s="26"/>
      <c r="C664" s="3"/>
      <c r="V664" s="127"/>
    </row>
    <row r="665" ht="18.0" customHeight="1">
      <c r="A665" s="26"/>
      <c r="B665" s="26"/>
      <c r="C665" s="3"/>
      <c r="V665" s="127"/>
    </row>
    <row r="666" ht="18.0" customHeight="1">
      <c r="A666" s="26"/>
      <c r="B666" s="26"/>
      <c r="C666" s="3"/>
      <c r="V666" s="127"/>
    </row>
    <row r="667" ht="18.0" customHeight="1">
      <c r="A667" s="26"/>
      <c r="B667" s="26"/>
      <c r="C667" s="3"/>
      <c r="V667" s="127"/>
    </row>
    <row r="668" ht="18.0" customHeight="1">
      <c r="A668" s="26"/>
      <c r="B668" s="26"/>
      <c r="C668" s="3"/>
      <c r="V668" s="127"/>
    </row>
    <row r="669" ht="18.0" customHeight="1">
      <c r="A669" s="26"/>
      <c r="B669" s="26"/>
      <c r="C669" s="3"/>
      <c r="V669" s="127"/>
    </row>
    <row r="670" ht="18.0" customHeight="1">
      <c r="A670" s="26"/>
      <c r="B670" s="26"/>
      <c r="C670" s="3"/>
      <c r="V670" s="127"/>
    </row>
    <row r="671" ht="18.0" customHeight="1">
      <c r="A671" s="26"/>
      <c r="B671" s="26"/>
      <c r="C671" s="3"/>
      <c r="V671" s="127"/>
    </row>
    <row r="672" ht="18.0" customHeight="1">
      <c r="A672" s="26"/>
      <c r="B672" s="26"/>
      <c r="C672" s="3"/>
      <c r="V672" s="127"/>
    </row>
    <row r="673" ht="18.0" customHeight="1">
      <c r="A673" s="26"/>
      <c r="B673" s="26"/>
      <c r="C673" s="3"/>
      <c r="V673" s="127"/>
    </row>
    <row r="674" ht="18.0" customHeight="1">
      <c r="A674" s="26"/>
      <c r="B674" s="26"/>
      <c r="C674" s="3"/>
      <c r="V674" s="127"/>
    </row>
    <row r="675" ht="18.0" customHeight="1">
      <c r="A675" s="26"/>
      <c r="B675" s="26"/>
      <c r="C675" s="3"/>
      <c r="V675" s="127"/>
    </row>
    <row r="676" ht="18.0" customHeight="1">
      <c r="A676" s="26"/>
      <c r="B676" s="26"/>
      <c r="C676" s="3"/>
      <c r="V676" s="127"/>
    </row>
    <row r="677" ht="18.0" customHeight="1">
      <c r="A677" s="26"/>
      <c r="B677" s="26"/>
      <c r="C677" s="3"/>
      <c r="V677" s="127"/>
    </row>
    <row r="678" ht="18.0" customHeight="1">
      <c r="A678" s="26"/>
      <c r="B678" s="26"/>
      <c r="C678" s="3"/>
      <c r="V678" s="127"/>
    </row>
    <row r="679" ht="18.0" customHeight="1">
      <c r="A679" s="26"/>
      <c r="B679" s="26"/>
      <c r="C679" s="3"/>
      <c r="V679" s="127"/>
    </row>
    <row r="680" ht="18.0" customHeight="1">
      <c r="A680" s="26"/>
      <c r="B680" s="26"/>
      <c r="C680" s="3"/>
      <c r="V680" s="127"/>
    </row>
    <row r="681" ht="18.0" customHeight="1">
      <c r="A681" s="26"/>
      <c r="B681" s="26"/>
      <c r="C681" s="3"/>
      <c r="V681" s="127"/>
    </row>
    <row r="682" ht="18.0" customHeight="1">
      <c r="A682" s="26"/>
      <c r="B682" s="26"/>
      <c r="C682" s="3"/>
      <c r="V682" s="127"/>
    </row>
    <row r="683" ht="18.0" customHeight="1">
      <c r="A683" s="26"/>
      <c r="B683" s="26"/>
      <c r="C683" s="3"/>
      <c r="V683" s="127"/>
    </row>
    <row r="684" ht="18.0" customHeight="1">
      <c r="A684" s="26"/>
      <c r="B684" s="26"/>
      <c r="C684" s="3"/>
      <c r="V684" s="127"/>
    </row>
    <row r="685" ht="18.0" customHeight="1">
      <c r="A685" s="26"/>
      <c r="B685" s="26"/>
      <c r="C685" s="3"/>
      <c r="V685" s="127"/>
    </row>
    <row r="686" ht="18.0" customHeight="1">
      <c r="A686" s="26"/>
      <c r="B686" s="26"/>
      <c r="C686" s="3"/>
      <c r="V686" s="127"/>
    </row>
    <row r="687" ht="18.0" customHeight="1">
      <c r="A687" s="26"/>
      <c r="B687" s="26"/>
      <c r="C687" s="3"/>
      <c r="V687" s="127"/>
    </row>
    <row r="688" ht="18.0" customHeight="1">
      <c r="A688" s="26"/>
      <c r="B688" s="26"/>
      <c r="C688" s="3"/>
      <c r="V688" s="127"/>
    </row>
    <row r="689" ht="18.0" customHeight="1">
      <c r="A689" s="26"/>
      <c r="B689" s="26"/>
      <c r="C689" s="3"/>
      <c r="V689" s="127"/>
    </row>
    <row r="690" ht="18.0" customHeight="1">
      <c r="A690" s="26"/>
      <c r="B690" s="26"/>
      <c r="C690" s="3"/>
      <c r="V690" s="127"/>
    </row>
    <row r="691" ht="18.0" customHeight="1">
      <c r="A691" s="26"/>
      <c r="B691" s="26"/>
      <c r="C691" s="3"/>
      <c r="V691" s="127"/>
    </row>
    <row r="692" ht="18.0" customHeight="1">
      <c r="A692" s="26"/>
      <c r="B692" s="26"/>
      <c r="C692" s="3"/>
      <c r="V692" s="127"/>
    </row>
    <row r="693" ht="18.0" customHeight="1">
      <c r="A693" s="26"/>
      <c r="B693" s="26"/>
      <c r="C693" s="3"/>
      <c r="V693" s="127"/>
    </row>
    <row r="694" ht="18.0" customHeight="1">
      <c r="A694" s="26"/>
      <c r="B694" s="26"/>
      <c r="C694" s="3"/>
      <c r="V694" s="127"/>
    </row>
    <row r="695" ht="18.0" customHeight="1">
      <c r="A695" s="26"/>
      <c r="B695" s="26"/>
      <c r="C695" s="3"/>
      <c r="V695" s="127"/>
    </row>
    <row r="696" ht="18.0" customHeight="1">
      <c r="A696" s="26"/>
      <c r="B696" s="26"/>
      <c r="C696" s="3"/>
      <c r="V696" s="127"/>
    </row>
    <row r="697" ht="18.0" customHeight="1">
      <c r="A697" s="26"/>
      <c r="B697" s="26"/>
      <c r="C697" s="3"/>
      <c r="V697" s="127"/>
    </row>
    <row r="698" ht="18.0" customHeight="1">
      <c r="A698" s="26"/>
      <c r="B698" s="26"/>
      <c r="C698" s="3"/>
      <c r="V698" s="127"/>
    </row>
    <row r="699" ht="18.0" customHeight="1">
      <c r="A699" s="26"/>
      <c r="B699" s="26"/>
      <c r="C699" s="3"/>
      <c r="V699" s="127"/>
    </row>
    <row r="700" ht="18.0" customHeight="1">
      <c r="A700" s="26"/>
      <c r="B700" s="26"/>
      <c r="C700" s="3"/>
      <c r="V700" s="127"/>
    </row>
    <row r="701" ht="18.0" customHeight="1">
      <c r="A701" s="26"/>
      <c r="B701" s="26"/>
      <c r="C701" s="3"/>
      <c r="V701" s="127"/>
    </row>
    <row r="702" ht="18.0" customHeight="1">
      <c r="A702" s="26"/>
      <c r="B702" s="26"/>
      <c r="C702" s="3"/>
      <c r="V702" s="127"/>
    </row>
    <row r="703" ht="18.0" customHeight="1">
      <c r="A703" s="26"/>
      <c r="B703" s="26"/>
      <c r="C703" s="3"/>
      <c r="V703" s="127"/>
    </row>
    <row r="704" ht="18.0" customHeight="1">
      <c r="A704" s="26"/>
      <c r="B704" s="26"/>
      <c r="C704" s="3"/>
      <c r="V704" s="127"/>
    </row>
    <row r="705" ht="18.0" customHeight="1">
      <c r="A705" s="26"/>
      <c r="B705" s="26"/>
      <c r="C705" s="3"/>
      <c r="V705" s="127"/>
    </row>
    <row r="706" ht="18.0" customHeight="1">
      <c r="A706" s="26"/>
      <c r="B706" s="26"/>
      <c r="C706" s="3"/>
      <c r="V706" s="127"/>
    </row>
    <row r="707" ht="18.0" customHeight="1">
      <c r="A707" s="26"/>
      <c r="B707" s="26"/>
      <c r="C707" s="3"/>
      <c r="V707" s="127"/>
    </row>
    <row r="708" ht="18.0" customHeight="1">
      <c r="A708" s="26"/>
      <c r="B708" s="26"/>
      <c r="C708" s="3"/>
      <c r="V708" s="127"/>
    </row>
    <row r="709" ht="18.0" customHeight="1">
      <c r="A709" s="26"/>
      <c r="B709" s="26"/>
      <c r="C709" s="3"/>
      <c r="V709" s="127"/>
    </row>
    <row r="710" ht="18.0" customHeight="1">
      <c r="A710" s="26"/>
      <c r="B710" s="26"/>
      <c r="C710" s="3"/>
      <c r="V710" s="127"/>
    </row>
    <row r="711" ht="18.0" customHeight="1">
      <c r="A711" s="26"/>
      <c r="B711" s="26"/>
      <c r="C711" s="3"/>
      <c r="V711" s="127"/>
    </row>
    <row r="712" ht="18.0" customHeight="1">
      <c r="A712" s="26"/>
      <c r="B712" s="26"/>
      <c r="C712" s="3"/>
      <c r="V712" s="127"/>
    </row>
    <row r="713" ht="18.0" customHeight="1">
      <c r="A713" s="26"/>
      <c r="B713" s="26"/>
      <c r="C713" s="3"/>
      <c r="V713" s="127"/>
    </row>
    <row r="714" ht="18.0" customHeight="1">
      <c r="A714" s="26"/>
      <c r="B714" s="26"/>
      <c r="C714" s="3"/>
      <c r="V714" s="127"/>
    </row>
    <row r="715" ht="18.0" customHeight="1">
      <c r="A715" s="26"/>
      <c r="B715" s="26"/>
      <c r="C715" s="3"/>
      <c r="V715" s="127"/>
    </row>
    <row r="716" ht="18.0" customHeight="1">
      <c r="A716" s="26"/>
      <c r="B716" s="26"/>
      <c r="C716" s="3"/>
      <c r="V716" s="127"/>
    </row>
    <row r="717" ht="18.0" customHeight="1">
      <c r="A717" s="26"/>
      <c r="B717" s="26"/>
      <c r="C717" s="3"/>
      <c r="V717" s="127"/>
    </row>
    <row r="718" ht="18.0" customHeight="1">
      <c r="A718" s="26"/>
      <c r="B718" s="26"/>
      <c r="C718" s="3"/>
      <c r="V718" s="127"/>
    </row>
    <row r="719" ht="18.0" customHeight="1">
      <c r="A719" s="26"/>
      <c r="B719" s="26"/>
      <c r="C719" s="3"/>
      <c r="V719" s="127"/>
    </row>
    <row r="720" ht="18.0" customHeight="1">
      <c r="A720" s="26"/>
      <c r="B720" s="26"/>
      <c r="C720" s="3"/>
      <c r="V720" s="127"/>
    </row>
    <row r="721" ht="18.0" customHeight="1">
      <c r="A721" s="26"/>
      <c r="B721" s="26"/>
      <c r="C721" s="3"/>
      <c r="V721" s="127"/>
    </row>
    <row r="722" ht="18.0" customHeight="1">
      <c r="A722" s="26"/>
      <c r="B722" s="26"/>
      <c r="C722" s="3"/>
      <c r="V722" s="127"/>
    </row>
    <row r="723" ht="18.0" customHeight="1">
      <c r="A723" s="26"/>
      <c r="B723" s="26"/>
      <c r="C723" s="3"/>
      <c r="V723" s="127"/>
    </row>
    <row r="724" ht="18.0" customHeight="1">
      <c r="A724" s="26"/>
      <c r="B724" s="26"/>
      <c r="C724" s="3"/>
      <c r="V724" s="127"/>
    </row>
    <row r="725" ht="18.0" customHeight="1">
      <c r="A725" s="26"/>
      <c r="B725" s="26"/>
      <c r="C725" s="3"/>
      <c r="V725" s="127"/>
    </row>
    <row r="726" ht="18.0" customHeight="1">
      <c r="A726" s="26"/>
      <c r="B726" s="26"/>
      <c r="C726" s="3"/>
      <c r="V726" s="127"/>
    </row>
    <row r="727" ht="18.0" customHeight="1">
      <c r="A727" s="26"/>
      <c r="B727" s="26"/>
      <c r="C727" s="3"/>
      <c r="V727" s="127"/>
    </row>
    <row r="728" ht="18.0" customHeight="1">
      <c r="A728" s="26"/>
      <c r="B728" s="26"/>
      <c r="C728" s="3"/>
      <c r="V728" s="127"/>
    </row>
    <row r="729" ht="18.0" customHeight="1">
      <c r="A729" s="26"/>
      <c r="B729" s="26"/>
      <c r="C729" s="3"/>
      <c r="V729" s="127"/>
    </row>
    <row r="730" ht="18.0" customHeight="1">
      <c r="A730" s="26"/>
      <c r="B730" s="26"/>
      <c r="C730" s="3"/>
      <c r="V730" s="127"/>
    </row>
    <row r="731" ht="18.0" customHeight="1">
      <c r="A731" s="26"/>
      <c r="B731" s="26"/>
      <c r="C731" s="3"/>
      <c r="V731" s="127"/>
    </row>
    <row r="732" ht="18.0" customHeight="1">
      <c r="A732" s="26"/>
      <c r="B732" s="26"/>
      <c r="C732" s="3"/>
      <c r="V732" s="127"/>
    </row>
    <row r="733" ht="18.0" customHeight="1">
      <c r="A733" s="26"/>
      <c r="B733" s="26"/>
      <c r="C733" s="3"/>
      <c r="V733" s="127"/>
    </row>
    <row r="734" ht="18.0" customHeight="1">
      <c r="A734" s="26"/>
      <c r="B734" s="26"/>
      <c r="C734" s="3"/>
      <c r="V734" s="127"/>
    </row>
    <row r="735" ht="18.0" customHeight="1">
      <c r="A735" s="26"/>
      <c r="B735" s="26"/>
      <c r="C735" s="3"/>
      <c r="V735" s="127"/>
    </row>
    <row r="736" ht="18.0" customHeight="1">
      <c r="A736" s="26"/>
      <c r="B736" s="26"/>
      <c r="C736" s="3"/>
      <c r="V736" s="127"/>
    </row>
    <row r="737" ht="18.0" customHeight="1">
      <c r="A737" s="26"/>
      <c r="B737" s="26"/>
      <c r="C737" s="3"/>
      <c r="V737" s="127"/>
    </row>
    <row r="738" ht="18.0" customHeight="1">
      <c r="A738" s="26"/>
      <c r="B738" s="26"/>
      <c r="C738" s="3"/>
      <c r="V738" s="127"/>
    </row>
    <row r="739" ht="18.0" customHeight="1">
      <c r="A739" s="26"/>
      <c r="B739" s="26"/>
      <c r="C739" s="3"/>
      <c r="V739" s="127"/>
    </row>
    <row r="740" ht="18.0" customHeight="1">
      <c r="A740" s="26"/>
      <c r="B740" s="26"/>
      <c r="C740" s="3"/>
      <c r="V740" s="127"/>
    </row>
    <row r="741" ht="18.0" customHeight="1">
      <c r="A741" s="26"/>
      <c r="B741" s="26"/>
      <c r="C741" s="3"/>
      <c r="V741" s="127"/>
    </row>
    <row r="742" ht="18.0" customHeight="1">
      <c r="A742" s="26"/>
      <c r="B742" s="26"/>
      <c r="C742" s="3"/>
      <c r="V742" s="127"/>
    </row>
    <row r="743" ht="18.0" customHeight="1">
      <c r="A743" s="26"/>
      <c r="B743" s="26"/>
      <c r="C743" s="3"/>
      <c r="V743" s="127"/>
    </row>
    <row r="744" ht="18.0" customHeight="1">
      <c r="A744" s="26"/>
      <c r="B744" s="26"/>
      <c r="C744" s="3"/>
      <c r="V744" s="127"/>
    </row>
    <row r="745" ht="18.0" customHeight="1">
      <c r="A745" s="26"/>
      <c r="B745" s="26"/>
      <c r="C745" s="3"/>
      <c r="V745" s="127"/>
    </row>
    <row r="746" ht="18.0" customHeight="1">
      <c r="A746" s="26"/>
      <c r="B746" s="26"/>
      <c r="C746" s="3"/>
      <c r="V746" s="127"/>
    </row>
    <row r="747" ht="18.0" customHeight="1">
      <c r="A747" s="26"/>
      <c r="B747" s="26"/>
      <c r="C747" s="3"/>
      <c r="V747" s="127"/>
    </row>
    <row r="748" ht="18.0" customHeight="1">
      <c r="A748" s="26"/>
      <c r="B748" s="26"/>
      <c r="C748" s="3"/>
      <c r="V748" s="127"/>
    </row>
    <row r="749" ht="18.0" customHeight="1">
      <c r="A749" s="26"/>
      <c r="B749" s="26"/>
      <c r="C749" s="3"/>
      <c r="V749" s="127"/>
    </row>
    <row r="750" ht="18.0" customHeight="1">
      <c r="A750" s="26"/>
      <c r="B750" s="26"/>
      <c r="C750" s="3"/>
      <c r="V750" s="127"/>
    </row>
    <row r="751" ht="18.0" customHeight="1">
      <c r="A751" s="26"/>
      <c r="B751" s="26"/>
      <c r="C751" s="3"/>
      <c r="V751" s="127"/>
    </row>
    <row r="752" ht="18.0" customHeight="1">
      <c r="A752" s="26"/>
      <c r="B752" s="26"/>
      <c r="C752" s="3"/>
      <c r="V752" s="127"/>
    </row>
    <row r="753" ht="18.0" customHeight="1">
      <c r="A753" s="26"/>
      <c r="B753" s="26"/>
      <c r="C753" s="3"/>
      <c r="V753" s="127"/>
    </row>
    <row r="754" ht="18.0" customHeight="1">
      <c r="A754" s="26"/>
      <c r="B754" s="26"/>
      <c r="C754" s="3"/>
      <c r="V754" s="127"/>
    </row>
    <row r="755" ht="18.0" customHeight="1">
      <c r="A755" s="26"/>
      <c r="B755" s="26"/>
      <c r="C755" s="3"/>
      <c r="V755" s="127"/>
    </row>
    <row r="756" ht="18.0" customHeight="1">
      <c r="A756" s="26"/>
      <c r="B756" s="26"/>
      <c r="C756" s="3"/>
      <c r="V756" s="127"/>
    </row>
    <row r="757" ht="18.0" customHeight="1">
      <c r="A757" s="26"/>
      <c r="B757" s="26"/>
      <c r="C757" s="3"/>
      <c r="V757" s="127"/>
    </row>
    <row r="758" ht="18.0" customHeight="1">
      <c r="A758" s="26"/>
      <c r="B758" s="26"/>
      <c r="C758" s="3"/>
      <c r="V758" s="127"/>
    </row>
    <row r="759" ht="18.0" customHeight="1">
      <c r="A759" s="26"/>
      <c r="B759" s="26"/>
      <c r="C759" s="3"/>
      <c r="V759" s="127"/>
    </row>
    <row r="760" ht="18.0" customHeight="1">
      <c r="A760" s="26"/>
      <c r="B760" s="26"/>
      <c r="C760" s="3"/>
      <c r="V760" s="127"/>
    </row>
    <row r="761" ht="18.0" customHeight="1">
      <c r="A761" s="26"/>
      <c r="B761" s="26"/>
      <c r="C761" s="3"/>
      <c r="V761" s="127"/>
    </row>
    <row r="762" ht="18.0" customHeight="1">
      <c r="A762" s="26"/>
      <c r="B762" s="26"/>
      <c r="C762" s="3"/>
      <c r="V762" s="127"/>
    </row>
    <row r="763" ht="18.0" customHeight="1">
      <c r="A763" s="26"/>
      <c r="B763" s="26"/>
      <c r="C763" s="3"/>
      <c r="V763" s="127"/>
    </row>
    <row r="764" ht="18.0" customHeight="1">
      <c r="A764" s="26"/>
      <c r="B764" s="26"/>
      <c r="C764" s="3"/>
      <c r="V764" s="127"/>
    </row>
    <row r="765" ht="18.0" customHeight="1">
      <c r="A765" s="26"/>
      <c r="B765" s="26"/>
      <c r="C765" s="3"/>
      <c r="V765" s="127"/>
    </row>
    <row r="766" ht="18.0" customHeight="1">
      <c r="A766" s="26"/>
      <c r="B766" s="26"/>
      <c r="C766" s="3"/>
      <c r="V766" s="127"/>
    </row>
    <row r="767" ht="18.0" customHeight="1">
      <c r="A767" s="26"/>
      <c r="B767" s="26"/>
      <c r="C767" s="3"/>
      <c r="V767" s="127"/>
    </row>
    <row r="768" ht="18.0" customHeight="1">
      <c r="A768" s="26"/>
      <c r="B768" s="26"/>
      <c r="C768" s="3"/>
      <c r="V768" s="127"/>
    </row>
    <row r="769" ht="18.0" customHeight="1">
      <c r="A769" s="26"/>
      <c r="B769" s="26"/>
      <c r="C769" s="3"/>
      <c r="V769" s="127"/>
    </row>
    <row r="770" ht="18.0" customHeight="1">
      <c r="A770" s="26"/>
      <c r="B770" s="26"/>
      <c r="C770" s="3"/>
      <c r="V770" s="127"/>
    </row>
    <row r="771" ht="18.0" customHeight="1">
      <c r="A771" s="26"/>
      <c r="B771" s="26"/>
      <c r="C771" s="3"/>
      <c r="V771" s="127"/>
    </row>
    <row r="772" ht="18.0" customHeight="1">
      <c r="A772" s="26"/>
      <c r="B772" s="26"/>
      <c r="C772" s="3"/>
      <c r="V772" s="127"/>
    </row>
    <row r="773" ht="18.0" customHeight="1">
      <c r="A773" s="26"/>
      <c r="B773" s="26"/>
      <c r="C773" s="3"/>
      <c r="V773" s="127"/>
    </row>
    <row r="774" ht="18.0" customHeight="1">
      <c r="A774" s="26"/>
      <c r="B774" s="26"/>
      <c r="C774" s="3"/>
      <c r="V774" s="127"/>
    </row>
    <row r="775" ht="18.0" customHeight="1">
      <c r="A775" s="26"/>
      <c r="B775" s="26"/>
      <c r="C775" s="3"/>
      <c r="V775" s="127"/>
    </row>
    <row r="776" ht="18.0" customHeight="1">
      <c r="A776" s="26"/>
      <c r="B776" s="26"/>
      <c r="C776" s="3"/>
      <c r="V776" s="127"/>
    </row>
    <row r="777" ht="18.0" customHeight="1">
      <c r="A777" s="26"/>
      <c r="B777" s="26"/>
      <c r="C777" s="3"/>
      <c r="V777" s="127"/>
    </row>
    <row r="778" ht="18.0" customHeight="1">
      <c r="A778" s="26"/>
      <c r="B778" s="26"/>
      <c r="C778" s="3"/>
      <c r="V778" s="127"/>
    </row>
    <row r="779" ht="18.0" customHeight="1">
      <c r="A779" s="26"/>
      <c r="B779" s="26"/>
      <c r="C779" s="3"/>
      <c r="V779" s="127"/>
    </row>
    <row r="780" ht="18.0" customHeight="1">
      <c r="A780" s="26"/>
      <c r="B780" s="26"/>
      <c r="C780" s="3"/>
      <c r="V780" s="127"/>
    </row>
    <row r="781" ht="18.0" customHeight="1">
      <c r="A781" s="26"/>
      <c r="B781" s="26"/>
      <c r="C781" s="3"/>
      <c r="V781" s="127"/>
    </row>
    <row r="782" ht="18.0" customHeight="1">
      <c r="A782" s="26"/>
      <c r="B782" s="26"/>
      <c r="C782" s="3"/>
      <c r="V782" s="127"/>
    </row>
    <row r="783" ht="18.0" customHeight="1">
      <c r="A783" s="26"/>
      <c r="B783" s="26"/>
      <c r="C783" s="3"/>
      <c r="V783" s="127"/>
    </row>
    <row r="784" ht="18.0" customHeight="1">
      <c r="A784" s="26"/>
      <c r="B784" s="26"/>
      <c r="C784" s="3"/>
      <c r="V784" s="127"/>
    </row>
    <row r="785" ht="18.0" customHeight="1">
      <c r="A785" s="26"/>
      <c r="B785" s="26"/>
      <c r="C785" s="3"/>
      <c r="V785" s="127"/>
    </row>
    <row r="786" ht="18.0" customHeight="1">
      <c r="A786" s="26"/>
      <c r="B786" s="26"/>
      <c r="C786" s="3"/>
      <c r="V786" s="127"/>
    </row>
    <row r="787" ht="18.0" customHeight="1">
      <c r="A787" s="26"/>
      <c r="B787" s="26"/>
      <c r="C787" s="3"/>
      <c r="V787" s="127"/>
    </row>
    <row r="788" ht="18.0" customHeight="1">
      <c r="A788" s="26"/>
      <c r="B788" s="26"/>
      <c r="C788" s="3"/>
      <c r="V788" s="127"/>
    </row>
    <row r="789" ht="18.0" customHeight="1">
      <c r="A789" s="26"/>
      <c r="B789" s="26"/>
      <c r="C789" s="3"/>
      <c r="V789" s="127"/>
    </row>
    <row r="790" ht="18.0" customHeight="1">
      <c r="A790" s="26"/>
      <c r="B790" s="26"/>
      <c r="C790" s="3"/>
      <c r="V790" s="127"/>
    </row>
    <row r="791" ht="18.0" customHeight="1">
      <c r="A791" s="26"/>
      <c r="B791" s="26"/>
      <c r="C791" s="3"/>
      <c r="V791" s="127"/>
    </row>
    <row r="792" ht="18.0" customHeight="1">
      <c r="A792" s="26"/>
      <c r="B792" s="26"/>
      <c r="C792" s="3"/>
      <c r="V792" s="127"/>
    </row>
    <row r="793" ht="18.0" customHeight="1">
      <c r="A793" s="26"/>
      <c r="B793" s="26"/>
      <c r="C793" s="3"/>
      <c r="V793" s="127"/>
    </row>
    <row r="794" ht="18.0" customHeight="1">
      <c r="A794" s="26"/>
      <c r="B794" s="26"/>
      <c r="C794" s="3"/>
      <c r="V794" s="127"/>
    </row>
    <row r="795" ht="18.0" customHeight="1">
      <c r="A795" s="26"/>
      <c r="B795" s="26"/>
      <c r="C795" s="3"/>
      <c r="V795" s="127"/>
    </row>
    <row r="796" ht="18.0" customHeight="1">
      <c r="A796" s="26"/>
      <c r="B796" s="26"/>
      <c r="C796" s="3"/>
      <c r="V796" s="127"/>
    </row>
    <row r="797" ht="18.0" customHeight="1">
      <c r="A797" s="26"/>
      <c r="B797" s="26"/>
      <c r="C797" s="3"/>
      <c r="V797" s="127"/>
    </row>
    <row r="798" ht="18.0" customHeight="1">
      <c r="A798" s="26"/>
      <c r="B798" s="26"/>
      <c r="C798" s="3"/>
      <c r="V798" s="127"/>
    </row>
    <row r="799" ht="18.0" customHeight="1">
      <c r="A799" s="26"/>
      <c r="B799" s="26"/>
      <c r="C799" s="3"/>
      <c r="V799" s="127"/>
    </row>
    <row r="800" ht="18.0" customHeight="1">
      <c r="A800" s="26"/>
      <c r="B800" s="26"/>
      <c r="C800" s="3"/>
      <c r="V800" s="127"/>
    </row>
    <row r="801" ht="18.0" customHeight="1">
      <c r="A801" s="26"/>
      <c r="B801" s="26"/>
      <c r="C801" s="3"/>
      <c r="V801" s="127"/>
    </row>
    <row r="802" ht="18.0" customHeight="1">
      <c r="A802" s="26"/>
      <c r="B802" s="26"/>
      <c r="C802" s="3"/>
      <c r="V802" s="127"/>
    </row>
    <row r="803" ht="18.0" customHeight="1">
      <c r="A803" s="26"/>
      <c r="B803" s="26"/>
      <c r="C803" s="3"/>
      <c r="V803" s="127"/>
    </row>
    <row r="804" ht="18.0" customHeight="1">
      <c r="A804" s="26"/>
      <c r="B804" s="26"/>
      <c r="C804" s="3"/>
      <c r="V804" s="127"/>
    </row>
    <row r="805" ht="18.0" customHeight="1">
      <c r="A805" s="26"/>
      <c r="B805" s="26"/>
      <c r="C805" s="3"/>
      <c r="V805" s="127"/>
    </row>
    <row r="806" ht="18.0" customHeight="1">
      <c r="A806" s="26"/>
      <c r="B806" s="26"/>
      <c r="C806" s="3"/>
      <c r="V806" s="127"/>
    </row>
    <row r="807" ht="18.0" customHeight="1">
      <c r="A807" s="26"/>
      <c r="B807" s="26"/>
      <c r="C807" s="3"/>
      <c r="V807" s="127"/>
    </row>
    <row r="808" ht="18.0" customHeight="1">
      <c r="A808" s="26"/>
      <c r="B808" s="26"/>
      <c r="C808" s="3"/>
      <c r="V808" s="127"/>
    </row>
    <row r="809" ht="18.0" customHeight="1">
      <c r="A809" s="26"/>
      <c r="B809" s="26"/>
      <c r="C809" s="3"/>
      <c r="V809" s="127"/>
    </row>
    <row r="810" ht="18.0" customHeight="1">
      <c r="A810" s="26"/>
      <c r="B810" s="26"/>
      <c r="C810" s="3"/>
      <c r="V810" s="127"/>
    </row>
    <row r="811" ht="18.0" customHeight="1">
      <c r="A811" s="26"/>
      <c r="B811" s="26"/>
      <c r="C811" s="3"/>
      <c r="V811" s="127"/>
    </row>
    <row r="812" ht="18.0" customHeight="1">
      <c r="A812" s="26"/>
      <c r="B812" s="26"/>
      <c r="C812" s="3"/>
      <c r="V812" s="127"/>
    </row>
    <row r="813" ht="18.0" customHeight="1">
      <c r="A813" s="26"/>
      <c r="B813" s="26"/>
      <c r="C813" s="3"/>
      <c r="V813" s="127"/>
    </row>
    <row r="814" ht="18.0" customHeight="1">
      <c r="A814" s="26"/>
      <c r="B814" s="26"/>
      <c r="C814" s="3"/>
      <c r="V814" s="127"/>
    </row>
    <row r="815" ht="18.0" customHeight="1">
      <c r="A815" s="26"/>
      <c r="B815" s="26"/>
      <c r="C815" s="3"/>
      <c r="V815" s="127"/>
    </row>
    <row r="816" ht="18.0" customHeight="1">
      <c r="A816" s="26"/>
      <c r="B816" s="26"/>
      <c r="C816" s="3"/>
      <c r="V816" s="127"/>
    </row>
    <row r="817" ht="18.0" customHeight="1">
      <c r="A817" s="26"/>
      <c r="B817" s="26"/>
      <c r="C817" s="3"/>
      <c r="V817" s="127"/>
    </row>
    <row r="818" ht="18.0" customHeight="1">
      <c r="A818" s="26"/>
      <c r="B818" s="26"/>
      <c r="C818" s="3"/>
      <c r="V818" s="127"/>
    </row>
    <row r="819" ht="18.0" customHeight="1">
      <c r="A819" s="26"/>
      <c r="B819" s="26"/>
      <c r="C819" s="3"/>
      <c r="V819" s="127"/>
    </row>
    <row r="820" ht="18.0" customHeight="1">
      <c r="A820" s="26"/>
      <c r="B820" s="26"/>
      <c r="C820" s="3"/>
      <c r="V820" s="127"/>
    </row>
    <row r="821" ht="18.0" customHeight="1">
      <c r="A821" s="26"/>
      <c r="B821" s="26"/>
      <c r="C821" s="3"/>
      <c r="V821" s="127"/>
    </row>
    <row r="822" ht="18.0" customHeight="1">
      <c r="A822" s="26"/>
      <c r="B822" s="26"/>
      <c r="C822" s="3"/>
      <c r="V822" s="127"/>
    </row>
    <row r="823" ht="18.0" customHeight="1">
      <c r="A823" s="26"/>
      <c r="B823" s="26"/>
      <c r="C823" s="3"/>
      <c r="V823" s="127"/>
    </row>
    <row r="824" ht="18.0" customHeight="1">
      <c r="A824" s="26"/>
      <c r="B824" s="26"/>
      <c r="C824" s="3"/>
      <c r="V824" s="127"/>
    </row>
    <row r="825" ht="18.0" customHeight="1">
      <c r="A825" s="26"/>
      <c r="B825" s="26"/>
      <c r="C825" s="3"/>
      <c r="V825" s="127"/>
    </row>
    <row r="826" ht="18.0" customHeight="1">
      <c r="A826" s="26"/>
      <c r="B826" s="26"/>
      <c r="C826" s="3"/>
      <c r="V826" s="127"/>
    </row>
    <row r="827" ht="18.0" customHeight="1">
      <c r="A827" s="26"/>
      <c r="B827" s="26"/>
      <c r="C827" s="3"/>
      <c r="V827" s="127"/>
    </row>
    <row r="828" ht="18.0" customHeight="1">
      <c r="A828" s="26"/>
      <c r="B828" s="26"/>
      <c r="C828" s="3"/>
      <c r="V828" s="127"/>
    </row>
    <row r="829" ht="18.0" customHeight="1">
      <c r="A829" s="26"/>
      <c r="B829" s="26"/>
      <c r="C829" s="3"/>
      <c r="V829" s="127"/>
    </row>
    <row r="830" ht="18.0" customHeight="1">
      <c r="A830" s="26"/>
      <c r="B830" s="26"/>
      <c r="C830" s="3"/>
      <c r="V830" s="127"/>
    </row>
    <row r="831" ht="18.0" customHeight="1">
      <c r="A831" s="26"/>
      <c r="B831" s="26"/>
      <c r="C831" s="3"/>
      <c r="V831" s="127"/>
    </row>
    <row r="832" ht="18.0" customHeight="1">
      <c r="A832" s="26"/>
      <c r="B832" s="26"/>
      <c r="C832" s="3"/>
      <c r="V832" s="127"/>
    </row>
    <row r="833" ht="18.0" customHeight="1">
      <c r="A833" s="26"/>
      <c r="B833" s="26"/>
      <c r="C833" s="3"/>
      <c r="V833" s="127"/>
    </row>
    <row r="834" ht="18.0" customHeight="1">
      <c r="A834" s="26"/>
      <c r="B834" s="26"/>
      <c r="C834" s="3"/>
      <c r="V834" s="127"/>
    </row>
    <row r="835" ht="18.0" customHeight="1">
      <c r="A835" s="26"/>
      <c r="B835" s="26"/>
      <c r="C835" s="3"/>
      <c r="V835" s="127"/>
    </row>
    <row r="836" ht="18.0" customHeight="1">
      <c r="A836" s="26"/>
      <c r="B836" s="26"/>
      <c r="C836" s="3"/>
      <c r="V836" s="127"/>
    </row>
    <row r="837" ht="18.0" customHeight="1">
      <c r="A837" s="26"/>
      <c r="B837" s="26"/>
      <c r="C837" s="3"/>
      <c r="V837" s="127"/>
    </row>
    <row r="838" ht="18.0" customHeight="1">
      <c r="A838" s="26"/>
      <c r="B838" s="26"/>
      <c r="C838" s="3"/>
      <c r="V838" s="127"/>
    </row>
    <row r="839" ht="18.0" customHeight="1">
      <c r="A839" s="26"/>
      <c r="B839" s="26"/>
      <c r="C839" s="3"/>
      <c r="V839" s="127"/>
    </row>
    <row r="840" ht="18.0" customHeight="1">
      <c r="A840" s="26"/>
      <c r="B840" s="26"/>
      <c r="C840" s="3"/>
      <c r="V840" s="127"/>
    </row>
    <row r="841" ht="18.0" customHeight="1">
      <c r="A841" s="26"/>
      <c r="B841" s="26"/>
      <c r="C841" s="3"/>
      <c r="V841" s="127"/>
    </row>
    <row r="842" ht="18.0" customHeight="1">
      <c r="A842" s="26"/>
      <c r="B842" s="26"/>
      <c r="C842" s="3"/>
      <c r="V842" s="127"/>
    </row>
    <row r="843" ht="18.0" customHeight="1">
      <c r="A843" s="26"/>
      <c r="B843" s="26"/>
      <c r="C843" s="3"/>
      <c r="V843" s="127"/>
    </row>
    <row r="844" ht="18.0" customHeight="1">
      <c r="A844" s="26"/>
      <c r="B844" s="26"/>
      <c r="C844" s="3"/>
      <c r="V844" s="127"/>
    </row>
    <row r="845" ht="18.0" customHeight="1">
      <c r="A845" s="26"/>
      <c r="B845" s="26"/>
      <c r="C845" s="3"/>
      <c r="V845" s="127"/>
    </row>
    <row r="846" ht="18.0" customHeight="1">
      <c r="A846" s="26"/>
      <c r="B846" s="26"/>
      <c r="C846" s="3"/>
      <c r="V846" s="127"/>
    </row>
    <row r="847" ht="18.0" customHeight="1">
      <c r="A847" s="26"/>
      <c r="B847" s="26"/>
      <c r="C847" s="3"/>
      <c r="V847" s="127"/>
    </row>
    <row r="848" ht="18.0" customHeight="1">
      <c r="A848" s="26"/>
      <c r="B848" s="26"/>
      <c r="C848" s="3"/>
      <c r="V848" s="127"/>
    </row>
    <row r="849" ht="18.0" customHeight="1">
      <c r="A849" s="26"/>
      <c r="B849" s="26"/>
      <c r="C849" s="3"/>
      <c r="V849" s="127"/>
    </row>
    <row r="850" ht="18.0" customHeight="1">
      <c r="A850" s="26"/>
      <c r="B850" s="26"/>
      <c r="C850" s="3"/>
      <c r="V850" s="127"/>
    </row>
    <row r="851" ht="18.0" customHeight="1">
      <c r="A851" s="26"/>
      <c r="B851" s="26"/>
      <c r="C851" s="3"/>
      <c r="V851" s="127"/>
    </row>
    <row r="852" ht="18.0" customHeight="1">
      <c r="A852" s="26"/>
      <c r="B852" s="26"/>
      <c r="C852" s="3"/>
      <c r="V852" s="127"/>
    </row>
    <row r="853" ht="18.0" customHeight="1">
      <c r="A853" s="26"/>
      <c r="B853" s="26"/>
      <c r="C853" s="3"/>
      <c r="V853" s="127"/>
    </row>
    <row r="854" ht="18.0" customHeight="1">
      <c r="A854" s="26"/>
      <c r="B854" s="26"/>
      <c r="C854" s="3"/>
      <c r="V854" s="127"/>
    </row>
    <row r="855" ht="18.0" customHeight="1">
      <c r="A855" s="26"/>
      <c r="B855" s="26"/>
      <c r="C855" s="3"/>
      <c r="V855" s="127"/>
    </row>
    <row r="856" ht="18.0" customHeight="1">
      <c r="A856" s="26"/>
      <c r="B856" s="26"/>
      <c r="C856" s="3"/>
      <c r="V856" s="127"/>
    </row>
    <row r="857" ht="18.0" customHeight="1">
      <c r="A857" s="26"/>
      <c r="B857" s="26"/>
      <c r="C857" s="3"/>
      <c r="V857" s="127"/>
    </row>
    <row r="858" ht="18.0" customHeight="1">
      <c r="A858" s="26"/>
      <c r="B858" s="26"/>
      <c r="C858" s="3"/>
      <c r="V858" s="127"/>
    </row>
    <row r="859" ht="18.0" customHeight="1">
      <c r="A859" s="26"/>
      <c r="B859" s="26"/>
      <c r="C859" s="3"/>
      <c r="V859" s="127"/>
    </row>
    <row r="860" ht="18.0" customHeight="1">
      <c r="A860" s="26"/>
      <c r="B860" s="26"/>
      <c r="C860" s="3"/>
      <c r="V860" s="127"/>
    </row>
    <row r="861" ht="18.0" customHeight="1">
      <c r="A861" s="26"/>
      <c r="B861" s="26"/>
      <c r="C861" s="3"/>
      <c r="V861" s="127"/>
    </row>
    <row r="862" ht="18.0" customHeight="1">
      <c r="A862" s="26"/>
      <c r="B862" s="26"/>
      <c r="C862" s="3"/>
      <c r="V862" s="127"/>
    </row>
    <row r="863" ht="18.0" customHeight="1">
      <c r="A863" s="26"/>
      <c r="B863" s="26"/>
      <c r="C863" s="3"/>
      <c r="V863" s="127"/>
    </row>
    <row r="864" ht="18.0" customHeight="1">
      <c r="A864" s="26"/>
      <c r="B864" s="26"/>
      <c r="C864" s="3"/>
      <c r="V864" s="127"/>
    </row>
    <row r="865" ht="18.0" customHeight="1">
      <c r="A865" s="26"/>
      <c r="B865" s="26"/>
      <c r="C865" s="3"/>
      <c r="V865" s="127"/>
    </row>
    <row r="866" ht="18.0" customHeight="1">
      <c r="A866" s="26"/>
      <c r="B866" s="26"/>
      <c r="C866" s="3"/>
      <c r="V866" s="127"/>
    </row>
    <row r="867" ht="18.0" customHeight="1">
      <c r="A867" s="26"/>
      <c r="B867" s="26"/>
      <c r="C867" s="3"/>
      <c r="V867" s="127"/>
    </row>
    <row r="868" ht="18.0" customHeight="1">
      <c r="A868" s="26"/>
      <c r="B868" s="26"/>
      <c r="C868" s="3"/>
      <c r="V868" s="127"/>
    </row>
    <row r="869" ht="18.0" customHeight="1">
      <c r="A869" s="26"/>
      <c r="B869" s="26"/>
      <c r="C869" s="3"/>
      <c r="V869" s="127"/>
    </row>
    <row r="870" ht="18.0" customHeight="1">
      <c r="A870" s="26"/>
      <c r="B870" s="26"/>
      <c r="C870" s="3"/>
      <c r="V870" s="127"/>
    </row>
    <row r="871" ht="18.0" customHeight="1">
      <c r="A871" s="26"/>
      <c r="B871" s="26"/>
      <c r="C871" s="3"/>
      <c r="V871" s="127"/>
    </row>
    <row r="872" ht="18.0" customHeight="1">
      <c r="A872" s="26"/>
      <c r="B872" s="26"/>
      <c r="C872" s="3"/>
      <c r="V872" s="127"/>
    </row>
    <row r="873" ht="18.0" customHeight="1">
      <c r="A873" s="26"/>
      <c r="B873" s="26"/>
      <c r="C873" s="3"/>
      <c r="V873" s="127"/>
    </row>
    <row r="874" ht="18.0" customHeight="1">
      <c r="A874" s="26"/>
      <c r="B874" s="26"/>
      <c r="C874" s="3"/>
      <c r="V874" s="127"/>
    </row>
    <row r="875" ht="18.0" customHeight="1">
      <c r="A875" s="26"/>
      <c r="B875" s="26"/>
      <c r="C875" s="3"/>
      <c r="V875" s="127"/>
    </row>
    <row r="876" ht="18.0" customHeight="1">
      <c r="A876" s="26"/>
      <c r="B876" s="26"/>
      <c r="C876" s="3"/>
      <c r="V876" s="127"/>
    </row>
    <row r="877" ht="18.0" customHeight="1">
      <c r="A877" s="26"/>
      <c r="B877" s="26"/>
      <c r="C877" s="3"/>
      <c r="V877" s="127"/>
    </row>
    <row r="878" ht="18.0" customHeight="1">
      <c r="A878" s="26"/>
      <c r="B878" s="26"/>
      <c r="C878" s="3"/>
      <c r="V878" s="127"/>
    </row>
    <row r="879" ht="18.0" customHeight="1">
      <c r="A879" s="26"/>
      <c r="B879" s="26"/>
      <c r="C879" s="3"/>
      <c r="V879" s="127"/>
    </row>
    <row r="880" ht="18.0" customHeight="1">
      <c r="A880" s="26"/>
      <c r="B880" s="26"/>
      <c r="C880" s="3"/>
      <c r="V880" s="127"/>
    </row>
    <row r="881" ht="18.0" customHeight="1">
      <c r="A881" s="26"/>
      <c r="B881" s="26"/>
      <c r="C881" s="3"/>
      <c r="V881" s="127"/>
    </row>
    <row r="882" ht="18.0" customHeight="1">
      <c r="A882" s="26"/>
      <c r="B882" s="26"/>
      <c r="C882" s="3"/>
      <c r="V882" s="127"/>
    </row>
    <row r="883" ht="18.0" customHeight="1">
      <c r="A883" s="26"/>
      <c r="B883" s="26"/>
      <c r="C883" s="3"/>
      <c r="V883" s="127"/>
    </row>
    <row r="884" ht="18.0" customHeight="1">
      <c r="A884" s="26"/>
      <c r="B884" s="26"/>
      <c r="C884" s="3"/>
      <c r="V884" s="127"/>
    </row>
    <row r="885" ht="18.0" customHeight="1">
      <c r="A885" s="26"/>
      <c r="B885" s="26"/>
      <c r="C885" s="3"/>
      <c r="V885" s="127"/>
    </row>
    <row r="886" ht="18.0" customHeight="1">
      <c r="A886" s="26"/>
      <c r="B886" s="26"/>
      <c r="C886" s="3"/>
      <c r="V886" s="127"/>
    </row>
    <row r="887" ht="18.0" customHeight="1">
      <c r="A887" s="26"/>
      <c r="B887" s="26"/>
      <c r="C887" s="3"/>
      <c r="V887" s="127"/>
    </row>
    <row r="888" ht="18.0" customHeight="1">
      <c r="A888" s="26"/>
      <c r="B888" s="26"/>
      <c r="C888" s="3"/>
      <c r="V888" s="127"/>
    </row>
    <row r="889" ht="18.0" customHeight="1">
      <c r="A889" s="26"/>
      <c r="B889" s="26"/>
      <c r="C889" s="3"/>
      <c r="V889" s="127"/>
    </row>
    <row r="890" ht="18.0" customHeight="1">
      <c r="A890" s="26"/>
      <c r="B890" s="26"/>
      <c r="C890" s="3"/>
      <c r="V890" s="127"/>
    </row>
    <row r="891" ht="18.0" customHeight="1">
      <c r="A891" s="26"/>
      <c r="B891" s="26"/>
      <c r="C891" s="3"/>
      <c r="V891" s="127"/>
    </row>
    <row r="892" ht="18.0" customHeight="1">
      <c r="A892" s="26"/>
      <c r="B892" s="26"/>
      <c r="C892" s="3"/>
      <c r="V892" s="127"/>
    </row>
    <row r="893" ht="18.0" customHeight="1">
      <c r="A893" s="26"/>
      <c r="B893" s="26"/>
      <c r="C893" s="3"/>
      <c r="V893" s="127"/>
    </row>
    <row r="894" ht="18.0" customHeight="1">
      <c r="A894" s="26"/>
      <c r="B894" s="26"/>
      <c r="C894" s="3"/>
      <c r="V894" s="127"/>
    </row>
    <row r="895" ht="18.0" customHeight="1">
      <c r="A895" s="26"/>
      <c r="B895" s="26"/>
      <c r="C895" s="3"/>
      <c r="V895" s="127"/>
    </row>
    <row r="896" ht="18.0" customHeight="1">
      <c r="A896" s="26"/>
      <c r="B896" s="26"/>
      <c r="C896" s="3"/>
      <c r="V896" s="127"/>
    </row>
    <row r="897" ht="18.0" customHeight="1">
      <c r="A897" s="26"/>
      <c r="B897" s="26"/>
      <c r="C897" s="3"/>
      <c r="V897" s="127"/>
    </row>
    <row r="898" ht="18.0" customHeight="1">
      <c r="A898" s="26"/>
      <c r="B898" s="26"/>
      <c r="C898" s="3"/>
      <c r="V898" s="127"/>
    </row>
    <row r="899" ht="18.0" customHeight="1">
      <c r="A899" s="26"/>
      <c r="B899" s="26"/>
      <c r="C899" s="3"/>
      <c r="V899" s="127"/>
    </row>
    <row r="900" ht="18.0" customHeight="1">
      <c r="A900" s="26"/>
      <c r="B900" s="26"/>
      <c r="C900" s="3"/>
      <c r="V900" s="127"/>
    </row>
    <row r="901" ht="18.0" customHeight="1">
      <c r="A901" s="26"/>
      <c r="B901" s="26"/>
      <c r="C901" s="3"/>
      <c r="V901" s="127"/>
    </row>
    <row r="902" ht="18.0" customHeight="1">
      <c r="A902" s="26"/>
      <c r="B902" s="26"/>
      <c r="C902" s="3"/>
      <c r="V902" s="127"/>
    </row>
    <row r="903" ht="18.0" customHeight="1">
      <c r="A903" s="26"/>
      <c r="B903" s="26"/>
      <c r="C903" s="3"/>
      <c r="V903" s="127"/>
    </row>
    <row r="904" ht="18.0" customHeight="1">
      <c r="A904" s="26"/>
      <c r="B904" s="26"/>
      <c r="C904" s="3"/>
      <c r="V904" s="127"/>
    </row>
    <row r="905" ht="18.0" customHeight="1">
      <c r="A905" s="26"/>
      <c r="B905" s="26"/>
      <c r="C905" s="3"/>
      <c r="V905" s="127"/>
    </row>
    <row r="906" ht="18.0" customHeight="1">
      <c r="A906" s="26"/>
      <c r="B906" s="26"/>
      <c r="C906" s="3"/>
      <c r="V906" s="127"/>
    </row>
    <row r="907" ht="18.0" customHeight="1">
      <c r="A907" s="26"/>
      <c r="B907" s="26"/>
      <c r="C907" s="3"/>
      <c r="V907" s="127"/>
    </row>
    <row r="908" ht="18.0" customHeight="1">
      <c r="A908" s="26"/>
      <c r="B908" s="26"/>
      <c r="C908" s="3"/>
      <c r="V908" s="127"/>
    </row>
    <row r="909" ht="18.0" customHeight="1">
      <c r="A909" s="26"/>
      <c r="B909" s="26"/>
      <c r="C909" s="3"/>
      <c r="V909" s="127"/>
    </row>
    <row r="910" ht="18.0" customHeight="1">
      <c r="A910" s="26"/>
      <c r="B910" s="26"/>
      <c r="C910" s="3"/>
      <c r="V910" s="127"/>
    </row>
    <row r="911" ht="18.0" customHeight="1">
      <c r="A911" s="26"/>
      <c r="B911" s="26"/>
      <c r="C911" s="3"/>
      <c r="V911" s="127"/>
    </row>
    <row r="912" ht="18.0" customHeight="1">
      <c r="A912" s="26"/>
      <c r="B912" s="26"/>
      <c r="C912" s="3"/>
      <c r="V912" s="127"/>
    </row>
    <row r="913" ht="18.0" customHeight="1">
      <c r="A913" s="26"/>
      <c r="B913" s="26"/>
      <c r="C913" s="3"/>
      <c r="V913" s="127"/>
    </row>
    <row r="914" ht="18.0" customHeight="1">
      <c r="A914" s="26"/>
      <c r="B914" s="26"/>
      <c r="C914" s="3"/>
      <c r="V914" s="127"/>
    </row>
    <row r="915" ht="18.0" customHeight="1">
      <c r="A915" s="26"/>
      <c r="B915" s="26"/>
      <c r="C915" s="3"/>
      <c r="V915" s="127"/>
    </row>
    <row r="916" ht="18.0" customHeight="1">
      <c r="A916" s="26"/>
      <c r="B916" s="26"/>
      <c r="C916" s="3"/>
      <c r="V916" s="127"/>
    </row>
    <row r="917" ht="18.0" customHeight="1">
      <c r="A917" s="26"/>
      <c r="B917" s="26"/>
      <c r="C917" s="3"/>
      <c r="V917" s="127"/>
    </row>
    <row r="918" ht="18.0" customHeight="1">
      <c r="A918" s="26"/>
      <c r="B918" s="26"/>
      <c r="C918" s="3"/>
      <c r="V918" s="127"/>
    </row>
    <row r="919" ht="18.0" customHeight="1">
      <c r="A919" s="26"/>
      <c r="B919" s="26"/>
      <c r="C919" s="3"/>
      <c r="V919" s="127"/>
    </row>
    <row r="920" ht="18.0" customHeight="1">
      <c r="A920" s="26"/>
      <c r="B920" s="26"/>
      <c r="C920" s="3"/>
      <c r="V920" s="127"/>
    </row>
    <row r="921" ht="18.0" customHeight="1">
      <c r="A921" s="26"/>
      <c r="B921" s="26"/>
      <c r="C921" s="3"/>
      <c r="V921" s="127"/>
    </row>
    <row r="922" ht="18.0" customHeight="1">
      <c r="A922" s="26"/>
      <c r="B922" s="26"/>
      <c r="C922" s="3"/>
      <c r="V922" s="127"/>
    </row>
    <row r="923" ht="18.0" customHeight="1">
      <c r="A923" s="26"/>
      <c r="B923" s="26"/>
      <c r="C923" s="3"/>
      <c r="V923" s="127"/>
    </row>
    <row r="924" ht="18.0" customHeight="1">
      <c r="A924" s="26"/>
      <c r="B924" s="26"/>
      <c r="C924" s="3"/>
      <c r="V924" s="127"/>
    </row>
    <row r="925" ht="18.0" customHeight="1">
      <c r="A925" s="26"/>
      <c r="B925" s="26"/>
      <c r="C925" s="3"/>
      <c r="V925" s="127"/>
    </row>
    <row r="926" ht="18.0" customHeight="1">
      <c r="A926" s="26"/>
      <c r="B926" s="26"/>
      <c r="C926" s="3"/>
      <c r="V926" s="127"/>
    </row>
    <row r="927" ht="18.0" customHeight="1">
      <c r="A927" s="26"/>
      <c r="B927" s="26"/>
      <c r="C927" s="3"/>
      <c r="V927" s="127"/>
    </row>
    <row r="928" ht="18.0" customHeight="1">
      <c r="A928" s="26"/>
      <c r="B928" s="26"/>
      <c r="C928" s="3"/>
      <c r="V928" s="127"/>
    </row>
    <row r="929" ht="18.0" customHeight="1">
      <c r="A929" s="26"/>
      <c r="B929" s="26"/>
      <c r="C929" s="3"/>
      <c r="V929" s="127"/>
    </row>
    <row r="930" ht="18.0" customHeight="1">
      <c r="A930" s="26"/>
      <c r="B930" s="26"/>
      <c r="C930" s="3"/>
      <c r="V930" s="127"/>
    </row>
    <row r="931" ht="18.0" customHeight="1">
      <c r="A931" s="26"/>
      <c r="B931" s="26"/>
      <c r="C931" s="3"/>
      <c r="V931" s="127"/>
    </row>
    <row r="932" ht="18.0" customHeight="1">
      <c r="A932" s="26"/>
      <c r="B932" s="26"/>
      <c r="C932" s="3"/>
      <c r="V932" s="127"/>
    </row>
    <row r="933" ht="18.0" customHeight="1">
      <c r="A933" s="26"/>
      <c r="B933" s="26"/>
      <c r="C933" s="3"/>
      <c r="V933" s="127"/>
    </row>
    <row r="934" ht="18.0" customHeight="1">
      <c r="A934" s="26"/>
      <c r="B934" s="26"/>
      <c r="C934" s="3"/>
      <c r="V934" s="127"/>
    </row>
    <row r="935" ht="18.0" customHeight="1">
      <c r="A935" s="26"/>
      <c r="B935" s="26"/>
      <c r="C935" s="3"/>
      <c r="V935" s="127"/>
    </row>
    <row r="936" ht="18.0" customHeight="1">
      <c r="A936" s="26"/>
      <c r="B936" s="26"/>
      <c r="C936" s="3"/>
      <c r="V936" s="127"/>
    </row>
    <row r="937" ht="18.0" customHeight="1">
      <c r="A937" s="26"/>
      <c r="B937" s="26"/>
      <c r="C937" s="3"/>
      <c r="V937" s="127"/>
    </row>
    <row r="938" ht="18.0" customHeight="1">
      <c r="A938" s="26"/>
      <c r="B938" s="26"/>
      <c r="C938" s="3"/>
      <c r="V938" s="127"/>
    </row>
    <row r="939" ht="18.0" customHeight="1">
      <c r="A939" s="26"/>
      <c r="B939" s="26"/>
      <c r="C939" s="3"/>
      <c r="V939" s="127"/>
    </row>
    <row r="940" ht="18.0" customHeight="1">
      <c r="A940" s="26"/>
      <c r="B940" s="26"/>
      <c r="C940" s="3"/>
      <c r="V940" s="127"/>
    </row>
    <row r="941" ht="18.0" customHeight="1">
      <c r="A941" s="26"/>
      <c r="B941" s="26"/>
      <c r="C941" s="3"/>
      <c r="V941" s="127"/>
    </row>
    <row r="942" ht="18.0" customHeight="1">
      <c r="A942" s="26"/>
      <c r="B942" s="26"/>
      <c r="C942" s="3"/>
      <c r="V942" s="127"/>
    </row>
    <row r="943" ht="18.0" customHeight="1">
      <c r="A943" s="26"/>
      <c r="B943" s="26"/>
      <c r="C943" s="3"/>
      <c r="V943" s="127"/>
    </row>
    <row r="944" ht="18.0" customHeight="1">
      <c r="A944" s="26"/>
      <c r="B944" s="26"/>
      <c r="C944" s="3"/>
      <c r="V944" s="127"/>
    </row>
    <row r="945" ht="18.0" customHeight="1">
      <c r="A945" s="26"/>
      <c r="B945" s="26"/>
      <c r="C945" s="3"/>
      <c r="V945" s="127"/>
    </row>
    <row r="946" ht="18.0" customHeight="1">
      <c r="A946" s="26"/>
      <c r="B946" s="26"/>
      <c r="C946" s="3"/>
      <c r="V946" s="127"/>
    </row>
    <row r="947" ht="18.0" customHeight="1">
      <c r="A947" s="26"/>
      <c r="B947" s="26"/>
      <c r="C947" s="3"/>
      <c r="V947" s="127"/>
    </row>
    <row r="948" ht="18.0" customHeight="1">
      <c r="A948" s="26"/>
      <c r="B948" s="26"/>
      <c r="C948" s="3"/>
      <c r="V948" s="127"/>
    </row>
    <row r="949" ht="18.0" customHeight="1">
      <c r="A949" s="26"/>
      <c r="B949" s="26"/>
      <c r="C949" s="3"/>
      <c r="V949" s="127"/>
    </row>
    <row r="950" ht="18.0" customHeight="1">
      <c r="A950" s="26"/>
      <c r="B950" s="26"/>
      <c r="C950" s="3"/>
      <c r="V950" s="127"/>
    </row>
    <row r="951" ht="18.0" customHeight="1">
      <c r="A951" s="26"/>
      <c r="B951" s="26"/>
      <c r="C951" s="3"/>
      <c r="V951" s="127"/>
    </row>
    <row r="952" ht="18.0" customHeight="1">
      <c r="A952" s="26"/>
      <c r="B952" s="26"/>
      <c r="C952" s="3"/>
      <c r="V952" s="127"/>
    </row>
    <row r="953" ht="18.0" customHeight="1">
      <c r="A953" s="26"/>
      <c r="B953" s="26"/>
      <c r="C953" s="3"/>
      <c r="V953" s="127"/>
    </row>
    <row r="954" ht="18.0" customHeight="1">
      <c r="A954" s="26"/>
      <c r="B954" s="26"/>
      <c r="C954" s="3"/>
      <c r="V954" s="127"/>
    </row>
    <row r="955" ht="18.0" customHeight="1">
      <c r="A955" s="26"/>
      <c r="B955" s="26"/>
      <c r="C955" s="3"/>
      <c r="V955" s="127"/>
    </row>
    <row r="956" ht="18.0" customHeight="1">
      <c r="A956" s="26"/>
      <c r="B956" s="26"/>
      <c r="C956" s="3"/>
      <c r="V956" s="127"/>
    </row>
    <row r="957" ht="18.0" customHeight="1">
      <c r="A957" s="26"/>
      <c r="B957" s="26"/>
      <c r="C957" s="3"/>
      <c r="V957" s="127"/>
    </row>
    <row r="958" ht="18.0" customHeight="1">
      <c r="A958" s="26"/>
      <c r="B958" s="26"/>
      <c r="C958" s="3"/>
      <c r="V958" s="127"/>
    </row>
    <row r="959" ht="18.0" customHeight="1">
      <c r="A959" s="26"/>
      <c r="B959" s="26"/>
      <c r="C959" s="3"/>
      <c r="V959" s="127"/>
    </row>
    <row r="960" ht="18.0" customHeight="1">
      <c r="A960" s="26"/>
      <c r="B960" s="26"/>
      <c r="C960" s="3"/>
      <c r="V960" s="127"/>
    </row>
    <row r="961" ht="18.0" customHeight="1">
      <c r="A961" s="26"/>
      <c r="B961" s="26"/>
      <c r="C961" s="3"/>
      <c r="V961" s="127"/>
    </row>
    <row r="962" ht="18.0" customHeight="1">
      <c r="A962" s="26"/>
      <c r="B962" s="26"/>
      <c r="C962" s="3"/>
      <c r="V962" s="127"/>
    </row>
    <row r="963" ht="18.0" customHeight="1">
      <c r="A963" s="26"/>
      <c r="B963" s="26"/>
      <c r="C963" s="3"/>
      <c r="V963" s="127"/>
    </row>
    <row r="964" ht="18.0" customHeight="1">
      <c r="A964" s="26"/>
      <c r="B964" s="26"/>
      <c r="C964" s="3"/>
      <c r="V964" s="127"/>
    </row>
    <row r="965" ht="18.0" customHeight="1">
      <c r="A965" s="26"/>
      <c r="B965" s="26"/>
      <c r="C965" s="3"/>
      <c r="V965" s="127"/>
    </row>
    <row r="966" ht="18.0" customHeight="1">
      <c r="A966" s="26"/>
      <c r="B966" s="26"/>
      <c r="C966" s="3"/>
      <c r="V966" s="127"/>
    </row>
    <row r="967" ht="18.0" customHeight="1">
      <c r="A967" s="26"/>
      <c r="B967" s="26"/>
      <c r="C967" s="3"/>
      <c r="V967" s="127"/>
    </row>
    <row r="968" ht="18.0" customHeight="1">
      <c r="A968" s="26"/>
      <c r="B968" s="26"/>
      <c r="C968" s="3"/>
      <c r="V968" s="127"/>
    </row>
    <row r="969" ht="18.0" customHeight="1">
      <c r="A969" s="26"/>
      <c r="B969" s="26"/>
      <c r="C969" s="3"/>
      <c r="V969" s="127"/>
    </row>
    <row r="970" ht="18.0" customHeight="1">
      <c r="A970" s="26"/>
      <c r="B970" s="26"/>
      <c r="C970" s="3"/>
      <c r="V970" s="127"/>
    </row>
    <row r="971" ht="18.0" customHeight="1">
      <c r="A971" s="26"/>
      <c r="B971" s="26"/>
      <c r="C971" s="3"/>
      <c r="V971" s="127"/>
    </row>
    <row r="972" ht="18.0" customHeight="1">
      <c r="A972" s="26"/>
      <c r="B972" s="26"/>
      <c r="C972" s="3"/>
      <c r="V972" s="127"/>
    </row>
    <row r="973" ht="18.0" customHeight="1">
      <c r="A973" s="26"/>
      <c r="B973" s="26"/>
      <c r="C973" s="3"/>
      <c r="V973" s="127"/>
    </row>
    <row r="974" ht="18.0" customHeight="1">
      <c r="A974" s="26"/>
      <c r="B974" s="26"/>
      <c r="C974" s="3"/>
      <c r="V974" s="127"/>
    </row>
    <row r="975" ht="18.0" customHeight="1">
      <c r="A975" s="26"/>
      <c r="B975" s="26"/>
      <c r="C975" s="3"/>
      <c r="V975" s="127"/>
    </row>
    <row r="976" ht="18.0" customHeight="1">
      <c r="A976" s="26"/>
      <c r="B976" s="26"/>
      <c r="C976" s="3"/>
      <c r="V976" s="127"/>
    </row>
    <row r="977" ht="18.0" customHeight="1">
      <c r="A977" s="26"/>
      <c r="B977" s="26"/>
      <c r="C977" s="3"/>
      <c r="V977" s="127"/>
    </row>
    <row r="978" ht="18.0" customHeight="1">
      <c r="A978" s="26"/>
      <c r="B978" s="26"/>
      <c r="C978" s="3"/>
      <c r="V978" s="127"/>
    </row>
    <row r="979" ht="18.0" customHeight="1">
      <c r="A979" s="26"/>
      <c r="B979" s="26"/>
      <c r="C979" s="3"/>
      <c r="V979" s="127"/>
    </row>
    <row r="980" ht="18.0" customHeight="1">
      <c r="A980" s="26"/>
      <c r="B980" s="26"/>
      <c r="C980" s="3"/>
      <c r="V980" s="127"/>
    </row>
    <row r="981" ht="18.0" customHeight="1">
      <c r="A981" s="26"/>
      <c r="B981" s="26"/>
      <c r="C981" s="3"/>
      <c r="V981" s="127"/>
    </row>
    <row r="982" ht="18.0" customHeight="1">
      <c r="A982" s="26"/>
      <c r="B982" s="26"/>
      <c r="C982" s="3"/>
      <c r="V982" s="127"/>
    </row>
    <row r="983" ht="18.0" customHeight="1">
      <c r="A983" s="26"/>
      <c r="B983" s="26"/>
      <c r="C983" s="3"/>
      <c r="V983" s="127"/>
    </row>
    <row r="984" ht="18.0" customHeight="1">
      <c r="A984" s="26"/>
      <c r="B984" s="26"/>
      <c r="C984" s="3"/>
      <c r="V984" s="127"/>
    </row>
    <row r="985" ht="18.0" customHeight="1">
      <c r="A985" s="26"/>
      <c r="B985" s="26"/>
      <c r="C985" s="3"/>
      <c r="V985" s="127"/>
    </row>
    <row r="986" ht="18.0" customHeight="1">
      <c r="A986" s="26"/>
      <c r="B986" s="26"/>
      <c r="C986" s="3"/>
      <c r="V986" s="127"/>
    </row>
    <row r="987" ht="18.0" customHeight="1">
      <c r="A987" s="26"/>
      <c r="B987" s="26"/>
      <c r="C987" s="3"/>
      <c r="V987" s="127"/>
    </row>
    <row r="988" ht="18.0" customHeight="1">
      <c r="A988" s="26"/>
      <c r="B988" s="26"/>
      <c r="C988" s="3"/>
      <c r="V988" s="127"/>
    </row>
    <row r="989" ht="18.0" customHeight="1">
      <c r="A989" s="26"/>
      <c r="B989" s="26"/>
      <c r="C989" s="3"/>
      <c r="V989" s="127"/>
    </row>
    <row r="990" ht="18.0" customHeight="1">
      <c r="A990" s="26"/>
      <c r="B990" s="26"/>
      <c r="C990" s="3"/>
      <c r="V990" s="127"/>
    </row>
    <row r="991" ht="18.0" customHeight="1">
      <c r="A991" s="26"/>
      <c r="B991" s="26"/>
      <c r="C991" s="3"/>
      <c r="V991" s="127"/>
    </row>
    <row r="992" ht="18.0" customHeight="1">
      <c r="A992" s="26"/>
      <c r="B992" s="26"/>
      <c r="C992" s="3"/>
      <c r="V992" s="127"/>
    </row>
    <row r="993" ht="18.0" customHeight="1">
      <c r="A993" s="26"/>
      <c r="B993" s="26"/>
      <c r="C993" s="3"/>
      <c r="V993" s="127"/>
    </row>
    <row r="994" ht="18.0" customHeight="1">
      <c r="A994" s="26"/>
      <c r="B994" s="26"/>
      <c r="C994" s="3"/>
      <c r="V994" s="127"/>
    </row>
    <row r="995" ht="18.0" customHeight="1">
      <c r="A995" s="26"/>
      <c r="B995" s="26"/>
      <c r="C995" s="3"/>
      <c r="V995" s="127"/>
    </row>
    <row r="996" ht="18.0" customHeight="1">
      <c r="A996" s="26"/>
      <c r="B996" s="26"/>
      <c r="C996" s="3"/>
      <c r="V996" s="127"/>
    </row>
    <row r="997" ht="18.0" customHeight="1">
      <c r="A997" s="26"/>
      <c r="B997" s="26"/>
      <c r="C997" s="3"/>
      <c r="V997" s="127"/>
    </row>
    <row r="998" ht="18.0" customHeight="1">
      <c r="A998" s="26"/>
      <c r="B998" s="26"/>
      <c r="C998" s="3"/>
      <c r="V998" s="127"/>
    </row>
    <row r="999" ht="18.0" customHeight="1">
      <c r="A999" s="26"/>
      <c r="B999" s="26"/>
      <c r="C999" s="3"/>
      <c r="V999" s="127"/>
    </row>
    <row r="1000" ht="18.0" customHeight="1">
      <c r="A1000" s="26"/>
      <c r="B1000" s="26"/>
      <c r="C1000" s="3"/>
      <c r="V1000" s="127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13" width="7.63"/>
    <col customWidth="1" min="14" max="14" width="21.25"/>
    <col customWidth="1" min="15" max="26" width="7.63"/>
  </cols>
  <sheetData>
    <row r="1" ht="14.25" customHeight="1"/>
    <row r="2" ht="14.25" customHeight="1">
      <c r="B2" s="173">
        <v>2016.0</v>
      </c>
      <c r="C2" s="173"/>
      <c r="D2" s="173"/>
      <c r="E2" s="173">
        <v>2017.0</v>
      </c>
      <c r="F2" s="173"/>
      <c r="G2" s="173"/>
      <c r="H2" s="173"/>
      <c r="I2" s="174" t="s">
        <v>409</v>
      </c>
    </row>
    <row r="3" ht="14.25" customHeight="1">
      <c r="A3" s="175" t="s">
        <v>410</v>
      </c>
      <c r="B3" s="173">
        <v>50.0</v>
      </c>
      <c r="C3" s="173">
        <v>65.0</v>
      </c>
      <c r="D3" s="173">
        <v>90.0</v>
      </c>
      <c r="E3" s="173">
        <v>60.0</v>
      </c>
      <c r="F3" s="173">
        <v>70.0</v>
      </c>
      <c r="G3" s="173">
        <v>80.0</v>
      </c>
      <c r="H3" s="173">
        <v>90.0</v>
      </c>
      <c r="N3" s="80" t="s">
        <v>0</v>
      </c>
      <c r="O3" s="83">
        <v>196.0</v>
      </c>
    </row>
    <row r="4" ht="14.25" customHeight="1">
      <c r="A4" s="92" t="s">
        <v>411</v>
      </c>
      <c r="B4" s="176">
        <v>3.0</v>
      </c>
      <c r="C4" s="176">
        <v>3.0</v>
      </c>
      <c r="D4" s="176">
        <v>3.0</v>
      </c>
      <c r="E4" s="176">
        <v>3.0</v>
      </c>
      <c r="F4" s="176">
        <v>3.0</v>
      </c>
      <c r="G4" s="176">
        <v>3.0</v>
      </c>
      <c r="H4" s="176">
        <v>3.0</v>
      </c>
      <c r="I4" s="176">
        <v>1.0</v>
      </c>
      <c r="N4" s="80" t="s">
        <v>42</v>
      </c>
      <c r="O4" s="83">
        <v>197.0</v>
      </c>
    </row>
    <row r="5" ht="14.25" customHeight="1">
      <c r="A5" s="92" t="s">
        <v>412</v>
      </c>
      <c r="B5" s="176"/>
      <c r="C5" s="176"/>
      <c r="D5" s="176"/>
      <c r="E5" s="176"/>
      <c r="F5" s="176"/>
      <c r="G5" s="176"/>
      <c r="H5" s="176">
        <v>3.0</v>
      </c>
      <c r="I5" s="176">
        <v>1.0</v>
      </c>
      <c r="N5" s="1" t="s">
        <v>2</v>
      </c>
      <c r="O5" s="33">
        <v>198.0</v>
      </c>
    </row>
    <row r="6" ht="14.25" customHeight="1">
      <c r="A6" s="92" t="s">
        <v>413</v>
      </c>
      <c r="B6" s="176"/>
      <c r="C6" s="176"/>
      <c r="D6" s="176"/>
      <c r="E6" s="176"/>
      <c r="F6" s="176"/>
      <c r="G6" s="176"/>
      <c r="H6" s="176">
        <v>3.0</v>
      </c>
      <c r="I6" s="176">
        <v>1.0</v>
      </c>
      <c r="N6" s="1" t="s">
        <v>43</v>
      </c>
      <c r="O6" s="33">
        <v>199.0</v>
      </c>
    </row>
    <row r="7" ht="14.25" customHeight="1">
      <c r="A7" s="92" t="s">
        <v>414</v>
      </c>
      <c r="B7" s="176">
        <v>3.0</v>
      </c>
      <c r="C7" s="176">
        <v>3.0</v>
      </c>
      <c r="D7" s="176">
        <v>3.0</v>
      </c>
      <c r="E7" s="176">
        <v>3.0</v>
      </c>
      <c r="F7" s="176">
        <v>3.0</v>
      </c>
      <c r="G7" s="176">
        <v>3.0</v>
      </c>
      <c r="H7" s="176">
        <v>3.0</v>
      </c>
      <c r="I7" s="176">
        <v>1.0</v>
      </c>
      <c r="N7" s="1" t="s">
        <v>4</v>
      </c>
      <c r="O7" s="33">
        <v>200.0</v>
      </c>
    </row>
    <row r="8" ht="14.25" customHeight="1">
      <c r="A8" s="92" t="s">
        <v>415</v>
      </c>
      <c r="B8" s="176"/>
      <c r="C8" s="176"/>
      <c r="D8" s="176"/>
      <c r="E8" s="176">
        <v>3.0</v>
      </c>
      <c r="F8" s="176">
        <v>3.0</v>
      </c>
      <c r="G8" s="176">
        <v>3.0</v>
      </c>
      <c r="H8" s="176">
        <v>3.0</v>
      </c>
      <c r="I8" s="176">
        <v>1.0</v>
      </c>
      <c r="N8" s="1" t="s">
        <v>44</v>
      </c>
      <c r="O8" s="33">
        <v>201.0</v>
      </c>
    </row>
    <row r="9" ht="14.25" customHeight="1">
      <c r="A9" s="92" t="s">
        <v>416</v>
      </c>
      <c r="B9" s="176">
        <v>3.0</v>
      </c>
      <c r="C9" s="176">
        <v>3.0</v>
      </c>
      <c r="D9" s="176">
        <v>3.0</v>
      </c>
      <c r="E9" s="176">
        <v>3.0</v>
      </c>
      <c r="F9" s="176">
        <v>3.0</v>
      </c>
      <c r="G9" s="176">
        <v>3.0</v>
      </c>
      <c r="H9" s="176"/>
      <c r="I9" s="176"/>
      <c r="N9" s="38" t="s">
        <v>45</v>
      </c>
      <c r="O9" s="40">
        <v>202.0</v>
      </c>
    </row>
    <row r="10" ht="14.25" customHeight="1">
      <c r="A10" s="92" t="s">
        <v>417</v>
      </c>
      <c r="B10" s="176"/>
      <c r="C10" s="176"/>
      <c r="D10" s="176"/>
      <c r="E10" s="176"/>
      <c r="F10" s="176"/>
      <c r="G10" s="176"/>
      <c r="H10" s="176"/>
      <c r="I10" s="176"/>
      <c r="N10" s="38" t="s">
        <v>46</v>
      </c>
      <c r="O10" s="40">
        <v>203.0</v>
      </c>
    </row>
    <row r="11" ht="14.25" customHeight="1">
      <c r="N11" s="38" t="s">
        <v>47</v>
      </c>
      <c r="O11" s="40">
        <v>204.0</v>
      </c>
    </row>
    <row r="12" ht="14.25" customHeight="1">
      <c r="B12" s="2">
        <f t="shared" ref="B12:I12" si="1">SUM(B4:B10)</f>
        <v>9</v>
      </c>
      <c r="C12" s="2">
        <f t="shared" si="1"/>
        <v>9</v>
      </c>
      <c r="D12" s="2">
        <f t="shared" si="1"/>
        <v>9</v>
      </c>
      <c r="E12" s="2">
        <f t="shared" si="1"/>
        <v>12</v>
      </c>
      <c r="F12" s="2">
        <f t="shared" si="1"/>
        <v>12</v>
      </c>
      <c r="G12" s="2">
        <f t="shared" si="1"/>
        <v>12</v>
      </c>
      <c r="H12" s="2">
        <f t="shared" si="1"/>
        <v>15</v>
      </c>
      <c r="I12" s="2">
        <f t="shared" si="1"/>
        <v>5</v>
      </c>
      <c r="J12" s="2">
        <f>SUM(B12:I12)</f>
        <v>83</v>
      </c>
      <c r="N12" s="38" t="s">
        <v>32</v>
      </c>
      <c r="O12" s="40">
        <v>205.0</v>
      </c>
    </row>
    <row r="13" ht="14.25" customHeight="1">
      <c r="N13" s="38" t="s">
        <v>48</v>
      </c>
      <c r="O13" s="40">
        <v>206.0</v>
      </c>
    </row>
    <row r="14" ht="14.25" customHeight="1">
      <c r="I14" s="2">
        <f>+I12+H12</f>
        <v>20</v>
      </c>
      <c r="N14" s="38" t="s">
        <v>33</v>
      </c>
      <c r="O14" s="40">
        <v>207.0</v>
      </c>
    </row>
    <row r="15" ht="14.25" customHeight="1">
      <c r="N15" s="61" t="s">
        <v>39</v>
      </c>
      <c r="O15" s="64">
        <v>211.0</v>
      </c>
    </row>
    <row r="16" ht="14.25" customHeight="1">
      <c r="N16" s="61" t="s">
        <v>40</v>
      </c>
      <c r="O16" s="64">
        <v>212.0</v>
      </c>
    </row>
    <row r="17" ht="14.25" customHeight="1">
      <c r="N17" s="87" t="s">
        <v>41</v>
      </c>
      <c r="O17" s="90">
        <v>213.0</v>
      </c>
    </row>
    <row r="18" ht="14.25" customHeight="1">
      <c r="N18" s="93" t="s">
        <v>49</v>
      </c>
      <c r="O18" s="96">
        <v>220.0</v>
      </c>
    </row>
    <row r="19" ht="14.25" customHeight="1">
      <c r="N19" s="93" t="s">
        <v>50</v>
      </c>
      <c r="O19" s="96">
        <v>221.0</v>
      </c>
    </row>
    <row r="20" ht="14.25" customHeight="1">
      <c r="N20" s="93" t="s">
        <v>51</v>
      </c>
      <c r="O20" s="96">
        <v>222.0</v>
      </c>
    </row>
    <row r="21" ht="14.25" customHeight="1">
      <c r="N21" s="93" t="s">
        <v>52</v>
      </c>
      <c r="O21" s="96">
        <v>223.0</v>
      </c>
    </row>
    <row r="22" ht="14.25" customHeight="1">
      <c r="N22" s="93" t="s">
        <v>53</v>
      </c>
      <c r="O22" s="96">
        <v>224.0</v>
      </c>
    </row>
    <row r="23" ht="14.25" customHeight="1">
      <c r="N23" s="124"/>
      <c r="O23" s="9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8.0"/>
    <col customWidth="1" hidden="1" min="4" max="4" width="12.75"/>
    <col customWidth="1" min="5" max="26" width="7.63"/>
  </cols>
  <sheetData>
    <row r="1" ht="21.0" customHeight="1">
      <c r="A1" s="177"/>
      <c r="B1" s="177"/>
      <c r="C1" s="178"/>
      <c r="D1" s="2" t="s">
        <v>418</v>
      </c>
      <c r="E1" s="2" t="s">
        <v>419</v>
      </c>
    </row>
    <row r="2" ht="21.0" customHeight="1">
      <c r="A2" s="179" t="s">
        <v>0</v>
      </c>
      <c r="B2" s="180">
        <v>196.0</v>
      </c>
      <c r="C2" s="181">
        <v>1.0</v>
      </c>
      <c r="D2" s="2">
        <v>6.0447</v>
      </c>
      <c r="E2" s="2">
        <v>40.3</v>
      </c>
    </row>
    <row r="3" ht="21.0" customHeight="1">
      <c r="A3" s="182"/>
      <c r="B3" s="182"/>
      <c r="C3" s="181">
        <v>2.0</v>
      </c>
      <c r="D3" s="2">
        <v>6.1278</v>
      </c>
      <c r="E3" s="2">
        <v>42.3</v>
      </c>
    </row>
    <row r="4" ht="21.0" customHeight="1">
      <c r="A4" s="183"/>
      <c r="B4" s="183"/>
      <c r="C4" s="181">
        <v>3.0</v>
      </c>
      <c r="D4" s="2">
        <v>6.0134</v>
      </c>
      <c r="E4" s="2">
        <v>35.1</v>
      </c>
    </row>
    <row r="5" ht="21.0" customHeight="1">
      <c r="A5" s="179" t="s">
        <v>42</v>
      </c>
      <c r="B5" s="180">
        <v>197.0</v>
      </c>
      <c r="C5" s="181">
        <v>4.0</v>
      </c>
      <c r="D5" s="2">
        <v>6.0712</v>
      </c>
      <c r="E5" s="2">
        <v>32.0</v>
      </c>
    </row>
    <row r="6" ht="21.0" customHeight="1">
      <c r="A6" s="182"/>
      <c r="B6" s="182"/>
      <c r="C6" s="181">
        <v>5.0</v>
      </c>
      <c r="D6" s="2">
        <v>6.1658</v>
      </c>
      <c r="E6" s="2">
        <v>30.4</v>
      </c>
    </row>
    <row r="7" ht="21.0" customHeight="1">
      <c r="A7" s="183"/>
      <c r="B7" s="183"/>
      <c r="C7" s="181">
        <v>6.0</v>
      </c>
      <c r="D7" s="2">
        <v>6.1582</v>
      </c>
      <c r="E7" s="2">
        <v>33.0</v>
      </c>
    </row>
    <row r="8" ht="21.0" customHeight="1">
      <c r="A8" s="179" t="s">
        <v>2</v>
      </c>
      <c r="B8" s="180">
        <v>198.0</v>
      </c>
      <c r="C8" s="181">
        <v>7.0</v>
      </c>
      <c r="D8" s="2">
        <v>6.0587</v>
      </c>
      <c r="E8" s="2">
        <v>44.4</v>
      </c>
    </row>
    <row r="9" ht="21.0" customHeight="1">
      <c r="A9" s="182"/>
      <c r="B9" s="182"/>
      <c r="C9" s="181">
        <v>8.0</v>
      </c>
      <c r="D9" s="2">
        <v>6.0839</v>
      </c>
      <c r="E9" s="2">
        <v>40.0</v>
      </c>
    </row>
    <row r="10" ht="21.0" customHeight="1">
      <c r="A10" s="183"/>
      <c r="B10" s="183"/>
      <c r="C10" s="181">
        <v>9.0</v>
      </c>
      <c r="D10" s="2">
        <v>6.1306</v>
      </c>
      <c r="E10" s="2">
        <v>53.5</v>
      </c>
    </row>
    <row r="11" ht="21.0" customHeight="1">
      <c r="A11" s="179" t="s">
        <v>43</v>
      </c>
      <c r="B11" s="180">
        <v>199.0</v>
      </c>
      <c r="C11" s="181">
        <v>10.0</v>
      </c>
      <c r="D11" s="2">
        <v>6.1379</v>
      </c>
      <c r="E11" s="2">
        <v>33.7</v>
      </c>
    </row>
    <row r="12" ht="21.0" customHeight="1">
      <c r="A12" s="182"/>
      <c r="B12" s="182"/>
      <c r="C12" s="181">
        <v>11.0</v>
      </c>
      <c r="D12" s="2">
        <v>6.1327</v>
      </c>
      <c r="E12" s="2">
        <v>36.8</v>
      </c>
    </row>
    <row r="13" ht="21.0" customHeight="1">
      <c r="A13" s="183"/>
      <c r="B13" s="183"/>
      <c r="C13" s="181">
        <v>12.0</v>
      </c>
      <c r="D13" s="2">
        <v>6.0718</v>
      </c>
      <c r="E13" s="2">
        <v>27.3</v>
      </c>
    </row>
    <row r="14" ht="21.0" customHeight="1">
      <c r="A14" s="179" t="s">
        <v>4</v>
      </c>
      <c r="B14" s="180">
        <v>200.0</v>
      </c>
      <c r="C14" s="181">
        <v>13.0</v>
      </c>
      <c r="D14" s="2">
        <v>6.1139</v>
      </c>
      <c r="E14" s="2">
        <v>37.1</v>
      </c>
    </row>
    <row r="15" ht="21.0" customHeight="1">
      <c r="A15" s="182"/>
      <c r="B15" s="182"/>
      <c r="C15" s="181">
        <v>14.0</v>
      </c>
      <c r="D15" s="2">
        <v>6.0747</v>
      </c>
      <c r="E15" s="2">
        <v>37.9</v>
      </c>
    </row>
    <row r="16" ht="21.0" customHeight="1">
      <c r="A16" s="183"/>
      <c r="B16" s="183"/>
      <c r="C16" s="181">
        <v>15.0</v>
      </c>
      <c r="D16" s="2">
        <v>6.0772</v>
      </c>
      <c r="E16" s="2">
        <v>49.0</v>
      </c>
    </row>
    <row r="17" ht="21.0" customHeight="1">
      <c r="A17" s="179" t="s">
        <v>44</v>
      </c>
      <c r="B17" s="180">
        <v>201.0</v>
      </c>
      <c r="C17" s="181">
        <v>16.0</v>
      </c>
      <c r="D17" s="2">
        <v>6.0364</v>
      </c>
      <c r="E17" s="2">
        <v>41.4</v>
      </c>
    </row>
    <row r="18" ht="21.0" customHeight="1">
      <c r="A18" s="182"/>
      <c r="B18" s="182"/>
      <c r="C18" s="181">
        <v>17.0</v>
      </c>
      <c r="D18" s="2">
        <v>6.094</v>
      </c>
      <c r="E18" s="2">
        <v>43.1</v>
      </c>
    </row>
    <row r="19" ht="21.0" customHeight="1">
      <c r="A19" s="183"/>
      <c r="B19" s="183"/>
      <c r="C19" s="181">
        <v>18.0</v>
      </c>
      <c r="D19" s="2">
        <v>6.1089</v>
      </c>
      <c r="E19" s="2">
        <v>42.4</v>
      </c>
    </row>
    <row r="20" ht="21.0" customHeight="1">
      <c r="A20" s="179" t="s">
        <v>45</v>
      </c>
      <c r="B20" s="180">
        <v>202.0</v>
      </c>
      <c r="C20" s="181">
        <v>19.0</v>
      </c>
      <c r="D20" s="2">
        <v>6.1523</v>
      </c>
      <c r="E20" s="2">
        <v>41.3</v>
      </c>
    </row>
    <row r="21" ht="21.0" customHeight="1">
      <c r="A21" s="182"/>
      <c r="B21" s="182"/>
      <c r="C21" s="181">
        <v>20.0</v>
      </c>
      <c r="D21" s="2">
        <v>6.1428</v>
      </c>
      <c r="E21" s="2" t="s">
        <v>420</v>
      </c>
    </row>
    <row r="22" ht="21.0" customHeight="1">
      <c r="A22" s="183"/>
      <c r="B22" s="183"/>
      <c r="C22" s="181">
        <v>21.0</v>
      </c>
      <c r="D22" s="2">
        <v>6.063</v>
      </c>
      <c r="E22" s="2">
        <v>48.1</v>
      </c>
    </row>
    <row r="23" ht="21.0" customHeight="1">
      <c r="A23" s="179" t="s">
        <v>46</v>
      </c>
      <c r="B23" s="180">
        <v>203.0</v>
      </c>
      <c r="C23" s="181">
        <v>22.0</v>
      </c>
      <c r="D23" s="2">
        <v>6.1343</v>
      </c>
      <c r="E23" s="2">
        <v>42.3</v>
      </c>
    </row>
    <row r="24" ht="21.0" customHeight="1">
      <c r="A24" s="182"/>
      <c r="B24" s="182"/>
      <c r="C24" s="181">
        <v>23.0</v>
      </c>
      <c r="D24" s="2">
        <v>6.1401</v>
      </c>
      <c r="E24" s="2">
        <v>44.3</v>
      </c>
    </row>
    <row r="25" ht="21.0" customHeight="1">
      <c r="A25" s="183"/>
      <c r="B25" s="183"/>
      <c r="C25" s="181">
        <v>24.0</v>
      </c>
      <c r="D25" s="2">
        <v>6.1475</v>
      </c>
      <c r="E25" s="2">
        <v>44.6</v>
      </c>
    </row>
    <row r="26" ht="21.0" customHeight="1">
      <c r="A26" s="179" t="s">
        <v>47</v>
      </c>
      <c r="B26" s="180">
        <v>204.0</v>
      </c>
      <c r="C26" s="181">
        <v>25.0</v>
      </c>
      <c r="D26" s="2">
        <v>6.1632</v>
      </c>
      <c r="E26" s="2">
        <v>48.7</v>
      </c>
    </row>
    <row r="27" ht="21.0" customHeight="1">
      <c r="A27" s="182"/>
      <c r="B27" s="182"/>
      <c r="C27" s="181">
        <v>26.0</v>
      </c>
      <c r="D27" s="2">
        <v>6.0131</v>
      </c>
      <c r="E27" s="2">
        <v>49.7</v>
      </c>
    </row>
    <row r="28" ht="21.0" customHeight="1">
      <c r="A28" s="183"/>
      <c r="B28" s="183"/>
      <c r="C28" s="181">
        <v>27.0</v>
      </c>
      <c r="D28" s="2">
        <v>6.0454</v>
      </c>
      <c r="E28" s="2">
        <v>41.1</v>
      </c>
    </row>
    <row r="29" ht="21.0" customHeight="1">
      <c r="A29" s="179" t="s">
        <v>32</v>
      </c>
      <c r="B29" s="180">
        <v>205.0</v>
      </c>
      <c r="C29" s="181">
        <v>28.0</v>
      </c>
      <c r="D29" s="2">
        <v>6.0512</v>
      </c>
      <c r="E29" s="2">
        <v>49.1</v>
      </c>
    </row>
    <row r="30" ht="21.0" customHeight="1">
      <c r="A30" s="182"/>
      <c r="B30" s="182"/>
      <c r="C30" s="181">
        <v>29.0</v>
      </c>
      <c r="D30" s="2">
        <v>6.056</v>
      </c>
      <c r="E30" s="2">
        <v>43.0</v>
      </c>
    </row>
    <row r="31" ht="21.0" customHeight="1">
      <c r="A31" s="183"/>
      <c r="B31" s="183"/>
      <c r="C31" s="181">
        <v>30.0</v>
      </c>
      <c r="D31" s="2">
        <v>6.171</v>
      </c>
      <c r="E31" s="2">
        <v>47.7</v>
      </c>
    </row>
    <row r="32" ht="21.0" customHeight="1">
      <c r="A32" s="179" t="s">
        <v>48</v>
      </c>
      <c r="B32" s="180">
        <v>206.0</v>
      </c>
      <c r="C32" s="181">
        <v>31.0</v>
      </c>
      <c r="D32" s="2">
        <v>6.0664</v>
      </c>
      <c r="E32" s="2">
        <v>48.2</v>
      </c>
    </row>
    <row r="33" ht="21.0" customHeight="1">
      <c r="A33" s="182"/>
      <c r="B33" s="182"/>
      <c r="C33" s="181">
        <v>32.0</v>
      </c>
      <c r="D33" s="2">
        <v>6.0419</v>
      </c>
      <c r="E33" s="2">
        <v>40.9</v>
      </c>
    </row>
    <row r="34" ht="21.0" customHeight="1">
      <c r="A34" s="183"/>
      <c r="B34" s="183"/>
      <c r="C34" s="181">
        <v>33.0</v>
      </c>
      <c r="D34" s="2">
        <v>6.0969</v>
      </c>
      <c r="E34" s="2">
        <v>39.0</v>
      </c>
    </row>
    <row r="35" ht="21.0" customHeight="1">
      <c r="A35" s="179" t="s">
        <v>33</v>
      </c>
      <c r="B35" s="180">
        <v>207.0</v>
      </c>
      <c r="C35" s="181">
        <v>34.0</v>
      </c>
      <c r="D35" s="2">
        <v>6.1085</v>
      </c>
      <c r="E35" s="2">
        <v>39.9</v>
      </c>
    </row>
    <row r="36" ht="21.0" customHeight="1">
      <c r="A36" s="182"/>
      <c r="B36" s="182"/>
      <c r="C36" s="181">
        <v>35.0</v>
      </c>
      <c r="D36" s="2">
        <v>6.0935</v>
      </c>
      <c r="E36" s="2">
        <v>33.0</v>
      </c>
    </row>
    <row r="37" ht="21.0" customHeight="1">
      <c r="A37" s="183"/>
      <c r="B37" s="183"/>
      <c r="C37" s="181">
        <v>36.0</v>
      </c>
      <c r="D37" s="2">
        <v>6.1355</v>
      </c>
      <c r="E37" s="2">
        <v>39.7</v>
      </c>
    </row>
    <row r="38" ht="21.0" customHeight="1">
      <c r="A38" s="179" t="s">
        <v>39</v>
      </c>
      <c r="B38" s="180">
        <v>211.0</v>
      </c>
      <c r="C38" s="181">
        <v>37.0</v>
      </c>
      <c r="D38" s="2">
        <v>6.0795</v>
      </c>
      <c r="E38" s="2">
        <v>60.2</v>
      </c>
    </row>
    <row r="39" ht="21.0" customHeight="1">
      <c r="A39" s="182"/>
      <c r="B39" s="182"/>
      <c r="C39" s="181">
        <v>38.0</v>
      </c>
      <c r="D39" s="2">
        <v>6.0232</v>
      </c>
      <c r="E39" s="2">
        <v>60.0</v>
      </c>
    </row>
    <row r="40" ht="21.0" customHeight="1">
      <c r="A40" s="183"/>
      <c r="B40" s="183"/>
      <c r="C40" s="181">
        <v>39.0</v>
      </c>
      <c r="D40" s="2">
        <v>6.1741</v>
      </c>
      <c r="E40" s="2">
        <v>48.6</v>
      </c>
    </row>
    <row r="41" ht="21.0" customHeight="1">
      <c r="A41" s="179" t="s">
        <v>40</v>
      </c>
      <c r="B41" s="180">
        <v>212.0</v>
      </c>
      <c r="C41" s="181">
        <v>40.0</v>
      </c>
      <c r="D41" s="2">
        <v>6.0586</v>
      </c>
      <c r="E41" s="2">
        <v>39.0</v>
      </c>
    </row>
    <row r="42" ht="21.0" customHeight="1">
      <c r="A42" s="182"/>
      <c r="B42" s="182"/>
      <c r="C42" s="181">
        <v>41.0</v>
      </c>
      <c r="D42" s="2">
        <v>6.0416</v>
      </c>
      <c r="E42" s="2">
        <v>49.7</v>
      </c>
    </row>
    <row r="43" ht="21.0" customHeight="1">
      <c r="A43" s="183"/>
      <c r="B43" s="183"/>
      <c r="C43" s="181">
        <v>42.0</v>
      </c>
      <c r="D43" s="2">
        <v>6.0527</v>
      </c>
      <c r="E43" s="2">
        <v>47.1</v>
      </c>
    </row>
    <row r="44" ht="21.0" customHeight="1">
      <c r="A44" s="179" t="s">
        <v>41</v>
      </c>
      <c r="B44" s="180">
        <v>213.0</v>
      </c>
      <c r="C44" s="181">
        <v>43.0</v>
      </c>
      <c r="D44" s="2">
        <v>6.1034</v>
      </c>
      <c r="E44" s="2">
        <v>59.3</v>
      </c>
    </row>
    <row r="45" ht="21.0" customHeight="1">
      <c r="A45" s="182"/>
      <c r="B45" s="182"/>
      <c r="C45" s="181">
        <v>44.0</v>
      </c>
      <c r="D45" s="2">
        <v>6.0498</v>
      </c>
      <c r="E45" s="2">
        <v>47.4</v>
      </c>
    </row>
    <row r="46" ht="21.0" customHeight="1">
      <c r="A46" s="183"/>
      <c r="B46" s="183"/>
      <c r="C46" s="181">
        <v>45.0</v>
      </c>
      <c r="D46" s="2">
        <v>6.0597</v>
      </c>
      <c r="E46" s="2">
        <v>43.5</v>
      </c>
    </row>
    <row r="47" ht="21.0" customHeight="1">
      <c r="A47" s="179" t="s">
        <v>49</v>
      </c>
      <c r="B47" s="180">
        <v>220.0</v>
      </c>
      <c r="C47" s="181">
        <v>46.0</v>
      </c>
      <c r="D47" s="2">
        <v>6.1427</v>
      </c>
      <c r="E47" s="2" t="s">
        <v>420</v>
      </c>
    </row>
    <row r="48" ht="21.0" customHeight="1">
      <c r="A48" s="182"/>
      <c r="B48" s="182"/>
      <c r="C48" s="181">
        <v>47.0</v>
      </c>
      <c r="D48" s="2">
        <v>6.2111</v>
      </c>
      <c r="E48" s="2">
        <v>34.5</v>
      </c>
    </row>
    <row r="49" ht="21.0" customHeight="1">
      <c r="A49" s="183"/>
      <c r="B49" s="183"/>
      <c r="C49" s="181">
        <v>48.0</v>
      </c>
      <c r="D49" s="2">
        <v>6.1378</v>
      </c>
      <c r="E49" s="2">
        <v>38.9</v>
      </c>
    </row>
    <row r="50" ht="21.0" customHeight="1">
      <c r="A50" s="179" t="s">
        <v>50</v>
      </c>
      <c r="B50" s="180">
        <v>221.0</v>
      </c>
      <c r="C50" s="181">
        <v>49.0</v>
      </c>
      <c r="D50" s="2">
        <v>6.173</v>
      </c>
      <c r="E50" s="2">
        <v>55.8</v>
      </c>
    </row>
    <row r="51" ht="21.0" customHeight="1">
      <c r="A51" s="182"/>
      <c r="B51" s="182"/>
      <c r="C51" s="181">
        <v>50.0</v>
      </c>
      <c r="D51" s="2">
        <v>6.1643</v>
      </c>
      <c r="E51" s="2">
        <v>39.0</v>
      </c>
    </row>
    <row r="52" ht="21.0" customHeight="1">
      <c r="A52" s="183"/>
      <c r="B52" s="183"/>
      <c r="C52" s="181">
        <v>51.0</v>
      </c>
      <c r="D52" s="2">
        <v>6.0375</v>
      </c>
      <c r="E52" s="2">
        <v>52.9</v>
      </c>
    </row>
    <row r="53" ht="21.0" customHeight="1">
      <c r="A53" s="179" t="s">
        <v>51</v>
      </c>
      <c r="B53" s="180">
        <v>222.0</v>
      </c>
      <c r="C53" s="181">
        <v>52.0</v>
      </c>
      <c r="D53" s="2">
        <v>6.0604</v>
      </c>
    </row>
    <row r="54" ht="21.0" customHeight="1">
      <c r="A54" s="182"/>
      <c r="B54" s="182"/>
      <c r="C54" s="181">
        <v>53.0</v>
      </c>
      <c r="D54" s="2">
        <v>6.0129</v>
      </c>
    </row>
    <row r="55" ht="21.0" customHeight="1">
      <c r="A55" s="183"/>
      <c r="B55" s="183"/>
      <c r="C55" s="181">
        <v>54.0</v>
      </c>
      <c r="D55" s="2">
        <v>6.1151</v>
      </c>
    </row>
    <row r="56" ht="21.0" customHeight="1">
      <c r="A56" s="179" t="s">
        <v>52</v>
      </c>
      <c r="B56" s="180">
        <v>223.0</v>
      </c>
      <c r="C56" s="181">
        <v>55.0</v>
      </c>
      <c r="D56" s="2">
        <v>6.128</v>
      </c>
    </row>
    <row r="57" ht="21.0" customHeight="1">
      <c r="A57" s="182"/>
      <c r="B57" s="182"/>
      <c r="C57" s="181">
        <v>56.0</v>
      </c>
      <c r="D57" s="2">
        <v>6.0412</v>
      </c>
    </row>
    <row r="58" ht="21.0" customHeight="1">
      <c r="A58" s="183"/>
      <c r="B58" s="183"/>
      <c r="C58" s="181">
        <v>57.0</v>
      </c>
      <c r="D58" s="2">
        <v>6.1354</v>
      </c>
    </row>
    <row r="59" ht="21.0" customHeight="1">
      <c r="A59" s="179" t="s">
        <v>53</v>
      </c>
      <c r="B59" s="180">
        <v>224.0</v>
      </c>
      <c r="C59" s="181">
        <v>58.0</v>
      </c>
      <c r="D59" s="2">
        <v>6.0956</v>
      </c>
    </row>
    <row r="60" ht="21.0" customHeight="1">
      <c r="A60" s="182"/>
      <c r="B60" s="182"/>
      <c r="C60" s="181">
        <v>59.0</v>
      </c>
      <c r="D60" s="2">
        <v>6.0907</v>
      </c>
    </row>
    <row r="61" ht="21.0" customHeight="1">
      <c r="A61" s="183"/>
      <c r="B61" s="183"/>
      <c r="C61" s="181">
        <v>60.0</v>
      </c>
      <c r="D61" s="2">
        <v>6.1228</v>
      </c>
    </row>
    <row r="62" ht="21.0" customHeight="1">
      <c r="A62" s="177"/>
      <c r="B62" s="177"/>
      <c r="C62" s="178"/>
    </row>
    <row r="63" ht="21.0" customHeight="1">
      <c r="A63" s="177"/>
      <c r="B63" s="177"/>
      <c r="C63" s="178"/>
    </row>
    <row r="64" ht="21.0" customHeight="1">
      <c r="A64" s="177"/>
      <c r="B64" s="177"/>
      <c r="C64" s="178"/>
    </row>
    <row r="65" ht="21.0" customHeight="1">
      <c r="A65" s="177"/>
      <c r="B65" s="177"/>
      <c r="C65" s="178"/>
    </row>
    <row r="66" ht="21.0" customHeight="1">
      <c r="A66" s="177"/>
      <c r="B66" s="177"/>
      <c r="C66" s="178"/>
    </row>
    <row r="67" ht="21.0" customHeight="1">
      <c r="A67" s="177"/>
      <c r="B67" s="177"/>
      <c r="C67" s="178"/>
    </row>
    <row r="68" ht="21.0" customHeight="1">
      <c r="A68" s="177"/>
      <c r="B68" s="177"/>
      <c r="C68" s="178"/>
    </row>
    <row r="69" ht="21.0" customHeight="1">
      <c r="A69" s="177"/>
      <c r="B69" s="177"/>
      <c r="C69" s="178"/>
    </row>
    <row r="70" ht="21.0" customHeight="1">
      <c r="A70" s="177"/>
      <c r="B70" s="177"/>
      <c r="C70" s="178"/>
    </row>
    <row r="71" ht="21.0" customHeight="1">
      <c r="A71" s="177"/>
      <c r="B71" s="177"/>
      <c r="C71" s="178"/>
    </row>
    <row r="72" ht="21.0" customHeight="1">
      <c r="A72" s="177"/>
      <c r="B72" s="177"/>
      <c r="C72" s="178"/>
    </row>
    <row r="73" ht="21.0" customHeight="1">
      <c r="A73" s="177"/>
      <c r="B73" s="177"/>
      <c r="C73" s="178"/>
    </row>
    <row r="74" ht="21.0" customHeight="1">
      <c r="A74" s="177"/>
      <c r="B74" s="177"/>
      <c r="C74" s="178"/>
    </row>
    <row r="75" ht="21.0" customHeight="1">
      <c r="A75" s="177"/>
      <c r="B75" s="177"/>
      <c r="C75" s="178"/>
    </row>
    <row r="76" ht="21.0" customHeight="1">
      <c r="A76" s="177"/>
      <c r="B76" s="177"/>
      <c r="C76" s="178"/>
    </row>
    <row r="77" ht="21.0" customHeight="1">
      <c r="A77" s="177"/>
      <c r="B77" s="177"/>
      <c r="C77" s="178"/>
    </row>
    <row r="78" ht="21.0" customHeight="1">
      <c r="A78" s="177"/>
      <c r="B78" s="177"/>
      <c r="C78" s="178"/>
    </row>
    <row r="79" ht="21.0" customHeight="1">
      <c r="A79" s="177"/>
      <c r="B79" s="177"/>
      <c r="C79" s="178"/>
    </row>
    <row r="80" ht="21.0" customHeight="1">
      <c r="A80" s="177"/>
      <c r="B80" s="177"/>
      <c r="C80" s="178"/>
    </row>
    <row r="81" ht="21.0" customHeight="1">
      <c r="A81" s="177"/>
      <c r="B81" s="177"/>
      <c r="C81" s="178"/>
    </row>
    <row r="82" ht="21.0" customHeight="1">
      <c r="A82" s="177"/>
      <c r="B82" s="177"/>
      <c r="C82" s="178"/>
    </row>
    <row r="83" ht="21.0" customHeight="1">
      <c r="A83" s="177"/>
      <c r="B83" s="177"/>
      <c r="C83" s="178"/>
    </row>
    <row r="84" ht="21.0" customHeight="1">
      <c r="A84" s="177"/>
      <c r="B84" s="177"/>
      <c r="C84" s="178"/>
    </row>
    <row r="85" ht="21.0" customHeight="1">
      <c r="A85" s="177"/>
      <c r="B85" s="177"/>
      <c r="C85" s="178"/>
    </row>
    <row r="86" ht="21.0" customHeight="1">
      <c r="A86" s="177"/>
      <c r="B86" s="177"/>
      <c r="C86" s="178"/>
    </row>
    <row r="87" ht="21.0" customHeight="1">
      <c r="A87" s="177"/>
      <c r="B87" s="177"/>
      <c r="C87" s="178"/>
    </row>
    <row r="88" ht="21.0" customHeight="1">
      <c r="A88" s="177"/>
      <c r="B88" s="177"/>
      <c r="C88" s="178"/>
    </row>
    <row r="89" ht="21.0" customHeight="1">
      <c r="A89" s="177"/>
      <c r="B89" s="177"/>
      <c r="C89" s="178"/>
    </row>
    <row r="90" ht="21.0" customHeight="1">
      <c r="A90" s="177"/>
      <c r="B90" s="177"/>
      <c r="C90" s="178"/>
    </row>
    <row r="91" ht="21.0" customHeight="1">
      <c r="A91" s="177"/>
      <c r="B91" s="177"/>
      <c r="C91" s="178"/>
    </row>
    <row r="92" ht="21.0" customHeight="1">
      <c r="A92" s="177"/>
      <c r="B92" s="177"/>
      <c r="C92" s="178"/>
    </row>
    <row r="93" ht="21.0" customHeight="1">
      <c r="A93" s="177"/>
      <c r="B93" s="177"/>
      <c r="C93" s="178"/>
    </row>
    <row r="94" ht="21.0" customHeight="1">
      <c r="A94" s="177"/>
      <c r="B94" s="177"/>
      <c r="C94" s="178"/>
    </row>
    <row r="95" ht="21.0" customHeight="1">
      <c r="A95" s="177"/>
      <c r="B95" s="177"/>
      <c r="C95" s="178"/>
    </row>
    <row r="96" ht="21.0" customHeight="1">
      <c r="A96" s="177"/>
      <c r="B96" s="177"/>
      <c r="C96" s="178"/>
    </row>
    <row r="97" ht="21.0" customHeight="1">
      <c r="A97" s="177"/>
      <c r="B97" s="177"/>
      <c r="C97" s="178"/>
    </row>
    <row r="98" ht="21.0" customHeight="1">
      <c r="A98" s="177"/>
      <c r="B98" s="177"/>
      <c r="C98" s="178"/>
    </row>
    <row r="99" ht="21.0" customHeight="1">
      <c r="A99" s="177"/>
      <c r="B99" s="177"/>
      <c r="C99" s="178"/>
    </row>
    <row r="100" ht="21.0" customHeight="1">
      <c r="A100" s="177"/>
      <c r="B100" s="177"/>
      <c r="C100" s="178"/>
    </row>
    <row r="101" ht="21.0" customHeight="1">
      <c r="A101" s="177"/>
      <c r="B101" s="177"/>
      <c r="C101" s="178"/>
    </row>
    <row r="102" ht="21.0" customHeight="1">
      <c r="A102" s="177"/>
      <c r="B102" s="177"/>
      <c r="C102" s="178"/>
    </row>
    <row r="103" ht="21.0" customHeight="1">
      <c r="A103" s="177"/>
      <c r="B103" s="177"/>
      <c r="C103" s="178"/>
    </row>
    <row r="104" ht="21.0" customHeight="1">
      <c r="A104" s="177"/>
      <c r="B104" s="177"/>
      <c r="C104" s="178"/>
    </row>
    <row r="105" ht="21.0" customHeight="1">
      <c r="A105" s="177"/>
      <c r="B105" s="177"/>
      <c r="C105" s="178"/>
    </row>
    <row r="106" ht="21.0" customHeight="1">
      <c r="A106" s="177"/>
      <c r="B106" s="177"/>
      <c r="C106" s="178"/>
    </row>
    <row r="107" ht="21.0" customHeight="1">
      <c r="A107" s="177"/>
      <c r="B107" s="177"/>
      <c r="C107" s="178"/>
    </row>
    <row r="108" ht="21.0" customHeight="1">
      <c r="A108" s="177"/>
      <c r="B108" s="177"/>
      <c r="C108" s="178"/>
    </row>
    <row r="109" ht="21.0" customHeight="1">
      <c r="A109" s="177"/>
      <c r="B109" s="177"/>
      <c r="C109" s="178"/>
    </row>
    <row r="110" ht="21.0" customHeight="1">
      <c r="A110" s="177"/>
      <c r="B110" s="177"/>
      <c r="C110" s="178"/>
    </row>
    <row r="111" ht="21.0" customHeight="1">
      <c r="A111" s="177"/>
      <c r="B111" s="177"/>
      <c r="C111" s="178"/>
    </row>
    <row r="112" ht="21.0" customHeight="1">
      <c r="A112" s="177"/>
      <c r="B112" s="177"/>
      <c r="C112" s="178"/>
    </row>
    <row r="113" ht="21.0" customHeight="1">
      <c r="A113" s="177"/>
      <c r="B113" s="177"/>
      <c r="C113" s="178"/>
    </row>
    <row r="114" ht="21.0" customHeight="1">
      <c r="A114" s="177"/>
      <c r="B114" s="177"/>
      <c r="C114" s="178"/>
    </row>
    <row r="115" ht="21.0" customHeight="1">
      <c r="A115" s="177"/>
      <c r="B115" s="177"/>
      <c r="C115" s="178"/>
    </row>
    <row r="116" ht="21.0" customHeight="1">
      <c r="A116" s="177"/>
      <c r="B116" s="177"/>
      <c r="C116" s="178"/>
    </row>
    <row r="117" ht="21.0" customHeight="1">
      <c r="A117" s="177"/>
      <c r="B117" s="177"/>
      <c r="C117" s="178"/>
    </row>
    <row r="118" ht="21.0" customHeight="1">
      <c r="A118" s="177"/>
      <c r="B118" s="177"/>
      <c r="C118" s="178"/>
    </row>
    <row r="119" ht="21.0" customHeight="1">
      <c r="A119" s="177"/>
      <c r="B119" s="177"/>
      <c r="C119" s="178"/>
    </row>
    <row r="120" ht="21.0" customHeight="1">
      <c r="A120" s="177"/>
      <c r="B120" s="177"/>
      <c r="C120" s="178"/>
    </row>
    <row r="121" ht="21.0" customHeight="1">
      <c r="A121" s="177"/>
      <c r="B121" s="177"/>
      <c r="C121" s="178"/>
    </row>
    <row r="122" ht="21.0" customHeight="1">
      <c r="A122" s="177"/>
      <c r="B122" s="177"/>
      <c r="C122" s="178"/>
    </row>
    <row r="123" ht="21.0" customHeight="1">
      <c r="A123" s="177"/>
      <c r="B123" s="177"/>
      <c r="C123" s="178"/>
    </row>
    <row r="124" ht="21.0" customHeight="1">
      <c r="A124" s="177"/>
      <c r="B124" s="177"/>
      <c r="C124" s="178"/>
    </row>
    <row r="125" ht="21.0" customHeight="1">
      <c r="A125" s="177"/>
      <c r="B125" s="177"/>
      <c r="C125" s="178"/>
    </row>
    <row r="126" ht="21.0" customHeight="1">
      <c r="A126" s="177"/>
      <c r="B126" s="177"/>
      <c r="C126" s="178"/>
    </row>
    <row r="127" ht="21.0" customHeight="1">
      <c r="A127" s="177"/>
      <c r="B127" s="177"/>
      <c r="C127" s="178"/>
    </row>
    <row r="128" ht="21.0" customHeight="1">
      <c r="A128" s="177"/>
      <c r="B128" s="177"/>
      <c r="C128" s="178"/>
    </row>
    <row r="129" ht="21.0" customHeight="1">
      <c r="A129" s="177"/>
      <c r="B129" s="177"/>
      <c r="C129" s="178"/>
    </row>
    <row r="130" ht="21.0" customHeight="1">
      <c r="A130" s="177"/>
      <c r="B130" s="177"/>
      <c r="C130" s="178"/>
    </row>
    <row r="131" ht="21.0" customHeight="1">
      <c r="A131" s="177"/>
      <c r="B131" s="177"/>
      <c r="C131" s="178"/>
    </row>
    <row r="132" ht="21.0" customHeight="1">
      <c r="A132" s="177"/>
      <c r="B132" s="177"/>
      <c r="C132" s="178"/>
    </row>
    <row r="133" ht="21.0" customHeight="1">
      <c r="A133" s="177"/>
      <c r="B133" s="177"/>
      <c r="C133" s="178"/>
    </row>
    <row r="134" ht="21.0" customHeight="1">
      <c r="A134" s="177"/>
      <c r="B134" s="177"/>
      <c r="C134" s="178"/>
    </row>
    <row r="135" ht="21.0" customHeight="1">
      <c r="A135" s="177"/>
      <c r="B135" s="177"/>
      <c r="C135" s="178"/>
    </row>
    <row r="136" ht="21.0" customHeight="1">
      <c r="A136" s="177"/>
      <c r="B136" s="177"/>
      <c r="C136" s="178"/>
    </row>
    <row r="137" ht="21.0" customHeight="1">
      <c r="A137" s="177"/>
      <c r="B137" s="177"/>
      <c r="C137" s="178"/>
    </row>
    <row r="138" ht="21.0" customHeight="1">
      <c r="A138" s="177"/>
      <c r="B138" s="177"/>
      <c r="C138" s="178"/>
    </row>
    <row r="139" ht="21.0" customHeight="1">
      <c r="A139" s="177"/>
      <c r="B139" s="177"/>
      <c r="C139" s="178"/>
    </row>
    <row r="140" ht="21.0" customHeight="1">
      <c r="A140" s="177"/>
      <c r="B140" s="177"/>
      <c r="C140" s="178"/>
    </row>
    <row r="141" ht="21.0" customHeight="1">
      <c r="A141" s="177"/>
      <c r="B141" s="177"/>
      <c r="C141" s="178"/>
    </row>
    <row r="142" ht="21.0" customHeight="1">
      <c r="A142" s="177"/>
      <c r="B142" s="177"/>
      <c r="C142" s="178"/>
    </row>
    <row r="143" ht="21.0" customHeight="1">
      <c r="A143" s="177"/>
      <c r="B143" s="177"/>
      <c r="C143" s="178"/>
    </row>
    <row r="144" ht="21.0" customHeight="1">
      <c r="A144" s="177"/>
      <c r="B144" s="177"/>
      <c r="C144" s="178"/>
    </row>
    <row r="145" ht="21.0" customHeight="1">
      <c r="A145" s="177"/>
      <c r="B145" s="177"/>
      <c r="C145" s="178"/>
    </row>
    <row r="146" ht="21.0" customHeight="1">
      <c r="A146" s="177"/>
      <c r="B146" s="177"/>
      <c r="C146" s="178"/>
    </row>
    <row r="147" ht="21.0" customHeight="1">
      <c r="A147" s="177"/>
      <c r="B147" s="177"/>
      <c r="C147" s="178"/>
    </row>
    <row r="148" ht="21.0" customHeight="1">
      <c r="A148" s="177"/>
      <c r="B148" s="177"/>
      <c r="C148" s="178"/>
    </row>
    <row r="149" ht="21.0" customHeight="1">
      <c r="A149" s="177"/>
      <c r="B149" s="177"/>
      <c r="C149" s="178"/>
    </row>
    <row r="150" ht="21.0" customHeight="1">
      <c r="A150" s="177"/>
      <c r="B150" s="177"/>
      <c r="C150" s="178"/>
    </row>
    <row r="151" ht="21.0" customHeight="1">
      <c r="A151" s="177"/>
      <c r="B151" s="177"/>
      <c r="C151" s="178"/>
    </row>
    <row r="152" ht="21.0" customHeight="1">
      <c r="A152" s="177"/>
      <c r="B152" s="177"/>
      <c r="C152" s="178"/>
    </row>
    <row r="153" ht="21.0" customHeight="1">
      <c r="A153" s="177"/>
      <c r="B153" s="177"/>
      <c r="C153" s="178"/>
    </row>
    <row r="154" ht="21.0" customHeight="1">
      <c r="A154" s="177"/>
      <c r="B154" s="177"/>
      <c r="C154" s="178"/>
    </row>
    <row r="155" ht="21.0" customHeight="1">
      <c r="A155" s="177"/>
      <c r="B155" s="177"/>
      <c r="C155" s="178"/>
    </row>
    <row r="156" ht="21.0" customHeight="1">
      <c r="A156" s="177"/>
      <c r="B156" s="177"/>
      <c r="C156" s="178"/>
    </row>
    <row r="157" ht="21.0" customHeight="1">
      <c r="A157" s="177"/>
      <c r="B157" s="177"/>
      <c r="C157" s="178"/>
    </row>
    <row r="158" ht="21.0" customHeight="1">
      <c r="A158" s="177"/>
      <c r="B158" s="177"/>
      <c r="C158" s="178"/>
    </row>
    <row r="159" ht="21.0" customHeight="1">
      <c r="A159" s="177"/>
      <c r="B159" s="177"/>
      <c r="C159" s="178"/>
    </row>
    <row r="160" ht="21.0" customHeight="1">
      <c r="A160" s="177"/>
      <c r="B160" s="177"/>
      <c r="C160" s="178"/>
    </row>
    <row r="161" ht="21.0" customHeight="1">
      <c r="A161" s="177"/>
      <c r="B161" s="177"/>
      <c r="C161" s="178"/>
    </row>
    <row r="162" ht="21.0" customHeight="1">
      <c r="A162" s="177"/>
      <c r="B162" s="177"/>
      <c r="C162" s="178"/>
    </row>
    <row r="163" ht="21.0" customHeight="1">
      <c r="A163" s="177"/>
      <c r="B163" s="177"/>
      <c r="C163" s="178"/>
    </row>
    <row r="164" ht="21.0" customHeight="1">
      <c r="A164" s="177"/>
      <c r="B164" s="177"/>
      <c r="C164" s="178"/>
    </row>
    <row r="165" ht="21.0" customHeight="1">
      <c r="A165" s="177"/>
      <c r="B165" s="177"/>
      <c r="C165" s="178"/>
    </row>
    <row r="166" ht="21.0" customHeight="1">
      <c r="A166" s="177"/>
      <c r="B166" s="177"/>
      <c r="C166" s="178"/>
    </row>
    <row r="167" ht="21.0" customHeight="1">
      <c r="A167" s="177"/>
      <c r="B167" s="177"/>
      <c r="C167" s="178"/>
    </row>
    <row r="168" ht="21.0" customHeight="1">
      <c r="A168" s="177"/>
      <c r="B168" s="177"/>
      <c r="C168" s="178"/>
    </row>
    <row r="169" ht="21.0" customHeight="1">
      <c r="A169" s="177"/>
      <c r="B169" s="177"/>
      <c r="C169" s="178"/>
    </row>
    <row r="170" ht="21.0" customHeight="1">
      <c r="A170" s="177"/>
      <c r="B170" s="177"/>
      <c r="C170" s="178"/>
    </row>
    <row r="171" ht="21.0" customHeight="1">
      <c r="A171" s="177"/>
      <c r="B171" s="177"/>
      <c r="C171" s="178"/>
    </row>
    <row r="172" ht="21.0" customHeight="1">
      <c r="A172" s="177"/>
      <c r="B172" s="177"/>
      <c r="C172" s="178"/>
    </row>
    <row r="173" ht="21.0" customHeight="1">
      <c r="A173" s="177"/>
      <c r="B173" s="177"/>
      <c r="C173" s="178"/>
    </row>
    <row r="174" ht="21.0" customHeight="1">
      <c r="A174" s="177"/>
      <c r="B174" s="177"/>
      <c r="C174" s="178"/>
    </row>
    <row r="175" ht="21.0" customHeight="1">
      <c r="A175" s="177"/>
      <c r="B175" s="177"/>
      <c r="C175" s="178"/>
    </row>
    <row r="176" ht="21.0" customHeight="1">
      <c r="A176" s="177"/>
      <c r="B176" s="177"/>
      <c r="C176" s="178"/>
    </row>
    <row r="177" ht="21.0" customHeight="1">
      <c r="A177" s="177"/>
      <c r="B177" s="177"/>
      <c r="C177" s="178"/>
    </row>
    <row r="178" ht="21.0" customHeight="1">
      <c r="A178" s="177"/>
      <c r="B178" s="177"/>
      <c r="C178" s="178"/>
    </row>
    <row r="179" ht="21.0" customHeight="1">
      <c r="A179" s="177"/>
      <c r="B179" s="177"/>
      <c r="C179" s="178"/>
    </row>
    <row r="180" ht="21.0" customHeight="1">
      <c r="A180" s="177"/>
      <c r="B180" s="177"/>
      <c r="C180" s="178"/>
    </row>
    <row r="181" ht="21.0" customHeight="1">
      <c r="A181" s="177"/>
      <c r="B181" s="177"/>
      <c r="C181" s="178"/>
    </row>
    <row r="182" ht="21.0" customHeight="1">
      <c r="A182" s="177"/>
      <c r="B182" s="177"/>
      <c r="C182" s="178"/>
    </row>
    <row r="183" ht="21.0" customHeight="1">
      <c r="A183" s="177"/>
      <c r="B183" s="177"/>
      <c r="C183" s="178"/>
    </row>
    <row r="184" ht="21.0" customHeight="1">
      <c r="A184" s="177"/>
      <c r="B184" s="177"/>
      <c r="C184" s="178"/>
    </row>
    <row r="185" ht="21.0" customHeight="1">
      <c r="A185" s="177"/>
      <c r="B185" s="177"/>
      <c r="C185" s="178"/>
    </row>
    <row r="186" ht="21.0" customHeight="1">
      <c r="A186" s="177"/>
      <c r="B186" s="177"/>
      <c r="C186" s="178"/>
    </row>
    <row r="187" ht="21.0" customHeight="1">
      <c r="A187" s="177"/>
      <c r="B187" s="177"/>
      <c r="C187" s="178"/>
    </row>
    <row r="188" ht="21.0" customHeight="1">
      <c r="A188" s="177"/>
      <c r="B188" s="177"/>
      <c r="C188" s="178"/>
    </row>
    <row r="189" ht="21.0" customHeight="1">
      <c r="A189" s="177"/>
      <c r="B189" s="177"/>
      <c r="C189" s="178"/>
    </row>
    <row r="190" ht="21.0" customHeight="1">
      <c r="A190" s="177"/>
      <c r="B190" s="177"/>
      <c r="C190" s="178"/>
    </row>
    <row r="191" ht="21.0" customHeight="1">
      <c r="A191" s="177"/>
      <c r="B191" s="177"/>
      <c r="C191" s="178"/>
    </row>
    <row r="192" ht="21.0" customHeight="1">
      <c r="A192" s="177"/>
      <c r="B192" s="177"/>
      <c r="C192" s="178"/>
    </row>
    <row r="193" ht="21.0" customHeight="1">
      <c r="A193" s="177"/>
      <c r="B193" s="177"/>
      <c r="C193" s="178"/>
    </row>
    <row r="194" ht="21.0" customHeight="1">
      <c r="A194" s="177"/>
      <c r="B194" s="177"/>
      <c r="C194" s="178"/>
    </row>
    <row r="195" ht="21.0" customHeight="1">
      <c r="A195" s="177"/>
      <c r="B195" s="177"/>
      <c r="C195" s="178"/>
    </row>
    <row r="196" ht="21.0" customHeight="1">
      <c r="A196" s="177"/>
      <c r="B196" s="177"/>
      <c r="C196" s="178"/>
    </row>
    <row r="197" ht="21.0" customHeight="1">
      <c r="A197" s="177"/>
      <c r="B197" s="177"/>
      <c r="C197" s="178"/>
    </row>
    <row r="198" ht="21.0" customHeight="1">
      <c r="A198" s="177"/>
      <c r="B198" s="177"/>
      <c r="C198" s="178"/>
    </row>
    <row r="199" ht="21.0" customHeight="1">
      <c r="A199" s="177"/>
      <c r="B199" s="177"/>
      <c r="C199" s="178"/>
    </row>
    <row r="200" ht="21.0" customHeight="1">
      <c r="A200" s="177"/>
      <c r="B200" s="177"/>
      <c r="C200" s="178"/>
    </row>
    <row r="201" ht="21.0" customHeight="1">
      <c r="A201" s="177"/>
      <c r="B201" s="177"/>
      <c r="C201" s="178"/>
    </row>
    <row r="202" ht="21.0" customHeight="1">
      <c r="A202" s="177"/>
      <c r="B202" s="177"/>
      <c r="C202" s="178"/>
    </row>
    <row r="203" ht="21.0" customHeight="1">
      <c r="A203" s="177"/>
      <c r="B203" s="177"/>
      <c r="C203" s="178"/>
    </row>
    <row r="204" ht="21.0" customHeight="1">
      <c r="A204" s="177"/>
      <c r="B204" s="177"/>
      <c r="C204" s="178"/>
    </row>
    <row r="205" ht="21.0" customHeight="1">
      <c r="A205" s="177"/>
      <c r="B205" s="177"/>
      <c r="C205" s="178"/>
    </row>
    <row r="206" ht="21.0" customHeight="1">
      <c r="A206" s="177"/>
      <c r="B206" s="177"/>
      <c r="C206" s="178"/>
    </row>
    <row r="207" ht="21.0" customHeight="1">
      <c r="A207" s="177"/>
      <c r="B207" s="177"/>
      <c r="C207" s="178"/>
    </row>
    <row r="208" ht="21.0" customHeight="1">
      <c r="A208" s="177"/>
      <c r="B208" s="177"/>
      <c r="C208" s="178"/>
    </row>
    <row r="209" ht="21.0" customHeight="1">
      <c r="A209" s="177"/>
      <c r="B209" s="177"/>
      <c r="C209" s="178"/>
    </row>
    <row r="210" ht="21.0" customHeight="1">
      <c r="A210" s="177"/>
      <c r="B210" s="177"/>
      <c r="C210" s="178"/>
    </row>
    <row r="211" ht="21.0" customHeight="1">
      <c r="A211" s="177"/>
      <c r="B211" s="177"/>
      <c r="C211" s="178"/>
    </row>
    <row r="212" ht="21.0" customHeight="1">
      <c r="A212" s="177"/>
      <c r="B212" s="177"/>
      <c r="C212" s="178"/>
    </row>
    <row r="213" ht="21.0" customHeight="1">
      <c r="A213" s="177"/>
      <c r="B213" s="177"/>
      <c r="C213" s="178"/>
    </row>
    <row r="214" ht="21.0" customHeight="1">
      <c r="A214" s="177"/>
      <c r="B214" s="177"/>
      <c r="C214" s="178"/>
    </row>
    <row r="215" ht="21.0" customHeight="1">
      <c r="A215" s="177"/>
      <c r="B215" s="177"/>
      <c r="C215" s="178"/>
    </row>
    <row r="216" ht="21.0" customHeight="1">
      <c r="A216" s="177"/>
      <c r="B216" s="177"/>
      <c r="C216" s="178"/>
    </row>
    <row r="217" ht="21.0" customHeight="1">
      <c r="A217" s="177"/>
      <c r="B217" s="177"/>
      <c r="C217" s="178"/>
    </row>
    <row r="218" ht="21.0" customHeight="1">
      <c r="A218" s="177"/>
      <c r="B218" s="177"/>
      <c r="C218" s="178"/>
    </row>
    <row r="219" ht="21.0" customHeight="1">
      <c r="A219" s="177"/>
      <c r="B219" s="177"/>
      <c r="C219" s="178"/>
    </row>
    <row r="220" ht="21.0" customHeight="1">
      <c r="A220" s="177"/>
      <c r="B220" s="177"/>
      <c r="C220" s="178"/>
    </row>
    <row r="221" ht="21.0" customHeight="1">
      <c r="A221" s="177"/>
      <c r="B221" s="177"/>
      <c r="C221" s="178"/>
    </row>
    <row r="222" ht="21.0" customHeight="1">
      <c r="A222" s="177"/>
      <c r="B222" s="177"/>
      <c r="C222" s="178"/>
    </row>
    <row r="223" ht="21.0" customHeight="1">
      <c r="A223" s="177"/>
      <c r="B223" s="177"/>
      <c r="C223" s="178"/>
    </row>
    <row r="224" ht="21.0" customHeight="1">
      <c r="A224" s="177"/>
      <c r="B224" s="177"/>
      <c r="C224" s="178"/>
    </row>
    <row r="225" ht="21.0" customHeight="1">
      <c r="A225" s="177"/>
      <c r="B225" s="177"/>
      <c r="C225" s="178"/>
    </row>
    <row r="226" ht="21.0" customHeight="1">
      <c r="A226" s="177"/>
      <c r="B226" s="177"/>
      <c r="C226" s="178"/>
    </row>
    <row r="227" ht="21.0" customHeight="1">
      <c r="A227" s="177"/>
      <c r="B227" s="177"/>
      <c r="C227" s="178"/>
    </row>
    <row r="228" ht="21.0" customHeight="1">
      <c r="A228" s="177"/>
      <c r="B228" s="177"/>
      <c r="C228" s="178"/>
    </row>
    <row r="229" ht="21.0" customHeight="1">
      <c r="A229" s="177"/>
      <c r="B229" s="177"/>
      <c r="C229" s="178"/>
    </row>
    <row r="230" ht="21.0" customHeight="1">
      <c r="A230" s="177"/>
      <c r="B230" s="177"/>
      <c r="C230" s="178"/>
    </row>
    <row r="231" ht="21.0" customHeight="1">
      <c r="A231" s="177"/>
      <c r="B231" s="177"/>
      <c r="C231" s="178"/>
    </row>
    <row r="232" ht="21.0" customHeight="1">
      <c r="A232" s="177"/>
      <c r="B232" s="177"/>
      <c r="C232" s="178"/>
    </row>
    <row r="233" ht="21.0" customHeight="1">
      <c r="A233" s="177"/>
      <c r="B233" s="177"/>
      <c r="C233" s="178"/>
    </row>
    <row r="234" ht="21.0" customHeight="1">
      <c r="A234" s="177"/>
      <c r="B234" s="177"/>
      <c r="C234" s="178"/>
    </row>
    <row r="235" ht="21.0" customHeight="1">
      <c r="A235" s="177"/>
      <c r="B235" s="177"/>
      <c r="C235" s="178"/>
    </row>
    <row r="236" ht="21.0" customHeight="1">
      <c r="A236" s="177"/>
      <c r="B236" s="177"/>
      <c r="C236" s="178"/>
    </row>
    <row r="237" ht="21.0" customHeight="1">
      <c r="A237" s="177"/>
      <c r="B237" s="177"/>
      <c r="C237" s="178"/>
    </row>
    <row r="238" ht="21.0" customHeight="1">
      <c r="A238" s="177"/>
      <c r="B238" s="177"/>
      <c r="C238" s="178"/>
    </row>
    <row r="239" ht="21.0" customHeight="1">
      <c r="A239" s="177"/>
      <c r="B239" s="177"/>
      <c r="C239" s="178"/>
    </row>
    <row r="240" ht="21.0" customHeight="1">
      <c r="A240" s="177"/>
      <c r="B240" s="177"/>
      <c r="C240" s="178"/>
    </row>
    <row r="241" ht="21.0" customHeight="1">
      <c r="A241" s="177"/>
      <c r="B241" s="177"/>
      <c r="C241" s="178"/>
    </row>
    <row r="242" ht="21.0" customHeight="1">
      <c r="A242" s="177"/>
      <c r="B242" s="177"/>
      <c r="C242" s="178"/>
    </row>
    <row r="243" ht="21.0" customHeight="1">
      <c r="A243" s="177"/>
      <c r="B243" s="177"/>
      <c r="C243" s="178"/>
    </row>
    <row r="244" ht="21.0" customHeight="1">
      <c r="A244" s="177"/>
      <c r="B244" s="177"/>
      <c r="C244" s="178"/>
    </row>
    <row r="245" ht="21.0" customHeight="1">
      <c r="A245" s="177"/>
      <c r="B245" s="177"/>
      <c r="C245" s="178"/>
    </row>
    <row r="246" ht="21.0" customHeight="1">
      <c r="A246" s="177"/>
      <c r="B246" s="177"/>
      <c r="C246" s="178"/>
    </row>
    <row r="247" ht="21.0" customHeight="1">
      <c r="A247" s="177"/>
      <c r="B247" s="177"/>
      <c r="C247" s="178"/>
    </row>
    <row r="248" ht="21.0" customHeight="1">
      <c r="A248" s="177"/>
      <c r="B248" s="177"/>
      <c r="C248" s="178"/>
    </row>
    <row r="249" ht="21.0" customHeight="1">
      <c r="A249" s="177"/>
      <c r="B249" s="177"/>
      <c r="C249" s="178"/>
    </row>
    <row r="250" ht="21.0" customHeight="1">
      <c r="A250" s="177"/>
      <c r="B250" s="177"/>
      <c r="C250" s="178"/>
    </row>
    <row r="251" ht="21.0" customHeight="1">
      <c r="A251" s="177"/>
      <c r="B251" s="177"/>
      <c r="C251" s="178"/>
    </row>
    <row r="252" ht="21.0" customHeight="1">
      <c r="A252" s="177"/>
      <c r="B252" s="177"/>
      <c r="C252" s="178"/>
    </row>
    <row r="253" ht="21.0" customHeight="1">
      <c r="A253" s="177"/>
      <c r="B253" s="177"/>
      <c r="C253" s="178"/>
    </row>
    <row r="254" ht="21.0" customHeight="1">
      <c r="A254" s="177"/>
      <c r="B254" s="177"/>
      <c r="C254" s="178"/>
    </row>
    <row r="255" ht="21.0" customHeight="1">
      <c r="A255" s="177"/>
      <c r="B255" s="177"/>
      <c r="C255" s="178"/>
    </row>
    <row r="256" ht="21.0" customHeight="1">
      <c r="A256" s="177"/>
      <c r="B256" s="177"/>
      <c r="C256" s="178"/>
    </row>
    <row r="257" ht="21.0" customHeight="1">
      <c r="A257" s="177"/>
      <c r="B257" s="177"/>
      <c r="C257" s="178"/>
    </row>
    <row r="258" ht="21.0" customHeight="1">
      <c r="A258" s="177"/>
      <c r="B258" s="177"/>
      <c r="C258" s="178"/>
    </row>
    <row r="259" ht="21.0" customHeight="1">
      <c r="A259" s="177"/>
      <c r="B259" s="177"/>
      <c r="C259" s="178"/>
    </row>
    <row r="260" ht="21.0" customHeight="1">
      <c r="A260" s="177"/>
      <c r="B260" s="177"/>
      <c r="C260" s="178"/>
    </row>
    <row r="261" ht="21.0" customHeight="1">
      <c r="A261" s="177"/>
      <c r="B261" s="177"/>
      <c r="C261" s="178"/>
    </row>
    <row r="262" ht="21.0" customHeight="1">
      <c r="A262" s="177"/>
      <c r="B262" s="177"/>
      <c r="C262" s="178"/>
    </row>
    <row r="263" ht="21.0" customHeight="1">
      <c r="A263" s="177"/>
      <c r="B263" s="177"/>
      <c r="C263" s="178"/>
    </row>
    <row r="264" ht="21.0" customHeight="1">
      <c r="A264" s="177"/>
      <c r="B264" s="177"/>
      <c r="C264" s="178"/>
    </row>
    <row r="265" ht="21.0" customHeight="1">
      <c r="A265" s="177"/>
      <c r="B265" s="177"/>
      <c r="C265" s="178"/>
    </row>
    <row r="266" ht="21.0" customHeight="1">
      <c r="A266" s="177"/>
      <c r="B266" s="177"/>
      <c r="C266" s="178"/>
    </row>
    <row r="267" ht="21.0" customHeight="1">
      <c r="A267" s="177"/>
      <c r="B267" s="177"/>
      <c r="C267" s="178"/>
    </row>
    <row r="268" ht="21.0" customHeight="1">
      <c r="A268" s="177"/>
      <c r="B268" s="177"/>
      <c r="C268" s="178"/>
    </row>
    <row r="269" ht="21.0" customHeight="1">
      <c r="A269" s="177"/>
      <c r="B269" s="177"/>
      <c r="C269" s="178"/>
    </row>
    <row r="270" ht="21.0" customHeight="1">
      <c r="A270" s="177"/>
      <c r="B270" s="177"/>
      <c r="C270" s="178"/>
    </row>
    <row r="271" ht="21.0" customHeight="1">
      <c r="A271" s="177"/>
      <c r="B271" s="177"/>
      <c r="C271" s="178"/>
    </row>
    <row r="272" ht="21.0" customHeight="1">
      <c r="A272" s="177"/>
      <c r="B272" s="177"/>
      <c r="C272" s="178"/>
    </row>
    <row r="273" ht="21.0" customHeight="1">
      <c r="A273" s="177"/>
      <c r="B273" s="177"/>
      <c r="C273" s="178"/>
    </row>
    <row r="274" ht="21.0" customHeight="1">
      <c r="A274" s="177"/>
      <c r="B274" s="177"/>
      <c r="C274" s="178"/>
    </row>
    <row r="275" ht="21.0" customHeight="1">
      <c r="A275" s="177"/>
      <c r="B275" s="177"/>
      <c r="C275" s="178"/>
    </row>
    <row r="276" ht="21.0" customHeight="1">
      <c r="A276" s="177"/>
      <c r="B276" s="177"/>
      <c r="C276" s="178"/>
    </row>
    <row r="277" ht="21.0" customHeight="1">
      <c r="A277" s="177"/>
      <c r="B277" s="177"/>
      <c r="C277" s="178"/>
    </row>
    <row r="278" ht="21.0" customHeight="1">
      <c r="A278" s="177"/>
      <c r="B278" s="177"/>
      <c r="C278" s="178"/>
    </row>
    <row r="279" ht="21.0" customHeight="1">
      <c r="A279" s="177"/>
      <c r="B279" s="177"/>
      <c r="C279" s="178"/>
    </row>
    <row r="280" ht="21.0" customHeight="1">
      <c r="A280" s="177"/>
      <c r="B280" s="177"/>
      <c r="C280" s="178"/>
    </row>
    <row r="281" ht="21.0" customHeight="1">
      <c r="A281" s="177"/>
      <c r="B281" s="177"/>
      <c r="C281" s="178"/>
    </row>
    <row r="282" ht="21.0" customHeight="1">
      <c r="A282" s="177"/>
      <c r="B282" s="177"/>
      <c r="C282" s="178"/>
    </row>
    <row r="283" ht="21.0" customHeight="1">
      <c r="A283" s="177"/>
      <c r="B283" s="177"/>
      <c r="C283" s="178"/>
    </row>
    <row r="284" ht="21.0" customHeight="1">
      <c r="A284" s="177"/>
      <c r="B284" s="177"/>
      <c r="C284" s="178"/>
    </row>
    <row r="285" ht="21.0" customHeight="1">
      <c r="A285" s="177"/>
      <c r="B285" s="177"/>
      <c r="C285" s="178"/>
    </row>
    <row r="286" ht="21.0" customHeight="1">
      <c r="A286" s="177"/>
      <c r="B286" s="177"/>
      <c r="C286" s="178"/>
    </row>
    <row r="287" ht="21.0" customHeight="1">
      <c r="A287" s="177"/>
      <c r="B287" s="177"/>
      <c r="C287" s="178"/>
    </row>
    <row r="288" ht="21.0" customHeight="1">
      <c r="A288" s="177"/>
      <c r="B288" s="177"/>
      <c r="C288" s="178"/>
    </row>
    <row r="289" ht="21.0" customHeight="1">
      <c r="A289" s="177"/>
      <c r="B289" s="177"/>
      <c r="C289" s="178"/>
    </row>
    <row r="290" ht="21.0" customHeight="1">
      <c r="A290" s="177"/>
      <c r="B290" s="177"/>
      <c r="C290" s="178"/>
    </row>
    <row r="291" ht="21.0" customHeight="1">
      <c r="A291" s="177"/>
      <c r="B291" s="177"/>
      <c r="C291" s="178"/>
    </row>
    <row r="292" ht="21.0" customHeight="1">
      <c r="A292" s="177"/>
      <c r="B292" s="177"/>
      <c r="C292" s="178"/>
    </row>
    <row r="293" ht="21.0" customHeight="1">
      <c r="A293" s="177"/>
      <c r="B293" s="177"/>
      <c r="C293" s="178"/>
    </row>
    <row r="294" ht="21.0" customHeight="1">
      <c r="A294" s="177"/>
      <c r="B294" s="177"/>
      <c r="C294" s="178"/>
    </row>
    <row r="295" ht="21.0" customHeight="1">
      <c r="A295" s="177"/>
      <c r="B295" s="177"/>
      <c r="C295" s="178"/>
    </row>
    <row r="296" ht="21.0" customHeight="1">
      <c r="A296" s="177"/>
      <c r="B296" s="177"/>
      <c r="C296" s="178"/>
    </row>
    <row r="297" ht="21.0" customHeight="1">
      <c r="A297" s="177"/>
      <c r="B297" s="177"/>
      <c r="C297" s="178"/>
    </row>
    <row r="298" ht="21.0" customHeight="1">
      <c r="A298" s="177"/>
      <c r="B298" s="177"/>
      <c r="C298" s="178"/>
    </row>
    <row r="299" ht="21.0" customHeight="1">
      <c r="A299" s="177"/>
      <c r="B299" s="177"/>
      <c r="C299" s="178"/>
    </row>
    <row r="300" ht="21.0" customHeight="1">
      <c r="A300" s="177"/>
      <c r="B300" s="177"/>
      <c r="C300" s="178"/>
    </row>
    <row r="301" ht="21.0" customHeight="1">
      <c r="A301" s="177"/>
      <c r="B301" s="177"/>
      <c r="C301" s="178"/>
    </row>
    <row r="302" ht="21.0" customHeight="1">
      <c r="A302" s="177"/>
      <c r="B302" s="177"/>
      <c r="C302" s="178"/>
    </row>
    <row r="303" ht="21.0" customHeight="1">
      <c r="A303" s="177"/>
      <c r="B303" s="177"/>
      <c r="C303" s="178"/>
    </row>
    <row r="304" ht="21.0" customHeight="1">
      <c r="A304" s="177"/>
      <c r="B304" s="177"/>
      <c r="C304" s="178"/>
    </row>
    <row r="305" ht="21.0" customHeight="1">
      <c r="A305" s="177"/>
      <c r="B305" s="177"/>
      <c r="C305" s="178"/>
    </row>
    <row r="306" ht="21.0" customHeight="1">
      <c r="A306" s="177"/>
      <c r="B306" s="177"/>
      <c r="C306" s="178"/>
    </row>
    <row r="307" ht="21.0" customHeight="1">
      <c r="A307" s="177"/>
      <c r="B307" s="177"/>
      <c r="C307" s="178"/>
    </row>
    <row r="308" ht="21.0" customHeight="1">
      <c r="A308" s="177"/>
      <c r="B308" s="177"/>
      <c r="C308" s="178"/>
    </row>
    <row r="309" ht="21.0" customHeight="1">
      <c r="A309" s="177"/>
      <c r="B309" s="177"/>
      <c r="C309" s="178"/>
    </row>
    <row r="310" ht="21.0" customHeight="1">
      <c r="A310" s="177"/>
      <c r="B310" s="177"/>
      <c r="C310" s="178"/>
    </row>
    <row r="311" ht="21.0" customHeight="1">
      <c r="A311" s="177"/>
      <c r="B311" s="177"/>
      <c r="C311" s="178"/>
    </row>
    <row r="312" ht="21.0" customHeight="1">
      <c r="A312" s="177"/>
      <c r="B312" s="177"/>
      <c r="C312" s="178"/>
    </row>
    <row r="313" ht="21.0" customHeight="1">
      <c r="A313" s="177"/>
      <c r="B313" s="177"/>
      <c r="C313" s="178"/>
    </row>
    <row r="314" ht="21.0" customHeight="1">
      <c r="A314" s="177"/>
      <c r="B314" s="177"/>
      <c r="C314" s="178"/>
    </row>
    <row r="315" ht="21.0" customHeight="1">
      <c r="A315" s="177"/>
      <c r="B315" s="177"/>
      <c r="C315" s="178"/>
    </row>
    <row r="316" ht="21.0" customHeight="1">
      <c r="A316" s="177"/>
      <c r="B316" s="177"/>
      <c r="C316" s="178"/>
    </row>
    <row r="317" ht="21.0" customHeight="1">
      <c r="A317" s="177"/>
      <c r="B317" s="177"/>
      <c r="C317" s="178"/>
    </row>
    <row r="318" ht="21.0" customHeight="1">
      <c r="A318" s="177"/>
      <c r="B318" s="177"/>
      <c r="C318" s="178"/>
    </row>
    <row r="319" ht="21.0" customHeight="1">
      <c r="A319" s="177"/>
      <c r="B319" s="177"/>
      <c r="C319" s="178"/>
    </row>
    <row r="320" ht="21.0" customHeight="1">
      <c r="A320" s="177"/>
      <c r="B320" s="177"/>
      <c r="C320" s="178"/>
    </row>
    <row r="321" ht="21.0" customHeight="1">
      <c r="A321" s="177"/>
      <c r="B321" s="177"/>
      <c r="C321" s="178"/>
    </row>
    <row r="322" ht="21.0" customHeight="1">
      <c r="A322" s="177"/>
      <c r="B322" s="177"/>
      <c r="C322" s="178"/>
    </row>
    <row r="323" ht="21.0" customHeight="1">
      <c r="A323" s="177"/>
      <c r="B323" s="177"/>
      <c r="C323" s="178"/>
    </row>
    <row r="324" ht="21.0" customHeight="1">
      <c r="A324" s="177"/>
      <c r="B324" s="177"/>
      <c r="C324" s="178"/>
    </row>
    <row r="325" ht="21.0" customHeight="1">
      <c r="A325" s="177"/>
      <c r="B325" s="177"/>
      <c r="C325" s="178"/>
    </row>
    <row r="326" ht="21.0" customHeight="1">
      <c r="A326" s="177"/>
      <c r="B326" s="177"/>
      <c r="C326" s="178"/>
    </row>
    <row r="327" ht="21.0" customHeight="1">
      <c r="A327" s="177"/>
      <c r="B327" s="177"/>
      <c r="C327" s="178"/>
    </row>
    <row r="328" ht="21.0" customHeight="1">
      <c r="A328" s="177"/>
      <c r="B328" s="177"/>
      <c r="C328" s="178"/>
    </row>
    <row r="329" ht="21.0" customHeight="1">
      <c r="A329" s="177"/>
      <c r="B329" s="177"/>
      <c r="C329" s="178"/>
    </row>
    <row r="330" ht="21.0" customHeight="1">
      <c r="A330" s="177"/>
      <c r="B330" s="177"/>
      <c r="C330" s="178"/>
    </row>
    <row r="331" ht="21.0" customHeight="1">
      <c r="A331" s="177"/>
      <c r="B331" s="177"/>
      <c r="C331" s="178"/>
    </row>
    <row r="332" ht="21.0" customHeight="1">
      <c r="A332" s="177"/>
      <c r="B332" s="177"/>
      <c r="C332" s="178"/>
    </row>
    <row r="333" ht="21.0" customHeight="1">
      <c r="A333" s="177"/>
      <c r="B333" s="177"/>
      <c r="C333" s="178"/>
    </row>
    <row r="334" ht="21.0" customHeight="1">
      <c r="A334" s="177"/>
      <c r="B334" s="177"/>
      <c r="C334" s="178"/>
    </row>
    <row r="335" ht="21.0" customHeight="1">
      <c r="A335" s="177"/>
      <c r="B335" s="177"/>
      <c r="C335" s="178"/>
    </row>
    <row r="336" ht="21.0" customHeight="1">
      <c r="A336" s="177"/>
      <c r="B336" s="177"/>
      <c r="C336" s="178"/>
    </row>
    <row r="337" ht="21.0" customHeight="1">
      <c r="A337" s="177"/>
      <c r="B337" s="177"/>
      <c r="C337" s="178"/>
    </row>
    <row r="338" ht="21.0" customHeight="1">
      <c r="A338" s="177"/>
      <c r="B338" s="177"/>
      <c r="C338" s="178"/>
    </row>
    <row r="339" ht="21.0" customHeight="1">
      <c r="A339" s="177"/>
      <c r="B339" s="177"/>
      <c r="C339" s="178"/>
    </row>
    <row r="340" ht="21.0" customHeight="1">
      <c r="A340" s="177"/>
      <c r="B340" s="177"/>
      <c r="C340" s="178"/>
    </row>
    <row r="341" ht="21.0" customHeight="1">
      <c r="A341" s="177"/>
      <c r="B341" s="177"/>
      <c r="C341" s="178"/>
    </row>
    <row r="342" ht="21.0" customHeight="1">
      <c r="A342" s="177"/>
      <c r="B342" s="177"/>
      <c r="C342" s="178"/>
    </row>
    <row r="343" ht="21.0" customHeight="1">
      <c r="A343" s="177"/>
      <c r="B343" s="177"/>
      <c r="C343" s="178"/>
    </row>
    <row r="344" ht="21.0" customHeight="1">
      <c r="A344" s="177"/>
      <c r="B344" s="177"/>
      <c r="C344" s="178"/>
    </row>
    <row r="345" ht="21.0" customHeight="1">
      <c r="A345" s="177"/>
      <c r="B345" s="177"/>
      <c r="C345" s="178"/>
    </row>
    <row r="346" ht="21.0" customHeight="1">
      <c r="A346" s="177"/>
      <c r="B346" s="177"/>
      <c r="C346" s="178"/>
    </row>
    <row r="347" ht="21.0" customHeight="1">
      <c r="A347" s="177"/>
      <c r="B347" s="177"/>
      <c r="C347" s="178"/>
    </row>
    <row r="348" ht="21.0" customHeight="1">
      <c r="A348" s="177"/>
      <c r="B348" s="177"/>
      <c r="C348" s="178"/>
    </row>
    <row r="349" ht="21.0" customHeight="1">
      <c r="A349" s="177"/>
      <c r="B349" s="177"/>
      <c r="C349" s="178"/>
    </row>
    <row r="350" ht="21.0" customHeight="1">
      <c r="A350" s="177"/>
      <c r="B350" s="177"/>
      <c r="C350" s="178"/>
    </row>
    <row r="351" ht="21.0" customHeight="1">
      <c r="A351" s="177"/>
      <c r="B351" s="177"/>
      <c r="C351" s="178"/>
    </row>
    <row r="352" ht="21.0" customHeight="1">
      <c r="A352" s="177"/>
      <c r="B352" s="177"/>
      <c r="C352" s="178"/>
    </row>
    <row r="353" ht="21.0" customHeight="1">
      <c r="A353" s="177"/>
      <c r="B353" s="177"/>
      <c r="C353" s="178"/>
    </row>
    <row r="354" ht="21.0" customHeight="1">
      <c r="A354" s="177"/>
      <c r="B354" s="177"/>
      <c r="C354" s="178"/>
    </row>
    <row r="355" ht="21.0" customHeight="1">
      <c r="A355" s="177"/>
      <c r="B355" s="177"/>
      <c r="C355" s="178"/>
    </row>
    <row r="356" ht="21.0" customHeight="1">
      <c r="A356" s="177"/>
      <c r="B356" s="177"/>
      <c r="C356" s="178"/>
    </row>
    <row r="357" ht="21.0" customHeight="1">
      <c r="A357" s="177"/>
      <c r="B357" s="177"/>
      <c r="C357" s="178"/>
    </row>
    <row r="358" ht="21.0" customHeight="1">
      <c r="A358" s="177"/>
      <c r="B358" s="177"/>
      <c r="C358" s="178"/>
    </row>
    <row r="359" ht="21.0" customHeight="1">
      <c r="A359" s="177"/>
      <c r="B359" s="177"/>
      <c r="C359" s="178"/>
    </row>
    <row r="360" ht="21.0" customHeight="1">
      <c r="A360" s="177"/>
      <c r="B360" s="177"/>
      <c r="C360" s="178"/>
    </row>
    <row r="361" ht="21.0" customHeight="1">
      <c r="A361" s="177"/>
      <c r="B361" s="177"/>
      <c r="C361" s="178"/>
    </row>
    <row r="362" ht="21.0" customHeight="1">
      <c r="A362" s="177"/>
      <c r="B362" s="177"/>
      <c r="C362" s="178"/>
    </row>
    <row r="363" ht="21.0" customHeight="1">
      <c r="A363" s="177"/>
      <c r="B363" s="177"/>
      <c r="C363" s="178"/>
    </row>
    <row r="364" ht="21.0" customHeight="1">
      <c r="A364" s="177"/>
      <c r="B364" s="177"/>
      <c r="C364" s="178"/>
    </row>
    <row r="365" ht="21.0" customHeight="1">
      <c r="A365" s="177"/>
      <c r="B365" s="177"/>
      <c r="C365" s="178"/>
    </row>
    <row r="366" ht="21.0" customHeight="1">
      <c r="A366" s="177"/>
      <c r="B366" s="177"/>
      <c r="C366" s="178"/>
    </row>
    <row r="367" ht="21.0" customHeight="1">
      <c r="A367" s="177"/>
      <c r="B367" s="177"/>
      <c r="C367" s="178"/>
    </row>
    <row r="368" ht="21.0" customHeight="1">
      <c r="A368" s="177"/>
      <c r="B368" s="177"/>
      <c r="C368" s="178"/>
    </row>
    <row r="369" ht="21.0" customHeight="1">
      <c r="A369" s="177"/>
      <c r="B369" s="177"/>
      <c r="C369" s="178"/>
    </row>
    <row r="370" ht="21.0" customHeight="1">
      <c r="A370" s="177"/>
      <c r="B370" s="177"/>
      <c r="C370" s="178"/>
    </row>
    <row r="371" ht="21.0" customHeight="1">
      <c r="A371" s="177"/>
      <c r="B371" s="177"/>
      <c r="C371" s="178"/>
    </row>
    <row r="372" ht="21.0" customHeight="1">
      <c r="A372" s="177"/>
      <c r="B372" s="177"/>
      <c r="C372" s="178"/>
    </row>
    <row r="373" ht="21.0" customHeight="1">
      <c r="A373" s="177"/>
      <c r="B373" s="177"/>
      <c r="C373" s="178"/>
    </row>
    <row r="374" ht="21.0" customHeight="1">
      <c r="A374" s="177"/>
      <c r="B374" s="177"/>
      <c r="C374" s="178"/>
    </row>
    <row r="375" ht="21.0" customHeight="1">
      <c r="A375" s="177"/>
      <c r="B375" s="177"/>
      <c r="C375" s="178"/>
    </row>
    <row r="376" ht="21.0" customHeight="1">
      <c r="A376" s="177"/>
      <c r="B376" s="177"/>
      <c r="C376" s="178"/>
    </row>
    <row r="377" ht="21.0" customHeight="1">
      <c r="A377" s="177"/>
      <c r="B377" s="177"/>
      <c r="C377" s="178"/>
    </row>
    <row r="378" ht="21.0" customHeight="1">
      <c r="A378" s="177"/>
      <c r="B378" s="177"/>
      <c r="C378" s="178"/>
    </row>
    <row r="379" ht="21.0" customHeight="1">
      <c r="A379" s="177"/>
      <c r="B379" s="177"/>
      <c r="C379" s="178"/>
    </row>
    <row r="380" ht="21.0" customHeight="1">
      <c r="A380" s="177"/>
      <c r="B380" s="177"/>
      <c r="C380" s="178"/>
    </row>
    <row r="381" ht="21.0" customHeight="1">
      <c r="A381" s="177"/>
      <c r="B381" s="177"/>
      <c r="C381" s="178"/>
    </row>
    <row r="382" ht="21.0" customHeight="1">
      <c r="A382" s="177"/>
      <c r="B382" s="177"/>
      <c r="C382" s="178"/>
    </row>
    <row r="383" ht="21.0" customHeight="1">
      <c r="A383" s="177"/>
      <c r="B383" s="177"/>
      <c r="C383" s="178"/>
    </row>
    <row r="384" ht="21.0" customHeight="1">
      <c r="A384" s="177"/>
      <c r="B384" s="177"/>
      <c r="C384" s="178"/>
    </row>
    <row r="385" ht="21.0" customHeight="1">
      <c r="A385" s="177"/>
      <c r="B385" s="177"/>
      <c r="C385" s="178"/>
    </row>
    <row r="386" ht="21.0" customHeight="1">
      <c r="A386" s="177"/>
      <c r="B386" s="177"/>
      <c r="C386" s="178"/>
    </row>
    <row r="387" ht="21.0" customHeight="1">
      <c r="A387" s="177"/>
      <c r="B387" s="177"/>
      <c r="C387" s="178"/>
    </row>
    <row r="388" ht="21.0" customHeight="1">
      <c r="A388" s="177"/>
      <c r="B388" s="177"/>
      <c r="C388" s="178"/>
    </row>
    <row r="389" ht="21.0" customHeight="1">
      <c r="A389" s="177"/>
      <c r="B389" s="177"/>
      <c r="C389" s="178"/>
    </row>
    <row r="390" ht="21.0" customHeight="1">
      <c r="A390" s="177"/>
      <c r="B390" s="177"/>
      <c r="C390" s="178"/>
    </row>
    <row r="391" ht="21.0" customHeight="1">
      <c r="A391" s="177"/>
      <c r="B391" s="177"/>
      <c r="C391" s="178"/>
    </row>
    <row r="392" ht="21.0" customHeight="1">
      <c r="A392" s="177"/>
      <c r="B392" s="177"/>
      <c r="C392" s="178"/>
    </row>
    <row r="393" ht="21.0" customHeight="1">
      <c r="A393" s="177"/>
      <c r="B393" s="177"/>
      <c r="C393" s="178"/>
    </row>
    <row r="394" ht="21.0" customHeight="1">
      <c r="A394" s="177"/>
      <c r="B394" s="177"/>
      <c r="C394" s="178"/>
    </row>
    <row r="395" ht="21.0" customHeight="1">
      <c r="A395" s="177"/>
      <c r="B395" s="177"/>
      <c r="C395" s="178"/>
    </row>
    <row r="396" ht="21.0" customHeight="1">
      <c r="A396" s="177"/>
      <c r="B396" s="177"/>
      <c r="C396" s="178"/>
    </row>
    <row r="397" ht="21.0" customHeight="1">
      <c r="A397" s="177"/>
      <c r="B397" s="177"/>
      <c r="C397" s="178"/>
    </row>
    <row r="398" ht="21.0" customHeight="1">
      <c r="A398" s="177"/>
      <c r="B398" s="177"/>
      <c r="C398" s="178"/>
    </row>
    <row r="399" ht="21.0" customHeight="1">
      <c r="A399" s="177"/>
      <c r="B399" s="177"/>
      <c r="C399" s="178"/>
    </row>
    <row r="400" ht="21.0" customHeight="1">
      <c r="A400" s="177"/>
      <c r="B400" s="177"/>
      <c r="C400" s="178"/>
    </row>
    <row r="401" ht="21.0" customHeight="1">
      <c r="A401" s="177"/>
      <c r="B401" s="177"/>
      <c r="C401" s="178"/>
    </row>
    <row r="402" ht="21.0" customHeight="1">
      <c r="A402" s="177"/>
      <c r="B402" s="177"/>
      <c r="C402" s="178"/>
    </row>
    <row r="403" ht="21.0" customHeight="1">
      <c r="A403" s="177"/>
      <c r="B403" s="177"/>
      <c r="C403" s="178"/>
    </row>
    <row r="404" ht="21.0" customHeight="1">
      <c r="A404" s="177"/>
      <c r="B404" s="177"/>
      <c r="C404" s="178"/>
    </row>
    <row r="405" ht="21.0" customHeight="1">
      <c r="A405" s="177"/>
      <c r="B405" s="177"/>
      <c r="C405" s="178"/>
    </row>
    <row r="406" ht="21.0" customHeight="1">
      <c r="A406" s="177"/>
      <c r="B406" s="177"/>
      <c r="C406" s="178"/>
    </row>
    <row r="407" ht="21.0" customHeight="1">
      <c r="A407" s="177"/>
      <c r="B407" s="177"/>
      <c r="C407" s="178"/>
    </row>
    <row r="408" ht="21.0" customHeight="1">
      <c r="A408" s="177"/>
      <c r="B408" s="177"/>
      <c r="C408" s="178"/>
    </row>
    <row r="409" ht="21.0" customHeight="1">
      <c r="A409" s="177"/>
      <c r="B409" s="177"/>
      <c r="C409" s="178"/>
    </row>
    <row r="410" ht="21.0" customHeight="1">
      <c r="A410" s="177"/>
      <c r="B410" s="177"/>
      <c r="C410" s="178"/>
    </row>
    <row r="411" ht="21.0" customHeight="1">
      <c r="A411" s="177"/>
      <c r="B411" s="177"/>
      <c r="C411" s="178"/>
    </row>
    <row r="412" ht="21.0" customHeight="1">
      <c r="A412" s="177"/>
      <c r="B412" s="177"/>
      <c r="C412" s="178"/>
    </row>
    <row r="413" ht="21.0" customHeight="1">
      <c r="A413" s="177"/>
      <c r="B413" s="177"/>
      <c r="C413" s="178"/>
    </row>
    <row r="414" ht="21.0" customHeight="1">
      <c r="A414" s="177"/>
      <c r="B414" s="177"/>
      <c r="C414" s="178"/>
    </row>
    <row r="415" ht="21.0" customHeight="1">
      <c r="A415" s="177"/>
      <c r="B415" s="177"/>
      <c r="C415" s="178"/>
    </row>
    <row r="416" ht="21.0" customHeight="1">
      <c r="A416" s="177"/>
      <c r="B416" s="177"/>
      <c r="C416" s="178"/>
    </row>
    <row r="417" ht="21.0" customHeight="1">
      <c r="A417" s="177"/>
      <c r="B417" s="177"/>
      <c r="C417" s="178"/>
    </row>
    <row r="418" ht="21.0" customHeight="1">
      <c r="A418" s="177"/>
      <c r="B418" s="177"/>
      <c r="C418" s="178"/>
    </row>
    <row r="419" ht="21.0" customHeight="1">
      <c r="A419" s="177"/>
      <c r="B419" s="177"/>
      <c r="C419" s="178"/>
    </row>
    <row r="420" ht="21.0" customHeight="1">
      <c r="A420" s="177"/>
      <c r="B420" s="177"/>
      <c r="C420" s="178"/>
    </row>
    <row r="421" ht="21.0" customHeight="1">
      <c r="A421" s="177"/>
      <c r="B421" s="177"/>
      <c r="C421" s="178"/>
    </row>
    <row r="422" ht="21.0" customHeight="1">
      <c r="A422" s="177"/>
      <c r="B422" s="177"/>
      <c r="C422" s="178"/>
    </row>
    <row r="423" ht="21.0" customHeight="1">
      <c r="A423" s="177"/>
      <c r="B423" s="177"/>
      <c r="C423" s="178"/>
    </row>
    <row r="424" ht="21.0" customHeight="1">
      <c r="A424" s="177"/>
      <c r="B424" s="177"/>
      <c r="C424" s="178"/>
    </row>
    <row r="425" ht="21.0" customHeight="1">
      <c r="A425" s="177"/>
      <c r="B425" s="177"/>
      <c r="C425" s="178"/>
    </row>
    <row r="426" ht="21.0" customHeight="1">
      <c r="A426" s="177"/>
      <c r="B426" s="177"/>
      <c r="C426" s="178"/>
    </row>
    <row r="427" ht="21.0" customHeight="1">
      <c r="A427" s="177"/>
      <c r="B427" s="177"/>
      <c r="C427" s="178"/>
    </row>
    <row r="428" ht="21.0" customHeight="1">
      <c r="A428" s="177"/>
      <c r="B428" s="177"/>
      <c r="C428" s="178"/>
    </row>
    <row r="429" ht="21.0" customHeight="1">
      <c r="A429" s="177"/>
      <c r="B429" s="177"/>
      <c r="C429" s="178"/>
    </row>
    <row r="430" ht="21.0" customHeight="1">
      <c r="A430" s="177"/>
      <c r="B430" s="177"/>
      <c r="C430" s="178"/>
    </row>
    <row r="431" ht="21.0" customHeight="1">
      <c r="A431" s="177"/>
      <c r="B431" s="177"/>
      <c r="C431" s="178"/>
    </row>
    <row r="432" ht="21.0" customHeight="1">
      <c r="A432" s="177"/>
      <c r="B432" s="177"/>
      <c r="C432" s="178"/>
    </row>
    <row r="433" ht="21.0" customHeight="1">
      <c r="A433" s="177"/>
      <c r="B433" s="177"/>
      <c r="C433" s="178"/>
    </row>
    <row r="434" ht="21.0" customHeight="1">
      <c r="A434" s="177"/>
      <c r="B434" s="177"/>
      <c r="C434" s="178"/>
    </row>
    <row r="435" ht="21.0" customHeight="1">
      <c r="A435" s="177"/>
      <c r="B435" s="177"/>
      <c r="C435" s="178"/>
    </row>
    <row r="436" ht="21.0" customHeight="1">
      <c r="A436" s="177"/>
      <c r="B436" s="177"/>
      <c r="C436" s="178"/>
    </row>
    <row r="437" ht="21.0" customHeight="1">
      <c r="A437" s="177"/>
      <c r="B437" s="177"/>
      <c r="C437" s="178"/>
    </row>
    <row r="438" ht="21.0" customHeight="1">
      <c r="A438" s="177"/>
      <c r="B438" s="177"/>
      <c r="C438" s="178"/>
    </row>
    <row r="439" ht="21.0" customHeight="1">
      <c r="A439" s="177"/>
      <c r="B439" s="177"/>
      <c r="C439" s="178"/>
    </row>
    <row r="440" ht="21.0" customHeight="1">
      <c r="A440" s="177"/>
      <c r="B440" s="177"/>
      <c r="C440" s="178"/>
    </row>
    <row r="441" ht="21.0" customHeight="1">
      <c r="A441" s="177"/>
      <c r="B441" s="177"/>
      <c r="C441" s="178"/>
    </row>
    <row r="442" ht="21.0" customHeight="1">
      <c r="A442" s="177"/>
      <c r="B442" s="177"/>
      <c r="C442" s="178"/>
    </row>
    <row r="443" ht="21.0" customHeight="1">
      <c r="A443" s="177"/>
      <c r="B443" s="177"/>
      <c r="C443" s="178"/>
    </row>
    <row r="444" ht="21.0" customHeight="1">
      <c r="A444" s="177"/>
      <c r="B444" s="177"/>
      <c r="C444" s="178"/>
    </row>
    <row r="445" ht="21.0" customHeight="1">
      <c r="A445" s="177"/>
      <c r="B445" s="177"/>
      <c r="C445" s="178"/>
    </row>
    <row r="446" ht="21.0" customHeight="1">
      <c r="A446" s="177"/>
      <c r="B446" s="177"/>
      <c r="C446" s="178"/>
    </row>
    <row r="447" ht="21.0" customHeight="1">
      <c r="A447" s="177"/>
      <c r="B447" s="177"/>
      <c r="C447" s="178"/>
    </row>
    <row r="448" ht="21.0" customHeight="1">
      <c r="A448" s="177"/>
      <c r="B448" s="177"/>
      <c r="C448" s="178"/>
    </row>
    <row r="449" ht="21.0" customHeight="1">
      <c r="A449" s="177"/>
      <c r="B449" s="177"/>
      <c r="C449" s="178"/>
    </row>
    <row r="450" ht="21.0" customHeight="1">
      <c r="A450" s="177"/>
      <c r="B450" s="177"/>
      <c r="C450" s="178"/>
    </row>
    <row r="451" ht="21.0" customHeight="1">
      <c r="A451" s="177"/>
      <c r="B451" s="177"/>
      <c r="C451" s="178"/>
    </row>
    <row r="452" ht="21.0" customHeight="1">
      <c r="A452" s="177"/>
      <c r="B452" s="177"/>
      <c r="C452" s="178"/>
    </row>
    <row r="453" ht="21.0" customHeight="1">
      <c r="A453" s="177"/>
      <c r="B453" s="177"/>
      <c r="C453" s="178"/>
    </row>
    <row r="454" ht="21.0" customHeight="1">
      <c r="A454" s="177"/>
      <c r="B454" s="177"/>
      <c r="C454" s="178"/>
    </row>
    <row r="455" ht="21.0" customHeight="1">
      <c r="A455" s="177"/>
      <c r="B455" s="177"/>
      <c r="C455" s="178"/>
    </row>
    <row r="456" ht="21.0" customHeight="1">
      <c r="A456" s="177"/>
      <c r="B456" s="177"/>
      <c r="C456" s="178"/>
    </row>
    <row r="457" ht="21.0" customHeight="1">
      <c r="A457" s="177"/>
      <c r="B457" s="177"/>
      <c r="C457" s="178"/>
    </row>
    <row r="458" ht="21.0" customHeight="1">
      <c r="A458" s="177"/>
      <c r="B458" s="177"/>
      <c r="C458" s="178"/>
    </row>
    <row r="459" ht="21.0" customHeight="1">
      <c r="A459" s="177"/>
      <c r="B459" s="177"/>
      <c r="C459" s="178"/>
    </row>
    <row r="460" ht="21.0" customHeight="1">
      <c r="A460" s="177"/>
      <c r="B460" s="177"/>
      <c r="C460" s="178"/>
    </row>
    <row r="461" ht="21.0" customHeight="1">
      <c r="A461" s="177"/>
      <c r="B461" s="177"/>
      <c r="C461" s="178"/>
    </row>
    <row r="462" ht="21.0" customHeight="1">
      <c r="A462" s="177"/>
      <c r="B462" s="177"/>
      <c r="C462" s="178"/>
    </row>
    <row r="463" ht="21.0" customHeight="1">
      <c r="A463" s="177"/>
      <c r="B463" s="177"/>
      <c r="C463" s="178"/>
    </row>
    <row r="464" ht="21.0" customHeight="1">
      <c r="A464" s="177"/>
      <c r="B464" s="177"/>
      <c r="C464" s="178"/>
    </row>
    <row r="465" ht="21.0" customHeight="1">
      <c r="A465" s="177"/>
      <c r="B465" s="177"/>
      <c r="C465" s="178"/>
    </row>
    <row r="466" ht="21.0" customHeight="1">
      <c r="A466" s="177"/>
      <c r="B466" s="177"/>
      <c r="C466" s="178"/>
    </row>
    <row r="467" ht="21.0" customHeight="1">
      <c r="A467" s="177"/>
      <c r="B467" s="177"/>
      <c r="C467" s="178"/>
    </row>
    <row r="468" ht="21.0" customHeight="1">
      <c r="A468" s="177"/>
      <c r="B468" s="177"/>
      <c r="C468" s="178"/>
    </row>
    <row r="469" ht="21.0" customHeight="1">
      <c r="A469" s="177"/>
      <c r="B469" s="177"/>
      <c r="C469" s="178"/>
    </row>
    <row r="470" ht="21.0" customHeight="1">
      <c r="A470" s="177"/>
      <c r="B470" s="177"/>
      <c r="C470" s="178"/>
    </row>
    <row r="471" ht="21.0" customHeight="1">
      <c r="A471" s="177"/>
      <c r="B471" s="177"/>
      <c r="C471" s="178"/>
    </row>
    <row r="472" ht="21.0" customHeight="1">
      <c r="A472" s="177"/>
      <c r="B472" s="177"/>
      <c r="C472" s="178"/>
    </row>
    <row r="473" ht="21.0" customHeight="1">
      <c r="A473" s="177"/>
      <c r="B473" s="177"/>
      <c r="C473" s="178"/>
    </row>
    <row r="474" ht="21.0" customHeight="1">
      <c r="A474" s="177"/>
      <c r="B474" s="177"/>
      <c r="C474" s="178"/>
    </row>
    <row r="475" ht="21.0" customHeight="1">
      <c r="A475" s="177"/>
      <c r="B475" s="177"/>
      <c r="C475" s="178"/>
    </row>
    <row r="476" ht="21.0" customHeight="1">
      <c r="A476" s="177"/>
      <c r="B476" s="177"/>
      <c r="C476" s="178"/>
    </row>
    <row r="477" ht="21.0" customHeight="1">
      <c r="A477" s="177"/>
      <c r="B477" s="177"/>
      <c r="C477" s="178"/>
    </row>
    <row r="478" ht="21.0" customHeight="1">
      <c r="A478" s="177"/>
      <c r="B478" s="177"/>
      <c r="C478" s="178"/>
    </row>
    <row r="479" ht="21.0" customHeight="1">
      <c r="A479" s="177"/>
      <c r="B479" s="177"/>
      <c r="C479" s="178"/>
    </row>
    <row r="480" ht="21.0" customHeight="1">
      <c r="A480" s="177"/>
      <c r="B480" s="177"/>
      <c r="C480" s="178"/>
    </row>
    <row r="481" ht="21.0" customHeight="1">
      <c r="A481" s="177"/>
      <c r="B481" s="177"/>
      <c r="C481" s="178"/>
    </row>
    <row r="482" ht="21.0" customHeight="1">
      <c r="A482" s="177"/>
      <c r="B482" s="177"/>
      <c r="C482" s="178"/>
    </row>
    <row r="483" ht="21.0" customHeight="1">
      <c r="A483" s="177"/>
      <c r="B483" s="177"/>
      <c r="C483" s="178"/>
    </row>
    <row r="484" ht="21.0" customHeight="1">
      <c r="A484" s="177"/>
      <c r="B484" s="177"/>
      <c r="C484" s="178"/>
    </row>
    <row r="485" ht="21.0" customHeight="1">
      <c r="A485" s="177"/>
      <c r="B485" s="177"/>
      <c r="C485" s="178"/>
    </row>
    <row r="486" ht="21.0" customHeight="1">
      <c r="A486" s="177"/>
      <c r="B486" s="177"/>
      <c r="C486" s="178"/>
    </row>
    <row r="487" ht="21.0" customHeight="1">
      <c r="A487" s="177"/>
      <c r="B487" s="177"/>
      <c r="C487" s="178"/>
    </row>
    <row r="488" ht="21.0" customHeight="1">
      <c r="A488" s="177"/>
      <c r="B488" s="177"/>
      <c r="C488" s="178"/>
    </row>
    <row r="489" ht="21.0" customHeight="1">
      <c r="A489" s="177"/>
      <c r="B489" s="177"/>
      <c r="C489" s="178"/>
    </row>
    <row r="490" ht="21.0" customHeight="1">
      <c r="A490" s="177"/>
      <c r="B490" s="177"/>
      <c r="C490" s="178"/>
    </row>
    <row r="491" ht="21.0" customHeight="1">
      <c r="A491" s="177"/>
      <c r="B491" s="177"/>
      <c r="C491" s="178"/>
    </row>
    <row r="492" ht="21.0" customHeight="1">
      <c r="A492" s="177"/>
      <c r="B492" s="177"/>
      <c r="C492" s="178"/>
    </row>
    <row r="493" ht="21.0" customHeight="1">
      <c r="A493" s="177"/>
      <c r="B493" s="177"/>
      <c r="C493" s="178"/>
    </row>
    <row r="494" ht="21.0" customHeight="1">
      <c r="A494" s="177"/>
      <c r="B494" s="177"/>
      <c r="C494" s="178"/>
    </row>
    <row r="495" ht="21.0" customHeight="1">
      <c r="A495" s="177"/>
      <c r="B495" s="177"/>
      <c r="C495" s="178"/>
    </row>
    <row r="496" ht="21.0" customHeight="1">
      <c r="A496" s="177"/>
      <c r="B496" s="177"/>
      <c r="C496" s="178"/>
    </row>
    <row r="497" ht="21.0" customHeight="1">
      <c r="A497" s="177"/>
      <c r="B497" s="177"/>
      <c r="C497" s="178"/>
    </row>
    <row r="498" ht="21.0" customHeight="1">
      <c r="A498" s="177"/>
      <c r="B498" s="177"/>
      <c r="C498" s="178"/>
    </row>
    <row r="499" ht="21.0" customHeight="1">
      <c r="A499" s="177"/>
      <c r="B499" s="177"/>
      <c r="C499" s="178"/>
    </row>
    <row r="500" ht="21.0" customHeight="1">
      <c r="A500" s="177"/>
      <c r="B500" s="177"/>
      <c r="C500" s="178"/>
    </row>
    <row r="501" ht="21.0" customHeight="1">
      <c r="A501" s="177"/>
      <c r="B501" s="177"/>
      <c r="C501" s="178"/>
    </row>
    <row r="502" ht="21.0" customHeight="1">
      <c r="A502" s="177"/>
      <c r="B502" s="177"/>
      <c r="C502" s="178"/>
    </row>
    <row r="503" ht="21.0" customHeight="1">
      <c r="A503" s="177"/>
      <c r="B503" s="177"/>
      <c r="C503" s="178"/>
    </row>
    <row r="504" ht="21.0" customHeight="1">
      <c r="A504" s="177"/>
      <c r="B504" s="177"/>
      <c r="C504" s="178"/>
    </row>
    <row r="505" ht="21.0" customHeight="1">
      <c r="A505" s="177"/>
      <c r="B505" s="177"/>
      <c r="C505" s="178"/>
    </row>
    <row r="506" ht="21.0" customHeight="1">
      <c r="A506" s="177"/>
      <c r="B506" s="177"/>
      <c r="C506" s="178"/>
    </row>
    <row r="507" ht="21.0" customHeight="1">
      <c r="A507" s="177"/>
      <c r="B507" s="177"/>
      <c r="C507" s="178"/>
    </row>
    <row r="508" ht="21.0" customHeight="1">
      <c r="A508" s="177"/>
      <c r="B508" s="177"/>
      <c r="C508" s="178"/>
    </row>
    <row r="509" ht="21.0" customHeight="1">
      <c r="A509" s="177"/>
      <c r="B509" s="177"/>
      <c r="C509" s="178"/>
    </row>
    <row r="510" ht="21.0" customHeight="1">
      <c r="A510" s="177"/>
      <c r="B510" s="177"/>
      <c r="C510" s="178"/>
    </row>
    <row r="511" ht="21.0" customHeight="1">
      <c r="A511" s="177"/>
      <c r="B511" s="177"/>
      <c r="C511" s="178"/>
    </row>
    <row r="512" ht="21.0" customHeight="1">
      <c r="A512" s="177"/>
      <c r="B512" s="177"/>
      <c r="C512" s="178"/>
    </row>
    <row r="513" ht="21.0" customHeight="1">
      <c r="A513" s="177"/>
      <c r="B513" s="177"/>
      <c r="C513" s="178"/>
    </row>
    <row r="514" ht="21.0" customHeight="1">
      <c r="A514" s="177"/>
      <c r="B514" s="177"/>
      <c r="C514" s="178"/>
    </row>
    <row r="515" ht="21.0" customHeight="1">
      <c r="A515" s="177"/>
      <c r="B515" s="177"/>
      <c r="C515" s="178"/>
    </row>
    <row r="516" ht="21.0" customHeight="1">
      <c r="A516" s="177"/>
      <c r="B516" s="177"/>
      <c r="C516" s="178"/>
    </row>
    <row r="517" ht="21.0" customHeight="1">
      <c r="A517" s="177"/>
      <c r="B517" s="177"/>
      <c r="C517" s="178"/>
    </row>
    <row r="518" ht="21.0" customHeight="1">
      <c r="A518" s="177"/>
      <c r="B518" s="177"/>
      <c r="C518" s="178"/>
    </row>
    <row r="519" ht="21.0" customHeight="1">
      <c r="A519" s="177"/>
      <c r="B519" s="177"/>
      <c r="C519" s="178"/>
    </row>
    <row r="520" ht="21.0" customHeight="1">
      <c r="A520" s="177"/>
      <c r="B520" s="177"/>
      <c r="C520" s="178"/>
    </row>
    <row r="521" ht="21.0" customHeight="1">
      <c r="A521" s="177"/>
      <c r="B521" s="177"/>
      <c r="C521" s="178"/>
    </row>
    <row r="522" ht="21.0" customHeight="1">
      <c r="A522" s="177"/>
      <c r="B522" s="177"/>
      <c r="C522" s="178"/>
    </row>
    <row r="523" ht="21.0" customHeight="1">
      <c r="A523" s="177"/>
      <c r="B523" s="177"/>
      <c r="C523" s="178"/>
    </row>
    <row r="524" ht="21.0" customHeight="1">
      <c r="A524" s="177"/>
      <c r="B524" s="177"/>
      <c r="C524" s="178"/>
    </row>
    <row r="525" ht="21.0" customHeight="1">
      <c r="A525" s="177"/>
      <c r="B525" s="177"/>
      <c r="C525" s="178"/>
    </row>
    <row r="526" ht="21.0" customHeight="1">
      <c r="A526" s="177"/>
      <c r="B526" s="177"/>
      <c r="C526" s="178"/>
    </row>
    <row r="527" ht="21.0" customHeight="1">
      <c r="A527" s="177"/>
      <c r="B527" s="177"/>
      <c r="C527" s="178"/>
    </row>
    <row r="528" ht="21.0" customHeight="1">
      <c r="A528" s="177"/>
      <c r="B528" s="177"/>
      <c r="C528" s="178"/>
    </row>
    <row r="529" ht="21.0" customHeight="1">
      <c r="A529" s="177"/>
      <c r="B529" s="177"/>
      <c r="C529" s="178"/>
    </row>
    <row r="530" ht="21.0" customHeight="1">
      <c r="A530" s="177"/>
      <c r="B530" s="177"/>
      <c r="C530" s="178"/>
    </row>
    <row r="531" ht="21.0" customHeight="1">
      <c r="A531" s="177"/>
      <c r="B531" s="177"/>
      <c r="C531" s="178"/>
    </row>
    <row r="532" ht="21.0" customHeight="1">
      <c r="A532" s="177"/>
      <c r="B532" s="177"/>
      <c r="C532" s="178"/>
    </row>
    <row r="533" ht="21.0" customHeight="1">
      <c r="A533" s="177"/>
      <c r="B533" s="177"/>
      <c r="C533" s="178"/>
    </row>
    <row r="534" ht="21.0" customHeight="1">
      <c r="A534" s="177"/>
      <c r="B534" s="177"/>
      <c r="C534" s="178"/>
    </row>
    <row r="535" ht="21.0" customHeight="1">
      <c r="A535" s="177"/>
      <c r="B535" s="177"/>
      <c r="C535" s="178"/>
    </row>
    <row r="536" ht="21.0" customHeight="1">
      <c r="A536" s="177"/>
      <c r="B536" s="177"/>
      <c r="C536" s="178"/>
    </row>
    <row r="537" ht="21.0" customHeight="1">
      <c r="A537" s="177"/>
      <c r="B537" s="177"/>
      <c r="C537" s="178"/>
    </row>
    <row r="538" ht="21.0" customHeight="1">
      <c r="A538" s="177"/>
      <c r="B538" s="177"/>
      <c r="C538" s="178"/>
    </row>
    <row r="539" ht="21.0" customHeight="1">
      <c r="A539" s="177"/>
      <c r="B539" s="177"/>
      <c r="C539" s="178"/>
    </row>
    <row r="540" ht="21.0" customHeight="1">
      <c r="A540" s="177"/>
      <c r="B540" s="177"/>
      <c r="C540" s="178"/>
    </row>
    <row r="541" ht="21.0" customHeight="1">
      <c r="A541" s="177"/>
      <c r="B541" s="177"/>
      <c r="C541" s="178"/>
    </row>
    <row r="542" ht="21.0" customHeight="1">
      <c r="A542" s="177"/>
      <c r="B542" s="177"/>
      <c r="C542" s="178"/>
    </row>
    <row r="543" ht="21.0" customHeight="1">
      <c r="A543" s="177"/>
      <c r="B543" s="177"/>
      <c r="C543" s="178"/>
    </row>
    <row r="544" ht="21.0" customHeight="1">
      <c r="A544" s="177"/>
      <c r="B544" s="177"/>
      <c r="C544" s="178"/>
    </row>
    <row r="545" ht="21.0" customHeight="1">
      <c r="A545" s="177"/>
      <c r="B545" s="177"/>
      <c r="C545" s="178"/>
    </row>
    <row r="546" ht="21.0" customHeight="1">
      <c r="A546" s="177"/>
      <c r="B546" s="177"/>
      <c r="C546" s="178"/>
    </row>
    <row r="547" ht="21.0" customHeight="1">
      <c r="A547" s="177"/>
      <c r="B547" s="177"/>
      <c r="C547" s="178"/>
    </row>
    <row r="548" ht="21.0" customHeight="1">
      <c r="A548" s="177"/>
      <c r="B548" s="177"/>
      <c r="C548" s="178"/>
    </row>
    <row r="549" ht="21.0" customHeight="1">
      <c r="A549" s="177"/>
      <c r="B549" s="177"/>
      <c r="C549" s="178"/>
    </row>
    <row r="550" ht="21.0" customHeight="1">
      <c r="A550" s="177"/>
      <c r="B550" s="177"/>
      <c r="C550" s="178"/>
    </row>
    <row r="551" ht="21.0" customHeight="1">
      <c r="A551" s="177"/>
      <c r="B551" s="177"/>
      <c r="C551" s="178"/>
    </row>
    <row r="552" ht="21.0" customHeight="1">
      <c r="A552" s="177"/>
      <c r="B552" s="177"/>
      <c r="C552" s="178"/>
    </row>
    <row r="553" ht="21.0" customHeight="1">
      <c r="A553" s="177"/>
      <c r="B553" s="177"/>
      <c r="C553" s="178"/>
    </row>
    <row r="554" ht="21.0" customHeight="1">
      <c r="A554" s="177"/>
      <c r="B554" s="177"/>
      <c r="C554" s="178"/>
    </row>
    <row r="555" ht="21.0" customHeight="1">
      <c r="A555" s="177"/>
      <c r="B555" s="177"/>
      <c r="C555" s="178"/>
    </row>
    <row r="556" ht="21.0" customHeight="1">
      <c r="A556" s="177"/>
      <c r="B556" s="177"/>
      <c r="C556" s="178"/>
    </row>
    <row r="557" ht="21.0" customHeight="1">
      <c r="A557" s="177"/>
      <c r="B557" s="177"/>
      <c r="C557" s="178"/>
    </row>
    <row r="558" ht="21.0" customHeight="1">
      <c r="A558" s="177"/>
      <c r="B558" s="177"/>
      <c r="C558" s="178"/>
    </row>
    <row r="559" ht="21.0" customHeight="1">
      <c r="A559" s="177"/>
      <c r="B559" s="177"/>
      <c r="C559" s="178"/>
    </row>
    <row r="560" ht="21.0" customHeight="1">
      <c r="A560" s="177"/>
      <c r="B560" s="177"/>
      <c r="C560" s="178"/>
    </row>
    <row r="561" ht="21.0" customHeight="1">
      <c r="A561" s="177"/>
      <c r="B561" s="177"/>
      <c r="C561" s="178"/>
    </row>
    <row r="562" ht="21.0" customHeight="1">
      <c r="A562" s="177"/>
      <c r="B562" s="177"/>
      <c r="C562" s="178"/>
    </row>
    <row r="563" ht="21.0" customHeight="1">
      <c r="A563" s="177"/>
      <c r="B563" s="177"/>
      <c r="C563" s="178"/>
    </row>
    <row r="564" ht="21.0" customHeight="1">
      <c r="A564" s="177"/>
      <c r="B564" s="177"/>
      <c r="C564" s="178"/>
    </row>
    <row r="565" ht="21.0" customHeight="1">
      <c r="A565" s="177"/>
      <c r="B565" s="177"/>
      <c r="C565" s="178"/>
    </row>
    <row r="566" ht="21.0" customHeight="1">
      <c r="A566" s="177"/>
      <c r="B566" s="177"/>
      <c r="C566" s="178"/>
    </row>
    <row r="567" ht="21.0" customHeight="1">
      <c r="A567" s="177"/>
      <c r="B567" s="177"/>
      <c r="C567" s="178"/>
    </row>
    <row r="568" ht="21.0" customHeight="1">
      <c r="A568" s="177"/>
      <c r="B568" s="177"/>
      <c r="C568" s="178"/>
    </row>
    <row r="569" ht="21.0" customHeight="1">
      <c r="A569" s="177"/>
      <c r="B569" s="177"/>
      <c r="C569" s="178"/>
    </row>
    <row r="570" ht="21.0" customHeight="1">
      <c r="A570" s="177"/>
      <c r="B570" s="177"/>
      <c r="C570" s="178"/>
    </row>
    <row r="571" ht="21.0" customHeight="1">
      <c r="A571" s="177"/>
      <c r="B571" s="177"/>
      <c r="C571" s="178"/>
    </row>
    <row r="572" ht="21.0" customHeight="1">
      <c r="A572" s="177"/>
      <c r="B572" s="177"/>
      <c r="C572" s="178"/>
    </row>
    <row r="573" ht="21.0" customHeight="1">
      <c r="A573" s="177"/>
      <c r="B573" s="177"/>
      <c r="C573" s="178"/>
    </row>
    <row r="574" ht="21.0" customHeight="1">
      <c r="A574" s="177"/>
      <c r="B574" s="177"/>
      <c r="C574" s="178"/>
    </row>
    <row r="575" ht="21.0" customHeight="1">
      <c r="A575" s="177"/>
      <c r="B575" s="177"/>
      <c r="C575" s="178"/>
    </row>
    <row r="576" ht="21.0" customHeight="1">
      <c r="A576" s="177"/>
      <c r="B576" s="177"/>
      <c r="C576" s="178"/>
    </row>
    <row r="577" ht="21.0" customHeight="1">
      <c r="A577" s="177"/>
      <c r="B577" s="177"/>
      <c r="C577" s="178"/>
    </row>
    <row r="578" ht="21.0" customHeight="1">
      <c r="A578" s="177"/>
      <c r="B578" s="177"/>
      <c r="C578" s="178"/>
    </row>
    <row r="579" ht="21.0" customHeight="1">
      <c r="A579" s="177"/>
      <c r="B579" s="177"/>
      <c r="C579" s="178"/>
    </row>
    <row r="580" ht="21.0" customHeight="1">
      <c r="A580" s="177"/>
      <c r="B580" s="177"/>
      <c r="C580" s="178"/>
    </row>
    <row r="581" ht="21.0" customHeight="1">
      <c r="A581" s="177"/>
      <c r="B581" s="177"/>
      <c r="C581" s="178"/>
    </row>
    <row r="582" ht="21.0" customHeight="1">
      <c r="A582" s="177"/>
      <c r="B582" s="177"/>
      <c r="C582" s="178"/>
    </row>
    <row r="583" ht="21.0" customHeight="1">
      <c r="A583" s="177"/>
      <c r="B583" s="177"/>
      <c r="C583" s="178"/>
    </row>
    <row r="584" ht="21.0" customHeight="1">
      <c r="A584" s="177"/>
      <c r="B584" s="177"/>
      <c r="C584" s="178"/>
    </row>
    <row r="585" ht="21.0" customHeight="1">
      <c r="A585" s="177"/>
      <c r="B585" s="177"/>
      <c r="C585" s="178"/>
    </row>
    <row r="586" ht="21.0" customHeight="1">
      <c r="A586" s="177"/>
      <c r="B586" s="177"/>
      <c r="C586" s="178"/>
    </row>
    <row r="587" ht="21.0" customHeight="1">
      <c r="A587" s="177"/>
      <c r="B587" s="177"/>
      <c r="C587" s="178"/>
    </row>
    <row r="588" ht="21.0" customHeight="1">
      <c r="A588" s="177"/>
      <c r="B588" s="177"/>
      <c r="C588" s="178"/>
    </row>
    <row r="589" ht="21.0" customHeight="1">
      <c r="A589" s="177"/>
      <c r="B589" s="177"/>
      <c r="C589" s="178"/>
    </row>
    <row r="590" ht="21.0" customHeight="1">
      <c r="A590" s="177"/>
      <c r="B590" s="177"/>
      <c r="C590" s="178"/>
    </row>
    <row r="591" ht="21.0" customHeight="1">
      <c r="A591" s="177"/>
      <c r="B591" s="177"/>
      <c r="C591" s="178"/>
    </row>
    <row r="592" ht="21.0" customHeight="1">
      <c r="A592" s="177"/>
      <c r="B592" s="177"/>
      <c r="C592" s="178"/>
    </row>
    <row r="593" ht="21.0" customHeight="1">
      <c r="A593" s="177"/>
      <c r="B593" s="177"/>
      <c r="C593" s="178"/>
    </row>
    <row r="594" ht="21.0" customHeight="1">
      <c r="A594" s="177"/>
      <c r="B594" s="177"/>
      <c r="C594" s="178"/>
    </row>
    <row r="595" ht="21.0" customHeight="1">
      <c r="A595" s="177"/>
      <c r="B595" s="177"/>
      <c r="C595" s="178"/>
    </row>
    <row r="596" ht="21.0" customHeight="1">
      <c r="A596" s="177"/>
      <c r="B596" s="177"/>
      <c r="C596" s="178"/>
    </row>
    <row r="597" ht="21.0" customHeight="1">
      <c r="A597" s="177"/>
      <c r="B597" s="177"/>
      <c r="C597" s="178"/>
    </row>
    <row r="598" ht="21.0" customHeight="1">
      <c r="A598" s="177"/>
      <c r="B598" s="177"/>
      <c r="C598" s="178"/>
    </row>
    <row r="599" ht="21.0" customHeight="1">
      <c r="A599" s="177"/>
      <c r="B599" s="177"/>
      <c r="C599" s="178"/>
    </row>
    <row r="600" ht="21.0" customHeight="1">
      <c r="A600" s="177"/>
      <c r="B600" s="177"/>
      <c r="C600" s="178"/>
    </row>
    <row r="601" ht="21.0" customHeight="1">
      <c r="A601" s="177"/>
      <c r="B601" s="177"/>
      <c r="C601" s="178"/>
    </row>
    <row r="602" ht="21.0" customHeight="1">
      <c r="A602" s="177"/>
      <c r="B602" s="177"/>
      <c r="C602" s="178"/>
    </row>
    <row r="603" ht="21.0" customHeight="1">
      <c r="A603" s="177"/>
      <c r="B603" s="177"/>
      <c r="C603" s="178"/>
    </row>
    <row r="604" ht="21.0" customHeight="1">
      <c r="A604" s="177"/>
      <c r="B604" s="177"/>
      <c r="C604" s="178"/>
    </row>
    <row r="605" ht="21.0" customHeight="1">
      <c r="A605" s="177"/>
      <c r="B605" s="177"/>
      <c r="C605" s="178"/>
    </row>
    <row r="606" ht="21.0" customHeight="1">
      <c r="A606" s="177"/>
      <c r="B606" s="177"/>
      <c r="C606" s="178"/>
    </row>
    <row r="607" ht="21.0" customHeight="1">
      <c r="A607" s="177"/>
      <c r="B607" s="177"/>
      <c r="C607" s="178"/>
    </row>
    <row r="608" ht="21.0" customHeight="1">
      <c r="A608" s="177"/>
      <c r="B608" s="177"/>
      <c r="C608" s="178"/>
    </row>
    <row r="609" ht="21.0" customHeight="1">
      <c r="A609" s="177"/>
      <c r="B609" s="177"/>
      <c r="C609" s="178"/>
    </row>
    <row r="610" ht="21.0" customHeight="1">
      <c r="A610" s="177"/>
      <c r="B610" s="177"/>
      <c r="C610" s="178"/>
    </row>
    <row r="611" ht="21.0" customHeight="1">
      <c r="A611" s="177"/>
      <c r="B611" s="177"/>
      <c r="C611" s="178"/>
    </row>
    <row r="612" ht="21.0" customHeight="1">
      <c r="A612" s="177"/>
      <c r="B612" s="177"/>
      <c r="C612" s="178"/>
    </row>
    <row r="613" ht="21.0" customHeight="1">
      <c r="A613" s="177"/>
      <c r="B613" s="177"/>
      <c r="C613" s="178"/>
    </row>
    <row r="614" ht="21.0" customHeight="1">
      <c r="A614" s="177"/>
      <c r="B614" s="177"/>
      <c r="C614" s="178"/>
    </row>
    <row r="615" ht="21.0" customHeight="1">
      <c r="A615" s="177"/>
      <c r="B615" s="177"/>
      <c r="C615" s="178"/>
    </row>
    <row r="616" ht="21.0" customHeight="1">
      <c r="A616" s="177"/>
      <c r="B616" s="177"/>
      <c r="C616" s="178"/>
    </row>
    <row r="617" ht="21.0" customHeight="1">
      <c r="A617" s="177"/>
      <c r="B617" s="177"/>
      <c r="C617" s="178"/>
    </row>
    <row r="618" ht="21.0" customHeight="1">
      <c r="A618" s="177"/>
      <c r="B618" s="177"/>
      <c r="C618" s="178"/>
    </row>
    <row r="619" ht="21.0" customHeight="1">
      <c r="A619" s="177"/>
      <c r="B619" s="177"/>
      <c r="C619" s="178"/>
    </row>
    <row r="620" ht="21.0" customHeight="1">
      <c r="A620" s="177"/>
      <c r="B620" s="177"/>
      <c r="C620" s="178"/>
    </row>
    <row r="621" ht="21.0" customHeight="1">
      <c r="A621" s="177"/>
      <c r="B621" s="177"/>
      <c r="C621" s="178"/>
    </row>
    <row r="622" ht="21.0" customHeight="1">
      <c r="A622" s="177"/>
      <c r="B622" s="177"/>
      <c r="C622" s="178"/>
    </row>
    <row r="623" ht="21.0" customHeight="1">
      <c r="A623" s="177"/>
      <c r="B623" s="177"/>
      <c r="C623" s="178"/>
    </row>
    <row r="624" ht="21.0" customHeight="1">
      <c r="A624" s="177"/>
      <c r="B624" s="177"/>
      <c r="C624" s="178"/>
    </row>
    <row r="625" ht="21.0" customHeight="1">
      <c r="A625" s="177"/>
      <c r="B625" s="177"/>
      <c r="C625" s="178"/>
    </row>
    <row r="626" ht="21.0" customHeight="1">
      <c r="A626" s="177"/>
      <c r="B626" s="177"/>
      <c r="C626" s="178"/>
    </row>
    <row r="627" ht="21.0" customHeight="1">
      <c r="A627" s="177"/>
      <c r="B627" s="177"/>
      <c r="C627" s="178"/>
    </row>
    <row r="628" ht="21.0" customHeight="1">
      <c r="A628" s="177"/>
      <c r="B628" s="177"/>
      <c r="C628" s="178"/>
    </row>
    <row r="629" ht="21.0" customHeight="1">
      <c r="A629" s="177"/>
      <c r="B629" s="177"/>
      <c r="C629" s="178"/>
    </row>
    <row r="630" ht="21.0" customHeight="1">
      <c r="A630" s="177"/>
      <c r="B630" s="177"/>
      <c r="C630" s="178"/>
    </row>
    <row r="631" ht="21.0" customHeight="1">
      <c r="A631" s="177"/>
      <c r="B631" s="177"/>
      <c r="C631" s="178"/>
    </row>
    <row r="632" ht="21.0" customHeight="1">
      <c r="A632" s="177"/>
      <c r="B632" s="177"/>
      <c r="C632" s="178"/>
    </row>
    <row r="633" ht="21.0" customHeight="1">
      <c r="A633" s="177"/>
      <c r="B633" s="177"/>
      <c r="C633" s="178"/>
    </row>
    <row r="634" ht="21.0" customHeight="1">
      <c r="A634" s="177"/>
      <c r="B634" s="177"/>
      <c r="C634" s="178"/>
    </row>
    <row r="635" ht="21.0" customHeight="1">
      <c r="A635" s="177"/>
      <c r="B635" s="177"/>
      <c r="C635" s="178"/>
    </row>
    <row r="636" ht="21.0" customHeight="1">
      <c r="A636" s="177"/>
      <c r="B636" s="177"/>
      <c r="C636" s="178"/>
    </row>
    <row r="637" ht="21.0" customHeight="1">
      <c r="A637" s="177"/>
      <c r="B637" s="177"/>
      <c r="C637" s="178"/>
    </row>
    <row r="638" ht="21.0" customHeight="1">
      <c r="A638" s="177"/>
      <c r="B638" s="177"/>
      <c r="C638" s="178"/>
    </row>
    <row r="639" ht="21.0" customHeight="1">
      <c r="A639" s="177"/>
      <c r="B639" s="177"/>
      <c r="C639" s="178"/>
    </row>
    <row r="640" ht="21.0" customHeight="1">
      <c r="A640" s="177"/>
      <c r="B640" s="177"/>
      <c r="C640" s="178"/>
    </row>
    <row r="641" ht="21.0" customHeight="1">
      <c r="A641" s="177"/>
      <c r="B641" s="177"/>
      <c r="C641" s="178"/>
    </row>
    <row r="642" ht="21.0" customHeight="1">
      <c r="A642" s="177"/>
      <c r="B642" s="177"/>
      <c r="C642" s="178"/>
    </row>
    <row r="643" ht="21.0" customHeight="1">
      <c r="A643" s="177"/>
      <c r="B643" s="177"/>
      <c r="C643" s="178"/>
    </row>
    <row r="644" ht="21.0" customHeight="1">
      <c r="A644" s="177"/>
      <c r="B644" s="177"/>
      <c r="C644" s="178"/>
    </row>
    <row r="645" ht="21.0" customHeight="1">
      <c r="A645" s="177"/>
      <c r="B645" s="177"/>
      <c r="C645" s="178"/>
    </row>
    <row r="646" ht="21.0" customHeight="1">
      <c r="A646" s="177"/>
      <c r="B646" s="177"/>
      <c r="C646" s="178"/>
    </row>
    <row r="647" ht="21.0" customHeight="1">
      <c r="A647" s="177"/>
      <c r="B647" s="177"/>
      <c r="C647" s="178"/>
    </row>
    <row r="648" ht="21.0" customHeight="1">
      <c r="A648" s="177"/>
      <c r="B648" s="177"/>
      <c r="C648" s="178"/>
    </row>
    <row r="649" ht="21.0" customHeight="1">
      <c r="A649" s="177"/>
      <c r="B649" s="177"/>
      <c r="C649" s="178"/>
    </row>
    <row r="650" ht="21.0" customHeight="1">
      <c r="A650" s="177"/>
      <c r="B650" s="177"/>
      <c r="C650" s="178"/>
    </row>
    <row r="651" ht="21.0" customHeight="1">
      <c r="A651" s="177"/>
      <c r="B651" s="177"/>
      <c r="C651" s="178"/>
    </row>
    <row r="652" ht="21.0" customHeight="1">
      <c r="A652" s="177"/>
      <c r="B652" s="177"/>
      <c r="C652" s="178"/>
    </row>
    <row r="653" ht="21.0" customHeight="1">
      <c r="A653" s="177"/>
      <c r="B653" s="177"/>
      <c r="C653" s="178"/>
    </row>
    <row r="654" ht="21.0" customHeight="1">
      <c r="A654" s="177"/>
      <c r="B654" s="177"/>
      <c r="C654" s="178"/>
    </row>
    <row r="655" ht="21.0" customHeight="1">
      <c r="A655" s="177"/>
      <c r="B655" s="177"/>
      <c r="C655" s="178"/>
    </row>
    <row r="656" ht="21.0" customHeight="1">
      <c r="A656" s="177"/>
      <c r="B656" s="177"/>
      <c r="C656" s="178"/>
    </row>
    <row r="657" ht="21.0" customHeight="1">
      <c r="A657" s="177"/>
      <c r="B657" s="177"/>
      <c r="C657" s="178"/>
    </row>
    <row r="658" ht="21.0" customHeight="1">
      <c r="A658" s="177"/>
      <c r="B658" s="177"/>
      <c r="C658" s="178"/>
    </row>
    <row r="659" ht="21.0" customHeight="1">
      <c r="A659" s="177"/>
      <c r="B659" s="177"/>
      <c r="C659" s="178"/>
    </row>
    <row r="660" ht="21.0" customHeight="1">
      <c r="A660" s="177"/>
      <c r="B660" s="177"/>
      <c r="C660" s="178"/>
    </row>
    <row r="661" ht="21.0" customHeight="1">
      <c r="A661" s="177"/>
      <c r="B661" s="177"/>
      <c r="C661" s="178"/>
    </row>
    <row r="662" ht="21.0" customHeight="1">
      <c r="A662" s="177"/>
      <c r="B662" s="177"/>
      <c r="C662" s="178"/>
    </row>
    <row r="663" ht="21.0" customHeight="1">
      <c r="A663" s="177"/>
      <c r="B663" s="177"/>
      <c r="C663" s="178"/>
    </row>
    <row r="664" ht="21.0" customHeight="1">
      <c r="A664" s="177"/>
      <c r="B664" s="177"/>
      <c r="C664" s="178"/>
    </row>
    <row r="665" ht="21.0" customHeight="1">
      <c r="A665" s="177"/>
      <c r="B665" s="177"/>
      <c r="C665" s="178"/>
    </row>
    <row r="666" ht="21.0" customHeight="1">
      <c r="A666" s="177"/>
      <c r="B666" s="177"/>
      <c r="C666" s="178"/>
    </row>
    <row r="667" ht="21.0" customHeight="1">
      <c r="A667" s="177"/>
      <c r="B667" s="177"/>
      <c r="C667" s="178"/>
    </row>
    <row r="668" ht="21.0" customHeight="1">
      <c r="A668" s="177"/>
      <c r="B668" s="177"/>
      <c r="C668" s="178"/>
    </row>
    <row r="669" ht="21.0" customHeight="1">
      <c r="A669" s="177"/>
      <c r="B669" s="177"/>
      <c r="C669" s="178"/>
    </row>
    <row r="670" ht="21.0" customHeight="1">
      <c r="A670" s="177"/>
      <c r="B670" s="177"/>
      <c r="C670" s="178"/>
    </row>
    <row r="671" ht="21.0" customHeight="1">
      <c r="A671" s="177"/>
      <c r="B671" s="177"/>
      <c r="C671" s="178"/>
    </row>
    <row r="672" ht="21.0" customHeight="1">
      <c r="A672" s="177"/>
      <c r="B672" s="177"/>
      <c r="C672" s="178"/>
    </row>
    <row r="673" ht="21.0" customHeight="1">
      <c r="A673" s="177"/>
      <c r="B673" s="177"/>
      <c r="C673" s="178"/>
    </row>
    <row r="674" ht="21.0" customHeight="1">
      <c r="A674" s="177"/>
      <c r="B674" s="177"/>
      <c r="C674" s="178"/>
    </row>
    <row r="675" ht="21.0" customHeight="1">
      <c r="A675" s="177"/>
      <c r="B675" s="177"/>
      <c r="C675" s="178"/>
    </row>
    <row r="676" ht="21.0" customHeight="1">
      <c r="A676" s="177"/>
      <c r="B676" s="177"/>
      <c r="C676" s="178"/>
    </row>
    <row r="677" ht="21.0" customHeight="1">
      <c r="A677" s="177"/>
      <c r="B677" s="177"/>
      <c r="C677" s="178"/>
    </row>
    <row r="678" ht="21.0" customHeight="1">
      <c r="A678" s="177"/>
      <c r="B678" s="177"/>
      <c r="C678" s="178"/>
    </row>
    <row r="679" ht="21.0" customHeight="1">
      <c r="A679" s="177"/>
      <c r="B679" s="177"/>
      <c r="C679" s="178"/>
    </row>
    <row r="680" ht="21.0" customHeight="1">
      <c r="A680" s="177"/>
      <c r="B680" s="177"/>
      <c r="C680" s="178"/>
    </row>
    <row r="681" ht="21.0" customHeight="1">
      <c r="A681" s="177"/>
      <c r="B681" s="177"/>
      <c r="C681" s="178"/>
    </row>
    <row r="682" ht="21.0" customHeight="1">
      <c r="A682" s="177"/>
      <c r="B682" s="177"/>
      <c r="C682" s="178"/>
    </row>
    <row r="683" ht="21.0" customHeight="1">
      <c r="A683" s="177"/>
      <c r="B683" s="177"/>
      <c r="C683" s="178"/>
    </row>
    <row r="684" ht="21.0" customHeight="1">
      <c r="A684" s="177"/>
      <c r="B684" s="177"/>
      <c r="C684" s="178"/>
    </row>
    <row r="685" ht="21.0" customHeight="1">
      <c r="A685" s="177"/>
      <c r="B685" s="177"/>
      <c r="C685" s="178"/>
    </row>
    <row r="686" ht="21.0" customHeight="1">
      <c r="A686" s="177"/>
      <c r="B686" s="177"/>
      <c r="C686" s="178"/>
    </row>
    <row r="687" ht="21.0" customHeight="1">
      <c r="A687" s="177"/>
      <c r="B687" s="177"/>
      <c r="C687" s="178"/>
    </row>
    <row r="688" ht="21.0" customHeight="1">
      <c r="A688" s="177"/>
      <c r="B688" s="177"/>
      <c r="C688" s="178"/>
    </row>
    <row r="689" ht="21.0" customHeight="1">
      <c r="A689" s="177"/>
      <c r="B689" s="177"/>
      <c r="C689" s="178"/>
    </row>
    <row r="690" ht="21.0" customHeight="1">
      <c r="A690" s="177"/>
      <c r="B690" s="177"/>
      <c r="C690" s="178"/>
    </row>
    <row r="691" ht="21.0" customHeight="1">
      <c r="A691" s="177"/>
      <c r="B691" s="177"/>
      <c r="C691" s="178"/>
    </row>
    <row r="692" ht="21.0" customHeight="1">
      <c r="A692" s="177"/>
      <c r="B692" s="177"/>
      <c r="C692" s="178"/>
    </row>
    <row r="693" ht="21.0" customHeight="1">
      <c r="A693" s="177"/>
      <c r="B693" s="177"/>
      <c r="C693" s="178"/>
    </row>
    <row r="694" ht="21.0" customHeight="1">
      <c r="A694" s="177"/>
      <c r="B694" s="177"/>
      <c r="C694" s="178"/>
    </row>
    <row r="695" ht="21.0" customHeight="1">
      <c r="A695" s="177"/>
      <c r="B695" s="177"/>
      <c r="C695" s="178"/>
    </row>
    <row r="696" ht="21.0" customHeight="1">
      <c r="A696" s="177"/>
      <c r="B696" s="177"/>
      <c r="C696" s="178"/>
    </row>
    <row r="697" ht="21.0" customHeight="1">
      <c r="A697" s="177"/>
      <c r="B697" s="177"/>
      <c r="C697" s="178"/>
    </row>
    <row r="698" ht="21.0" customHeight="1">
      <c r="A698" s="177"/>
      <c r="B698" s="177"/>
      <c r="C698" s="178"/>
    </row>
    <row r="699" ht="21.0" customHeight="1">
      <c r="A699" s="177"/>
      <c r="B699" s="177"/>
      <c r="C699" s="178"/>
    </row>
    <row r="700" ht="21.0" customHeight="1">
      <c r="A700" s="177"/>
      <c r="B700" s="177"/>
      <c r="C700" s="178"/>
    </row>
    <row r="701" ht="21.0" customHeight="1">
      <c r="A701" s="177"/>
      <c r="B701" s="177"/>
      <c r="C701" s="178"/>
    </row>
    <row r="702" ht="21.0" customHeight="1">
      <c r="A702" s="177"/>
      <c r="B702" s="177"/>
      <c r="C702" s="178"/>
    </row>
    <row r="703" ht="21.0" customHeight="1">
      <c r="A703" s="177"/>
      <c r="B703" s="177"/>
      <c r="C703" s="178"/>
    </row>
    <row r="704" ht="21.0" customHeight="1">
      <c r="A704" s="177"/>
      <c r="B704" s="177"/>
      <c r="C704" s="178"/>
    </row>
    <row r="705" ht="21.0" customHeight="1">
      <c r="A705" s="177"/>
      <c r="B705" s="177"/>
      <c r="C705" s="178"/>
    </row>
    <row r="706" ht="21.0" customHeight="1">
      <c r="A706" s="177"/>
      <c r="B706" s="177"/>
      <c r="C706" s="178"/>
    </row>
    <row r="707" ht="21.0" customHeight="1">
      <c r="A707" s="177"/>
      <c r="B707" s="177"/>
      <c r="C707" s="178"/>
    </row>
    <row r="708" ht="21.0" customHeight="1">
      <c r="A708" s="177"/>
      <c r="B708" s="177"/>
      <c r="C708" s="178"/>
    </row>
    <row r="709" ht="21.0" customHeight="1">
      <c r="A709" s="177"/>
      <c r="B709" s="177"/>
      <c r="C709" s="178"/>
    </row>
    <row r="710" ht="21.0" customHeight="1">
      <c r="A710" s="177"/>
      <c r="B710" s="177"/>
      <c r="C710" s="178"/>
    </row>
    <row r="711" ht="21.0" customHeight="1">
      <c r="A711" s="177"/>
      <c r="B711" s="177"/>
      <c r="C711" s="178"/>
    </row>
    <row r="712" ht="21.0" customHeight="1">
      <c r="A712" s="177"/>
      <c r="B712" s="177"/>
      <c r="C712" s="178"/>
    </row>
    <row r="713" ht="21.0" customHeight="1">
      <c r="A713" s="177"/>
      <c r="B713" s="177"/>
      <c r="C713" s="178"/>
    </row>
    <row r="714" ht="21.0" customHeight="1">
      <c r="A714" s="177"/>
      <c r="B714" s="177"/>
      <c r="C714" s="178"/>
    </row>
    <row r="715" ht="21.0" customHeight="1">
      <c r="A715" s="177"/>
      <c r="B715" s="177"/>
      <c r="C715" s="178"/>
    </row>
    <row r="716" ht="21.0" customHeight="1">
      <c r="A716" s="177"/>
      <c r="B716" s="177"/>
      <c r="C716" s="178"/>
    </row>
    <row r="717" ht="21.0" customHeight="1">
      <c r="A717" s="177"/>
      <c r="B717" s="177"/>
      <c r="C717" s="178"/>
    </row>
    <row r="718" ht="21.0" customHeight="1">
      <c r="A718" s="177"/>
      <c r="B718" s="177"/>
      <c r="C718" s="178"/>
    </row>
    <row r="719" ht="21.0" customHeight="1">
      <c r="A719" s="177"/>
      <c r="B719" s="177"/>
      <c r="C719" s="178"/>
    </row>
    <row r="720" ht="21.0" customHeight="1">
      <c r="A720" s="177"/>
      <c r="B720" s="177"/>
      <c r="C720" s="178"/>
    </row>
    <row r="721" ht="21.0" customHeight="1">
      <c r="A721" s="177"/>
      <c r="B721" s="177"/>
      <c r="C721" s="178"/>
    </row>
    <row r="722" ht="21.0" customHeight="1">
      <c r="A722" s="177"/>
      <c r="B722" s="177"/>
      <c r="C722" s="178"/>
    </row>
    <row r="723" ht="21.0" customHeight="1">
      <c r="A723" s="177"/>
      <c r="B723" s="177"/>
      <c r="C723" s="178"/>
    </row>
    <row r="724" ht="21.0" customHeight="1">
      <c r="A724" s="177"/>
      <c r="B724" s="177"/>
      <c r="C724" s="178"/>
    </row>
    <row r="725" ht="21.0" customHeight="1">
      <c r="A725" s="177"/>
      <c r="B725" s="177"/>
      <c r="C725" s="178"/>
    </row>
    <row r="726" ht="21.0" customHeight="1">
      <c r="A726" s="177"/>
      <c r="B726" s="177"/>
      <c r="C726" s="178"/>
    </row>
    <row r="727" ht="21.0" customHeight="1">
      <c r="A727" s="177"/>
      <c r="B727" s="177"/>
      <c r="C727" s="178"/>
    </row>
    <row r="728" ht="21.0" customHeight="1">
      <c r="A728" s="177"/>
      <c r="B728" s="177"/>
      <c r="C728" s="178"/>
    </row>
    <row r="729" ht="21.0" customHeight="1">
      <c r="A729" s="177"/>
      <c r="B729" s="177"/>
      <c r="C729" s="178"/>
    </row>
    <row r="730" ht="21.0" customHeight="1">
      <c r="A730" s="177"/>
      <c r="B730" s="177"/>
      <c r="C730" s="178"/>
    </row>
    <row r="731" ht="21.0" customHeight="1">
      <c r="A731" s="177"/>
      <c r="B731" s="177"/>
      <c r="C731" s="178"/>
    </row>
    <row r="732" ht="21.0" customHeight="1">
      <c r="A732" s="177"/>
      <c r="B732" s="177"/>
      <c r="C732" s="178"/>
    </row>
    <row r="733" ht="21.0" customHeight="1">
      <c r="A733" s="177"/>
      <c r="B733" s="177"/>
      <c r="C733" s="178"/>
    </row>
    <row r="734" ht="21.0" customHeight="1">
      <c r="A734" s="177"/>
      <c r="B734" s="177"/>
      <c r="C734" s="178"/>
    </row>
    <row r="735" ht="21.0" customHeight="1">
      <c r="A735" s="177"/>
      <c r="B735" s="177"/>
      <c r="C735" s="178"/>
    </row>
    <row r="736" ht="21.0" customHeight="1">
      <c r="A736" s="177"/>
      <c r="B736" s="177"/>
      <c r="C736" s="178"/>
    </row>
    <row r="737" ht="21.0" customHeight="1">
      <c r="A737" s="177"/>
      <c r="B737" s="177"/>
      <c r="C737" s="178"/>
    </row>
    <row r="738" ht="21.0" customHeight="1">
      <c r="A738" s="177"/>
      <c r="B738" s="177"/>
      <c r="C738" s="178"/>
    </row>
    <row r="739" ht="21.0" customHeight="1">
      <c r="A739" s="177"/>
      <c r="B739" s="177"/>
      <c r="C739" s="178"/>
    </row>
    <row r="740" ht="21.0" customHeight="1">
      <c r="A740" s="177"/>
      <c r="B740" s="177"/>
      <c r="C740" s="178"/>
    </row>
    <row r="741" ht="21.0" customHeight="1">
      <c r="A741" s="177"/>
      <c r="B741" s="177"/>
      <c r="C741" s="178"/>
    </row>
    <row r="742" ht="21.0" customHeight="1">
      <c r="A742" s="177"/>
      <c r="B742" s="177"/>
      <c r="C742" s="178"/>
    </row>
    <row r="743" ht="21.0" customHeight="1">
      <c r="A743" s="177"/>
      <c r="B743" s="177"/>
      <c r="C743" s="178"/>
    </row>
    <row r="744" ht="21.0" customHeight="1">
      <c r="A744" s="177"/>
      <c r="B744" s="177"/>
      <c r="C744" s="178"/>
    </row>
    <row r="745" ht="21.0" customHeight="1">
      <c r="A745" s="177"/>
      <c r="B745" s="177"/>
      <c r="C745" s="178"/>
    </row>
    <row r="746" ht="21.0" customHeight="1">
      <c r="A746" s="177"/>
      <c r="B746" s="177"/>
      <c r="C746" s="178"/>
    </row>
    <row r="747" ht="21.0" customHeight="1">
      <c r="A747" s="177"/>
      <c r="B747" s="177"/>
      <c r="C747" s="178"/>
    </row>
    <row r="748" ht="21.0" customHeight="1">
      <c r="A748" s="177"/>
      <c r="B748" s="177"/>
      <c r="C748" s="178"/>
    </row>
    <row r="749" ht="21.0" customHeight="1">
      <c r="A749" s="177"/>
      <c r="B749" s="177"/>
      <c r="C749" s="178"/>
    </row>
    <row r="750" ht="21.0" customHeight="1">
      <c r="A750" s="177"/>
      <c r="B750" s="177"/>
      <c r="C750" s="178"/>
    </row>
    <row r="751" ht="21.0" customHeight="1">
      <c r="A751" s="177"/>
      <c r="B751" s="177"/>
      <c r="C751" s="178"/>
    </row>
    <row r="752" ht="21.0" customHeight="1">
      <c r="A752" s="177"/>
      <c r="B752" s="177"/>
      <c r="C752" s="178"/>
    </row>
    <row r="753" ht="21.0" customHeight="1">
      <c r="A753" s="177"/>
      <c r="B753" s="177"/>
      <c r="C753" s="178"/>
    </row>
    <row r="754" ht="21.0" customHeight="1">
      <c r="A754" s="177"/>
      <c r="B754" s="177"/>
      <c r="C754" s="178"/>
    </row>
    <row r="755" ht="21.0" customHeight="1">
      <c r="A755" s="177"/>
      <c r="B755" s="177"/>
      <c r="C755" s="178"/>
    </row>
    <row r="756" ht="21.0" customHeight="1">
      <c r="A756" s="177"/>
      <c r="B756" s="177"/>
      <c r="C756" s="178"/>
    </row>
    <row r="757" ht="21.0" customHeight="1">
      <c r="A757" s="177"/>
      <c r="B757" s="177"/>
      <c r="C757" s="178"/>
    </row>
    <row r="758" ht="21.0" customHeight="1">
      <c r="A758" s="177"/>
      <c r="B758" s="177"/>
      <c r="C758" s="178"/>
    </row>
    <row r="759" ht="21.0" customHeight="1">
      <c r="A759" s="177"/>
      <c r="B759" s="177"/>
      <c r="C759" s="178"/>
    </row>
    <row r="760" ht="21.0" customHeight="1">
      <c r="A760" s="177"/>
      <c r="B760" s="177"/>
      <c r="C760" s="178"/>
    </row>
    <row r="761" ht="21.0" customHeight="1">
      <c r="A761" s="177"/>
      <c r="B761" s="177"/>
      <c r="C761" s="178"/>
    </row>
    <row r="762" ht="21.0" customHeight="1">
      <c r="A762" s="177"/>
      <c r="B762" s="177"/>
      <c r="C762" s="178"/>
    </row>
    <row r="763" ht="21.0" customHeight="1">
      <c r="A763" s="177"/>
      <c r="B763" s="177"/>
      <c r="C763" s="178"/>
    </row>
    <row r="764" ht="21.0" customHeight="1">
      <c r="A764" s="177"/>
      <c r="B764" s="177"/>
      <c r="C764" s="178"/>
    </row>
    <row r="765" ht="21.0" customHeight="1">
      <c r="A765" s="177"/>
      <c r="B765" s="177"/>
      <c r="C765" s="178"/>
    </row>
    <row r="766" ht="21.0" customHeight="1">
      <c r="A766" s="177"/>
      <c r="B766" s="177"/>
      <c r="C766" s="178"/>
    </row>
    <row r="767" ht="21.0" customHeight="1">
      <c r="A767" s="177"/>
      <c r="B767" s="177"/>
      <c r="C767" s="178"/>
    </row>
    <row r="768" ht="21.0" customHeight="1">
      <c r="A768" s="177"/>
      <c r="B768" s="177"/>
      <c r="C768" s="178"/>
    </row>
    <row r="769" ht="21.0" customHeight="1">
      <c r="A769" s="177"/>
      <c r="B769" s="177"/>
      <c r="C769" s="178"/>
    </row>
    <row r="770" ht="21.0" customHeight="1">
      <c r="A770" s="177"/>
      <c r="B770" s="177"/>
      <c r="C770" s="178"/>
    </row>
    <row r="771" ht="21.0" customHeight="1">
      <c r="A771" s="177"/>
      <c r="B771" s="177"/>
      <c r="C771" s="178"/>
    </row>
    <row r="772" ht="21.0" customHeight="1">
      <c r="A772" s="177"/>
      <c r="B772" s="177"/>
      <c r="C772" s="178"/>
    </row>
    <row r="773" ht="21.0" customHeight="1">
      <c r="A773" s="177"/>
      <c r="B773" s="177"/>
      <c r="C773" s="178"/>
    </row>
    <row r="774" ht="21.0" customHeight="1">
      <c r="A774" s="177"/>
      <c r="B774" s="177"/>
      <c r="C774" s="178"/>
    </row>
    <row r="775" ht="21.0" customHeight="1">
      <c r="A775" s="177"/>
      <c r="B775" s="177"/>
      <c r="C775" s="178"/>
    </row>
    <row r="776" ht="21.0" customHeight="1">
      <c r="A776" s="177"/>
      <c r="B776" s="177"/>
      <c r="C776" s="178"/>
    </row>
    <row r="777" ht="21.0" customHeight="1">
      <c r="A777" s="177"/>
      <c r="B777" s="177"/>
      <c r="C777" s="178"/>
    </row>
    <row r="778" ht="21.0" customHeight="1">
      <c r="A778" s="177"/>
      <c r="B778" s="177"/>
      <c r="C778" s="178"/>
    </row>
    <row r="779" ht="21.0" customHeight="1">
      <c r="A779" s="177"/>
      <c r="B779" s="177"/>
      <c r="C779" s="178"/>
    </row>
    <row r="780" ht="21.0" customHeight="1">
      <c r="A780" s="177"/>
      <c r="B780" s="177"/>
      <c r="C780" s="178"/>
    </row>
    <row r="781" ht="21.0" customHeight="1">
      <c r="A781" s="177"/>
      <c r="B781" s="177"/>
      <c r="C781" s="178"/>
    </row>
    <row r="782" ht="21.0" customHeight="1">
      <c r="A782" s="177"/>
      <c r="B782" s="177"/>
      <c r="C782" s="178"/>
    </row>
    <row r="783" ht="21.0" customHeight="1">
      <c r="A783" s="177"/>
      <c r="B783" s="177"/>
      <c r="C783" s="178"/>
    </row>
    <row r="784" ht="21.0" customHeight="1">
      <c r="A784" s="177"/>
      <c r="B784" s="177"/>
      <c r="C784" s="178"/>
    </row>
    <row r="785" ht="21.0" customHeight="1">
      <c r="A785" s="177"/>
      <c r="B785" s="177"/>
      <c r="C785" s="178"/>
    </row>
    <row r="786" ht="21.0" customHeight="1">
      <c r="A786" s="177"/>
      <c r="B786" s="177"/>
      <c r="C786" s="178"/>
    </row>
    <row r="787" ht="21.0" customHeight="1">
      <c r="A787" s="177"/>
      <c r="B787" s="177"/>
      <c r="C787" s="178"/>
    </row>
    <row r="788" ht="21.0" customHeight="1">
      <c r="A788" s="177"/>
      <c r="B788" s="177"/>
      <c r="C788" s="178"/>
    </row>
    <row r="789" ht="21.0" customHeight="1">
      <c r="A789" s="177"/>
      <c r="B789" s="177"/>
      <c r="C789" s="178"/>
    </row>
    <row r="790" ht="21.0" customHeight="1">
      <c r="A790" s="177"/>
      <c r="B790" s="177"/>
      <c r="C790" s="178"/>
    </row>
    <row r="791" ht="21.0" customHeight="1">
      <c r="A791" s="177"/>
      <c r="B791" s="177"/>
      <c r="C791" s="178"/>
    </row>
    <row r="792" ht="21.0" customHeight="1">
      <c r="A792" s="177"/>
      <c r="B792" s="177"/>
      <c r="C792" s="178"/>
    </row>
    <row r="793" ht="21.0" customHeight="1">
      <c r="A793" s="177"/>
      <c r="B793" s="177"/>
      <c r="C793" s="178"/>
    </row>
    <row r="794" ht="21.0" customHeight="1">
      <c r="A794" s="177"/>
      <c r="B794" s="177"/>
      <c r="C794" s="178"/>
    </row>
    <row r="795" ht="21.0" customHeight="1">
      <c r="A795" s="177"/>
      <c r="B795" s="177"/>
      <c r="C795" s="178"/>
    </row>
    <row r="796" ht="21.0" customHeight="1">
      <c r="A796" s="177"/>
      <c r="B796" s="177"/>
      <c r="C796" s="178"/>
    </row>
    <row r="797" ht="21.0" customHeight="1">
      <c r="A797" s="177"/>
      <c r="B797" s="177"/>
      <c r="C797" s="178"/>
    </row>
    <row r="798" ht="21.0" customHeight="1">
      <c r="A798" s="177"/>
      <c r="B798" s="177"/>
      <c r="C798" s="178"/>
    </row>
    <row r="799" ht="21.0" customHeight="1">
      <c r="A799" s="177"/>
      <c r="B799" s="177"/>
      <c r="C799" s="178"/>
    </row>
    <row r="800" ht="21.0" customHeight="1">
      <c r="A800" s="177"/>
      <c r="B800" s="177"/>
      <c r="C800" s="178"/>
    </row>
    <row r="801" ht="21.0" customHeight="1">
      <c r="A801" s="177"/>
      <c r="B801" s="177"/>
      <c r="C801" s="178"/>
    </row>
    <row r="802" ht="21.0" customHeight="1">
      <c r="A802" s="177"/>
      <c r="B802" s="177"/>
      <c r="C802" s="178"/>
    </row>
    <row r="803" ht="21.0" customHeight="1">
      <c r="A803" s="177"/>
      <c r="B803" s="177"/>
      <c r="C803" s="178"/>
    </row>
    <row r="804" ht="21.0" customHeight="1">
      <c r="A804" s="177"/>
      <c r="B804" s="177"/>
      <c r="C804" s="178"/>
    </row>
    <row r="805" ht="21.0" customHeight="1">
      <c r="A805" s="177"/>
      <c r="B805" s="177"/>
      <c r="C805" s="178"/>
    </row>
    <row r="806" ht="21.0" customHeight="1">
      <c r="A806" s="177"/>
      <c r="B806" s="177"/>
      <c r="C806" s="178"/>
    </row>
    <row r="807" ht="21.0" customHeight="1">
      <c r="A807" s="177"/>
      <c r="B807" s="177"/>
      <c r="C807" s="178"/>
    </row>
    <row r="808" ht="21.0" customHeight="1">
      <c r="A808" s="177"/>
      <c r="B808" s="177"/>
      <c r="C808" s="178"/>
    </row>
    <row r="809" ht="21.0" customHeight="1">
      <c r="A809" s="177"/>
      <c r="B809" s="177"/>
      <c r="C809" s="178"/>
    </row>
    <row r="810" ht="21.0" customHeight="1">
      <c r="A810" s="177"/>
      <c r="B810" s="177"/>
      <c r="C810" s="178"/>
    </row>
    <row r="811" ht="21.0" customHeight="1">
      <c r="A811" s="177"/>
      <c r="B811" s="177"/>
      <c r="C811" s="178"/>
    </row>
    <row r="812" ht="21.0" customHeight="1">
      <c r="A812" s="177"/>
      <c r="B812" s="177"/>
      <c r="C812" s="178"/>
    </row>
    <row r="813" ht="21.0" customHeight="1">
      <c r="A813" s="177"/>
      <c r="B813" s="177"/>
      <c r="C813" s="178"/>
    </row>
    <row r="814" ht="21.0" customHeight="1">
      <c r="A814" s="177"/>
      <c r="B814" s="177"/>
      <c r="C814" s="178"/>
    </row>
    <row r="815" ht="21.0" customHeight="1">
      <c r="A815" s="177"/>
      <c r="B815" s="177"/>
      <c r="C815" s="178"/>
    </row>
    <row r="816" ht="21.0" customHeight="1">
      <c r="A816" s="177"/>
      <c r="B816" s="177"/>
      <c r="C816" s="178"/>
    </row>
    <row r="817" ht="21.0" customHeight="1">
      <c r="A817" s="177"/>
      <c r="B817" s="177"/>
      <c r="C817" s="178"/>
    </row>
    <row r="818" ht="21.0" customHeight="1">
      <c r="A818" s="177"/>
      <c r="B818" s="177"/>
      <c r="C818" s="178"/>
    </row>
    <row r="819" ht="21.0" customHeight="1">
      <c r="A819" s="177"/>
      <c r="B819" s="177"/>
      <c r="C819" s="178"/>
    </row>
    <row r="820" ht="21.0" customHeight="1">
      <c r="A820" s="177"/>
      <c r="B820" s="177"/>
      <c r="C820" s="178"/>
    </row>
    <row r="821" ht="21.0" customHeight="1">
      <c r="A821" s="177"/>
      <c r="B821" s="177"/>
      <c r="C821" s="178"/>
    </row>
    <row r="822" ht="21.0" customHeight="1">
      <c r="A822" s="177"/>
      <c r="B822" s="177"/>
      <c r="C822" s="178"/>
    </row>
    <row r="823" ht="21.0" customHeight="1">
      <c r="A823" s="177"/>
      <c r="B823" s="177"/>
      <c r="C823" s="178"/>
    </row>
    <row r="824" ht="21.0" customHeight="1">
      <c r="A824" s="177"/>
      <c r="B824" s="177"/>
      <c r="C824" s="178"/>
    </row>
    <row r="825" ht="21.0" customHeight="1">
      <c r="A825" s="177"/>
      <c r="B825" s="177"/>
      <c r="C825" s="178"/>
    </row>
    <row r="826" ht="21.0" customHeight="1">
      <c r="A826" s="177"/>
      <c r="B826" s="177"/>
      <c r="C826" s="178"/>
    </row>
    <row r="827" ht="21.0" customHeight="1">
      <c r="A827" s="177"/>
      <c r="B827" s="177"/>
      <c r="C827" s="178"/>
    </row>
    <row r="828" ht="21.0" customHeight="1">
      <c r="A828" s="177"/>
      <c r="B828" s="177"/>
      <c r="C828" s="178"/>
    </row>
    <row r="829" ht="21.0" customHeight="1">
      <c r="A829" s="177"/>
      <c r="B829" s="177"/>
      <c r="C829" s="178"/>
    </row>
    <row r="830" ht="21.0" customHeight="1">
      <c r="A830" s="177"/>
      <c r="B830" s="177"/>
      <c r="C830" s="178"/>
    </row>
    <row r="831" ht="21.0" customHeight="1">
      <c r="A831" s="177"/>
      <c r="B831" s="177"/>
      <c r="C831" s="178"/>
    </row>
    <row r="832" ht="21.0" customHeight="1">
      <c r="A832" s="177"/>
      <c r="B832" s="177"/>
      <c r="C832" s="178"/>
    </row>
    <row r="833" ht="21.0" customHeight="1">
      <c r="A833" s="177"/>
      <c r="B833" s="177"/>
      <c r="C833" s="178"/>
    </row>
    <row r="834" ht="21.0" customHeight="1">
      <c r="A834" s="177"/>
      <c r="B834" s="177"/>
      <c r="C834" s="178"/>
    </row>
    <row r="835" ht="21.0" customHeight="1">
      <c r="A835" s="177"/>
      <c r="B835" s="177"/>
      <c r="C835" s="178"/>
    </row>
    <row r="836" ht="21.0" customHeight="1">
      <c r="A836" s="177"/>
      <c r="B836" s="177"/>
      <c r="C836" s="178"/>
    </row>
    <row r="837" ht="21.0" customHeight="1">
      <c r="A837" s="177"/>
      <c r="B837" s="177"/>
      <c r="C837" s="178"/>
    </row>
    <row r="838" ht="21.0" customHeight="1">
      <c r="A838" s="177"/>
      <c r="B838" s="177"/>
      <c r="C838" s="178"/>
    </row>
    <row r="839" ht="21.0" customHeight="1">
      <c r="A839" s="177"/>
      <c r="B839" s="177"/>
      <c r="C839" s="178"/>
    </row>
    <row r="840" ht="21.0" customHeight="1">
      <c r="A840" s="177"/>
      <c r="B840" s="177"/>
      <c r="C840" s="178"/>
    </row>
    <row r="841" ht="21.0" customHeight="1">
      <c r="A841" s="177"/>
      <c r="B841" s="177"/>
      <c r="C841" s="178"/>
    </row>
    <row r="842" ht="21.0" customHeight="1">
      <c r="A842" s="177"/>
      <c r="B842" s="177"/>
      <c r="C842" s="178"/>
    </row>
    <row r="843" ht="21.0" customHeight="1">
      <c r="A843" s="177"/>
      <c r="B843" s="177"/>
      <c r="C843" s="178"/>
    </row>
    <row r="844" ht="21.0" customHeight="1">
      <c r="A844" s="177"/>
      <c r="B844" s="177"/>
      <c r="C844" s="178"/>
    </row>
    <row r="845" ht="21.0" customHeight="1">
      <c r="A845" s="177"/>
      <c r="B845" s="177"/>
      <c r="C845" s="178"/>
    </row>
    <row r="846" ht="21.0" customHeight="1">
      <c r="A846" s="177"/>
      <c r="B846" s="177"/>
      <c r="C846" s="178"/>
    </row>
    <row r="847" ht="21.0" customHeight="1">
      <c r="A847" s="177"/>
      <c r="B847" s="177"/>
      <c r="C847" s="178"/>
    </row>
    <row r="848" ht="21.0" customHeight="1">
      <c r="A848" s="177"/>
      <c r="B848" s="177"/>
      <c r="C848" s="178"/>
    </row>
    <row r="849" ht="21.0" customHeight="1">
      <c r="A849" s="177"/>
      <c r="B849" s="177"/>
      <c r="C849" s="178"/>
    </row>
    <row r="850" ht="21.0" customHeight="1">
      <c r="A850" s="177"/>
      <c r="B850" s="177"/>
      <c r="C850" s="178"/>
    </row>
    <row r="851" ht="21.0" customHeight="1">
      <c r="A851" s="177"/>
      <c r="B851" s="177"/>
      <c r="C851" s="178"/>
    </row>
    <row r="852" ht="21.0" customHeight="1">
      <c r="A852" s="177"/>
      <c r="B852" s="177"/>
      <c r="C852" s="178"/>
    </row>
    <row r="853" ht="21.0" customHeight="1">
      <c r="A853" s="177"/>
      <c r="B853" s="177"/>
      <c r="C853" s="178"/>
    </row>
    <row r="854" ht="21.0" customHeight="1">
      <c r="A854" s="177"/>
      <c r="B854" s="177"/>
      <c r="C854" s="178"/>
    </row>
    <row r="855" ht="21.0" customHeight="1">
      <c r="A855" s="177"/>
      <c r="B855" s="177"/>
      <c r="C855" s="178"/>
    </row>
    <row r="856" ht="21.0" customHeight="1">
      <c r="A856" s="177"/>
      <c r="B856" s="177"/>
      <c r="C856" s="178"/>
    </row>
    <row r="857" ht="21.0" customHeight="1">
      <c r="A857" s="177"/>
      <c r="B857" s="177"/>
      <c r="C857" s="178"/>
    </row>
    <row r="858" ht="21.0" customHeight="1">
      <c r="A858" s="177"/>
      <c r="B858" s="177"/>
      <c r="C858" s="178"/>
    </row>
    <row r="859" ht="21.0" customHeight="1">
      <c r="A859" s="177"/>
      <c r="B859" s="177"/>
      <c r="C859" s="178"/>
    </row>
    <row r="860" ht="21.0" customHeight="1">
      <c r="A860" s="177"/>
      <c r="B860" s="177"/>
      <c r="C860" s="178"/>
    </row>
    <row r="861" ht="21.0" customHeight="1">
      <c r="A861" s="177"/>
      <c r="B861" s="177"/>
      <c r="C861" s="178"/>
    </row>
    <row r="862" ht="21.0" customHeight="1">
      <c r="A862" s="177"/>
      <c r="B862" s="177"/>
      <c r="C862" s="178"/>
    </row>
    <row r="863" ht="21.0" customHeight="1">
      <c r="A863" s="177"/>
      <c r="B863" s="177"/>
      <c r="C863" s="178"/>
    </row>
    <row r="864" ht="21.0" customHeight="1">
      <c r="A864" s="177"/>
      <c r="B864" s="177"/>
      <c r="C864" s="178"/>
    </row>
    <row r="865" ht="21.0" customHeight="1">
      <c r="A865" s="177"/>
      <c r="B865" s="177"/>
      <c r="C865" s="178"/>
    </row>
    <row r="866" ht="21.0" customHeight="1">
      <c r="A866" s="177"/>
      <c r="B866" s="177"/>
      <c r="C866" s="178"/>
    </row>
    <row r="867" ht="21.0" customHeight="1">
      <c r="A867" s="177"/>
      <c r="B867" s="177"/>
      <c r="C867" s="178"/>
    </row>
    <row r="868" ht="21.0" customHeight="1">
      <c r="A868" s="177"/>
      <c r="B868" s="177"/>
      <c r="C868" s="178"/>
    </row>
    <row r="869" ht="21.0" customHeight="1">
      <c r="A869" s="177"/>
      <c r="B869" s="177"/>
      <c r="C869" s="178"/>
    </row>
    <row r="870" ht="21.0" customHeight="1">
      <c r="A870" s="177"/>
      <c r="B870" s="177"/>
      <c r="C870" s="178"/>
    </row>
    <row r="871" ht="21.0" customHeight="1">
      <c r="A871" s="177"/>
      <c r="B871" s="177"/>
      <c r="C871" s="178"/>
    </row>
    <row r="872" ht="21.0" customHeight="1">
      <c r="A872" s="177"/>
      <c r="B872" s="177"/>
      <c r="C872" s="178"/>
    </row>
    <row r="873" ht="21.0" customHeight="1">
      <c r="A873" s="177"/>
      <c r="B873" s="177"/>
      <c r="C873" s="178"/>
    </row>
    <row r="874" ht="21.0" customHeight="1">
      <c r="A874" s="177"/>
      <c r="B874" s="177"/>
      <c r="C874" s="178"/>
    </row>
    <row r="875" ht="21.0" customHeight="1">
      <c r="A875" s="177"/>
      <c r="B875" s="177"/>
      <c r="C875" s="178"/>
    </row>
    <row r="876" ht="21.0" customHeight="1">
      <c r="A876" s="177"/>
      <c r="B876" s="177"/>
      <c r="C876" s="178"/>
    </row>
    <row r="877" ht="21.0" customHeight="1">
      <c r="A877" s="177"/>
      <c r="B877" s="177"/>
      <c r="C877" s="178"/>
    </row>
    <row r="878" ht="21.0" customHeight="1">
      <c r="A878" s="177"/>
      <c r="B878" s="177"/>
      <c r="C878" s="178"/>
    </row>
    <row r="879" ht="21.0" customHeight="1">
      <c r="A879" s="177"/>
      <c r="B879" s="177"/>
      <c r="C879" s="178"/>
    </row>
    <row r="880" ht="21.0" customHeight="1">
      <c r="A880" s="177"/>
      <c r="B880" s="177"/>
      <c r="C880" s="178"/>
    </row>
    <row r="881" ht="21.0" customHeight="1">
      <c r="A881" s="177"/>
      <c r="B881" s="177"/>
      <c r="C881" s="178"/>
    </row>
    <row r="882" ht="21.0" customHeight="1">
      <c r="A882" s="177"/>
      <c r="B882" s="177"/>
      <c r="C882" s="178"/>
    </row>
    <row r="883" ht="21.0" customHeight="1">
      <c r="A883" s="177"/>
      <c r="B883" s="177"/>
      <c r="C883" s="178"/>
    </row>
    <row r="884" ht="21.0" customHeight="1">
      <c r="A884" s="177"/>
      <c r="B884" s="177"/>
      <c r="C884" s="178"/>
    </row>
    <row r="885" ht="21.0" customHeight="1">
      <c r="A885" s="177"/>
      <c r="B885" s="177"/>
      <c r="C885" s="178"/>
    </row>
    <row r="886" ht="21.0" customHeight="1">
      <c r="A886" s="177"/>
      <c r="B886" s="177"/>
      <c r="C886" s="178"/>
    </row>
    <row r="887" ht="21.0" customHeight="1">
      <c r="A887" s="177"/>
      <c r="B887" s="177"/>
      <c r="C887" s="178"/>
    </row>
    <row r="888" ht="21.0" customHeight="1">
      <c r="A888" s="177"/>
      <c r="B888" s="177"/>
      <c r="C888" s="178"/>
    </row>
    <row r="889" ht="21.0" customHeight="1">
      <c r="A889" s="177"/>
      <c r="B889" s="177"/>
      <c r="C889" s="178"/>
    </row>
    <row r="890" ht="21.0" customHeight="1">
      <c r="A890" s="177"/>
      <c r="B890" s="177"/>
      <c r="C890" s="178"/>
    </row>
    <row r="891" ht="21.0" customHeight="1">
      <c r="A891" s="177"/>
      <c r="B891" s="177"/>
      <c r="C891" s="178"/>
    </row>
    <row r="892" ht="21.0" customHeight="1">
      <c r="A892" s="177"/>
      <c r="B892" s="177"/>
      <c r="C892" s="178"/>
    </row>
    <row r="893" ht="21.0" customHeight="1">
      <c r="A893" s="177"/>
      <c r="B893" s="177"/>
      <c r="C893" s="178"/>
    </row>
    <row r="894" ht="21.0" customHeight="1">
      <c r="A894" s="177"/>
      <c r="B894" s="177"/>
      <c r="C894" s="178"/>
    </row>
    <row r="895" ht="21.0" customHeight="1">
      <c r="A895" s="177"/>
      <c r="B895" s="177"/>
      <c r="C895" s="178"/>
    </row>
    <row r="896" ht="21.0" customHeight="1">
      <c r="A896" s="177"/>
      <c r="B896" s="177"/>
      <c r="C896" s="178"/>
    </row>
    <row r="897" ht="21.0" customHeight="1">
      <c r="A897" s="177"/>
      <c r="B897" s="177"/>
      <c r="C897" s="178"/>
    </row>
    <row r="898" ht="21.0" customHeight="1">
      <c r="A898" s="177"/>
      <c r="B898" s="177"/>
      <c r="C898" s="178"/>
    </row>
    <row r="899" ht="21.0" customHeight="1">
      <c r="A899" s="177"/>
      <c r="B899" s="177"/>
      <c r="C899" s="178"/>
    </row>
    <row r="900" ht="21.0" customHeight="1">
      <c r="A900" s="177"/>
      <c r="B900" s="177"/>
      <c r="C900" s="178"/>
    </row>
    <row r="901" ht="21.0" customHeight="1">
      <c r="A901" s="177"/>
      <c r="B901" s="177"/>
      <c r="C901" s="178"/>
    </row>
    <row r="902" ht="21.0" customHeight="1">
      <c r="A902" s="177"/>
      <c r="B902" s="177"/>
      <c r="C902" s="178"/>
    </row>
    <row r="903" ht="21.0" customHeight="1">
      <c r="A903" s="177"/>
      <c r="B903" s="177"/>
      <c r="C903" s="178"/>
    </row>
    <row r="904" ht="21.0" customHeight="1">
      <c r="A904" s="177"/>
      <c r="B904" s="177"/>
      <c r="C904" s="178"/>
    </row>
    <row r="905" ht="21.0" customHeight="1">
      <c r="A905" s="177"/>
      <c r="B905" s="177"/>
      <c r="C905" s="178"/>
    </row>
    <row r="906" ht="21.0" customHeight="1">
      <c r="A906" s="177"/>
      <c r="B906" s="177"/>
      <c r="C906" s="178"/>
    </row>
    <row r="907" ht="21.0" customHeight="1">
      <c r="A907" s="177"/>
      <c r="B907" s="177"/>
      <c r="C907" s="178"/>
    </row>
    <row r="908" ht="21.0" customHeight="1">
      <c r="A908" s="177"/>
      <c r="B908" s="177"/>
      <c r="C908" s="178"/>
    </row>
    <row r="909" ht="21.0" customHeight="1">
      <c r="A909" s="177"/>
      <c r="B909" s="177"/>
      <c r="C909" s="178"/>
    </row>
    <row r="910" ht="21.0" customHeight="1">
      <c r="A910" s="177"/>
      <c r="B910" s="177"/>
      <c r="C910" s="178"/>
    </row>
    <row r="911" ht="21.0" customHeight="1">
      <c r="A911" s="177"/>
      <c r="B911" s="177"/>
      <c r="C911" s="178"/>
    </row>
    <row r="912" ht="21.0" customHeight="1">
      <c r="A912" s="177"/>
      <c r="B912" s="177"/>
      <c r="C912" s="178"/>
    </row>
    <row r="913" ht="21.0" customHeight="1">
      <c r="A913" s="177"/>
      <c r="B913" s="177"/>
      <c r="C913" s="178"/>
    </row>
    <row r="914" ht="21.0" customHeight="1">
      <c r="A914" s="177"/>
      <c r="B914" s="177"/>
      <c r="C914" s="178"/>
    </row>
    <row r="915" ht="21.0" customHeight="1">
      <c r="A915" s="177"/>
      <c r="B915" s="177"/>
      <c r="C915" s="178"/>
    </row>
    <row r="916" ht="21.0" customHeight="1">
      <c r="A916" s="177"/>
      <c r="B916" s="177"/>
      <c r="C916" s="178"/>
    </row>
    <row r="917" ht="21.0" customHeight="1">
      <c r="A917" s="177"/>
      <c r="B917" s="177"/>
      <c r="C917" s="178"/>
    </row>
    <row r="918" ht="21.0" customHeight="1">
      <c r="A918" s="177"/>
      <c r="B918" s="177"/>
      <c r="C918" s="178"/>
    </row>
    <row r="919" ht="21.0" customHeight="1">
      <c r="A919" s="177"/>
      <c r="B919" s="177"/>
      <c r="C919" s="178"/>
    </row>
    <row r="920" ht="21.0" customHeight="1">
      <c r="A920" s="177"/>
      <c r="B920" s="177"/>
      <c r="C920" s="178"/>
    </row>
    <row r="921" ht="21.0" customHeight="1">
      <c r="A921" s="177"/>
      <c r="B921" s="177"/>
      <c r="C921" s="178"/>
    </row>
    <row r="922" ht="21.0" customHeight="1">
      <c r="A922" s="177"/>
      <c r="B922" s="177"/>
      <c r="C922" s="178"/>
    </row>
    <row r="923" ht="21.0" customHeight="1">
      <c r="A923" s="177"/>
      <c r="B923" s="177"/>
      <c r="C923" s="178"/>
    </row>
    <row r="924" ht="21.0" customHeight="1">
      <c r="A924" s="177"/>
      <c r="B924" s="177"/>
      <c r="C924" s="178"/>
    </row>
    <row r="925" ht="21.0" customHeight="1">
      <c r="A925" s="177"/>
      <c r="B925" s="177"/>
      <c r="C925" s="178"/>
    </row>
    <row r="926" ht="21.0" customHeight="1">
      <c r="A926" s="177"/>
      <c r="B926" s="177"/>
      <c r="C926" s="178"/>
    </row>
    <row r="927" ht="21.0" customHeight="1">
      <c r="A927" s="177"/>
      <c r="B927" s="177"/>
      <c r="C927" s="178"/>
    </row>
    <row r="928" ht="21.0" customHeight="1">
      <c r="A928" s="177"/>
      <c r="B928" s="177"/>
      <c r="C928" s="178"/>
    </row>
    <row r="929" ht="21.0" customHeight="1">
      <c r="A929" s="177"/>
      <c r="B929" s="177"/>
      <c r="C929" s="178"/>
    </row>
    <row r="930" ht="21.0" customHeight="1">
      <c r="A930" s="177"/>
      <c r="B930" s="177"/>
      <c r="C930" s="178"/>
    </row>
    <row r="931" ht="21.0" customHeight="1">
      <c r="A931" s="177"/>
      <c r="B931" s="177"/>
      <c r="C931" s="178"/>
    </row>
    <row r="932" ht="21.0" customHeight="1">
      <c r="A932" s="177"/>
      <c r="B932" s="177"/>
      <c r="C932" s="178"/>
    </row>
    <row r="933" ht="21.0" customHeight="1">
      <c r="A933" s="177"/>
      <c r="B933" s="177"/>
      <c r="C933" s="178"/>
    </row>
    <row r="934" ht="21.0" customHeight="1">
      <c r="A934" s="177"/>
      <c r="B934" s="177"/>
      <c r="C934" s="178"/>
    </row>
    <row r="935" ht="21.0" customHeight="1">
      <c r="A935" s="177"/>
      <c r="B935" s="177"/>
      <c r="C935" s="178"/>
    </row>
    <row r="936" ht="21.0" customHeight="1">
      <c r="A936" s="177"/>
      <c r="B936" s="177"/>
      <c r="C936" s="178"/>
    </row>
    <row r="937" ht="21.0" customHeight="1">
      <c r="A937" s="177"/>
      <c r="B937" s="177"/>
      <c r="C937" s="178"/>
    </row>
    <row r="938" ht="21.0" customHeight="1">
      <c r="A938" s="177"/>
      <c r="B938" s="177"/>
      <c r="C938" s="178"/>
    </row>
    <row r="939" ht="21.0" customHeight="1">
      <c r="A939" s="177"/>
      <c r="B939" s="177"/>
      <c r="C939" s="178"/>
    </row>
    <row r="940" ht="21.0" customHeight="1">
      <c r="A940" s="177"/>
      <c r="B940" s="177"/>
      <c r="C940" s="178"/>
    </row>
    <row r="941" ht="21.0" customHeight="1">
      <c r="A941" s="177"/>
      <c r="B941" s="177"/>
      <c r="C941" s="178"/>
    </row>
    <row r="942" ht="21.0" customHeight="1">
      <c r="A942" s="177"/>
      <c r="B942" s="177"/>
      <c r="C942" s="178"/>
    </row>
    <row r="943" ht="21.0" customHeight="1">
      <c r="A943" s="177"/>
      <c r="B943" s="177"/>
      <c r="C943" s="178"/>
    </row>
    <row r="944" ht="21.0" customHeight="1">
      <c r="A944" s="177"/>
      <c r="B944" s="177"/>
      <c r="C944" s="178"/>
    </row>
    <row r="945" ht="21.0" customHeight="1">
      <c r="A945" s="177"/>
      <c r="B945" s="177"/>
      <c r="C945" s="178"/>
    </row>
    <row r="946" ht="21.0" customHeight="1">
      <c r="A946" s="177"/>
      <c r="B946" s="177"/>
      <c r="C946" s="178"/>
    </row>
    <row r="947" ht="21.0" customHeight="1">
      <c r="A947" s="177"/>
      <c r="B947" s="177"/>
      <c r="C947" s="178"/>
    </row>
    <row r="948" ht="21.0" customHeight="1">
      <c r="A948" s="177"/>
      <c r="B948" s="177"/>
      <c r="C948" s="178"/>
    </row>
    <row r="949" ht="21.0" customHeight="1">
      <c r="A949" s="177"/>
      <c r="B949" s="177"/>
      <c r="C949" s="178"/>
    </row>
    <row r="950" ht="21.0" customHeight="1">
      <c r="A950" s="177"/>
      <c r="B950" s="177"/>
      <c r="C950" s="178"/>
    </row>
    <row r="951" ht="21.0" customHeight="1">
      <c r="A951" s="177"/>
      <c r="B951" s="177"/>
      <c r="C951" s="178"/>
    </row>
    <row r="952" ht="21.0" customHeight="1">
      <c r="A952" s="177"/>
      <c r="B952" s="177"/>
      <c r="C952" s="178"/>
    </row>
    <row r="953" ht="21.0" customHeight="1">
      <c r="A953" s="177"/>
      <c r="B953" s="177"/>
      <c r="C953" s="178"/>
    </row>
    <row r="954" ht="21.0" customHeight="1">
      <c r="A954" s="177"/>
      <c r="B954" s="177"/>
      <c r="C954" s="178"/>
    </row>
    <row r="955" ht="21.0" customHeight="1">
      <c r="A955" s="177"/>
      <c r="B955" s="177"/>
      <c r="C955" s="178"/>
    </row>
    <row r="956" ht="21.0" customHeight="1">
      <c r="A956" s="177"/>
      <c r="B956" s="177"/>
      <c r="C956" s="178"/>
    </row>
    <row r="957" ht="21.0" customHeight="1">
      <c r="A957" s="177"/>
      <c r="B957" s="177"/>
      <c r="C957" s="178"/>
    </row>
    <row r="958" ht="21.0" customHeight="1">
      <c r="A958" s="177"/>
      <c r="B958" s="177"/>
      <c r="C958" s="178"/>
    </row>
    <row r="959" ht="21.0" customHeight="1">
      <c r="A959" s="177"/>
      <c r="B959" s="177"/>
      <c r="C959" s="178"/>
    </row>
    <row r="960" ht="21.0" customHeight="1">
      <c r="A960" s="177"/>
      <c r="B960" s="177"/>
      <c r="C960" s="178"/>
    </row>
    <row r="961" ht="21.0" customHeight="1">
      <c r="A961" s="177"/>
      <c r="B961" s="177"/>
      <c r="C961" s="178"/>
    </row>
    <row r="962" ht="21.0" customHeight="1">
      <c r="A962" s="177"/>
      <c r="B962" s="177"/>
      <c r="C962" s="178"/>
    </row>
    <row r="963" ht="21.0" customHeight="1">
      <c r="A963" s="177"/>
      <c r="B963" s="177"/>
      <c r="C963" s="178"/>
    </row>
    <row r="964" ht="21.0" customHeight="1">
      <c r="A964" s="177"/>
      <c r="B964" s="177"/>
      <c r="C964" s="178"/>
    </row>
    <row r="965" ht="21.0" customHeight="1">
      <c r="A965" s="177"/>
      <c r="B965" s="177"/>
      <c r="C965" s="178"/>
    </row>
    <row r="966" ht="21.0" customHeight="1">
      <c r="A966" s="177"/>
      <c r="B966" s="177"/>
      <c r="C966" s="178"/>
    </row>
    <row r="967" ht="21.0" customHeight="1">
      <c r="A967" s="177"/>
      <c r="B967" s="177"/>
      <c r="C967" s="178"/>
    </row>
    <row r="968" ht="21.0" customHeight="1">
      <c r="A968" s="177"/>
      <c r="B968" s="177"/>
      <c r="C968" s="178"/>
    </row>
    <row r="969" ht="21.0" customHeight="1">
      <c r="A969" s="177"/>
      <c r="B969" s="177"/>
      <c r="C969" s="178"/>
    </row>
    <row r="970" ht="21.0" customHeight="1">
      <c r="A970" s="177"/>
      <c r="B970" s="177"/>
      <c r="C970" s="178"/>
    </row>
    <row r="971" ht="21.0" customHeight="1">
      <c r="A971" s="177"/>
      <c r="B971" s="177"/>
      <c r="C971" s="178"/>
    </row>
    <row r="972" ht="21.0" customHeight="1">
      <c r="A972" s="177"/>
      <c r="B972" s="177"/>
      <c r="C972" s="178"/>
    </row>
    <row r="973" ht="21.0" customHeight="1">
      <c r="A973" s="177"/>
      <c r="B973" s="177"/>
      <c r="C973" s="178"/>
    </row>
    <row r="974" ht="21.0" customHeight="1">
      <c r="A974" s="177"/>
      <c r="B974" s="177"/>
      <c r="C974" s="178"/>
    </row>
    <row r="975" ht="21.0" customHeight="1">
      <c r="A975" s="177"/>
      <c r="B975" s="177"/>
      <c r="C975" s="178"/>
    </row>
    <row r="976" ht="21.0" customHeight="1">
      <c r="A976" s="177"/>
      <c r="B976" s="177"/>
      <c r="C976" s="178"/>
    </row>
    <row r="977" ht="21.0" customHeight="1">
      <c r="A977" s="177"/>
      <c r="B977" s="177"/>
      <c r="C977" s="178"/>
    </row>
    <row r="978" ht="21.0" customHeight="1">
      <c r="A978" s="177"/>
      <c r="B978" s="177"/>
      <c r="C978" s="178"/>
    </row>
    <row r="979" ht="21.0" customHeight="1">
      <c r="A979" s="177"/>
      <c r="B979" s="177"/>
      <c r="C979" s="178"/>
    </row>
    <row r="980" ht="21.0" customHeight="1">
      <c r="A980" s="177"/>
      <c r="B980" s="177"/>
      <c r="C980" s="178"/>
    </row>
    <row r="981" ht="21.0" customHeight="1">
      <c r="A981" s="177"/>
      <c r="B981" s="177"/>
      <c r="C981" s="178"/>
    </row>
    <row r="982" ht="21.0" customHeight="1">
      <c r="A982" s="177"/>
      <c r="B982" s="177"/>
      <c r="C982" s="178"/>
    </row>
    <row r="983" ht="21.0" customHeight="1">
      <c r="A983" s="177"/>
      <c r="B983" s="177"/>
      <c r="C983" s="178"/>
    </row>
    <row r="984" ht="21.0" customHeight="1">
      <c r="A984" s="177"/>
      <c r="B984" s="177"/>
      <c r="C984" s="178"/>
    </row>
    <row r="985" ht="21.0" customHeight="1">
      <c r="A985" s="177"/>
      <c r="B985" s="177"/>
      <c r="C985" s="178"/>
    </row>
    <row r="986" ht="21.0" customHeight="1">
      <c r="A986" s="177"/>
      <c r="B986" s="177"/>
      <c r="C986" s="178"/>
    </row>
    <row r="987" ht="21.0" customHeight="1">
      <c r="A987" s="177"/>
      <c r="B987" s="177"/>
      <c r="C987" s="178"/>
    </row>
    <row r="988" ht="21.0" customHeight="1">
      <c r="A988" s="177"/>
      <c r="B988" s="177"/>
      <c r="C988" s="178"/>
    </row>
    <row r="989" ht="21.0" customHeight="1">
      <c r="A989" s="177"/>
      <c r="B989" s="177"/>
      <c r="C989" s="178"/>
    </row>
    <row r="990" ht="21.0" customHeight="1">
      <c r="A990" s="177"/>
      <c r="B990" s="177"/>
      <c r="C990" s="178"/>
    </row>
    <row r="991" ht="21.0" customHeight="1">
      <c r="A991" s="177"/>
      <c r="B991" s="177"/>
      <c r="C991" s="178"/>
    </row>
    <row r="992" ht="21.0" customHeight="1">
      <c r="A992" s="177"/>
      <c r="B992" s="177"/>
      <c r="C992" s="178"/>
    </row>
    <row r="993" ht="21.0" customHeight="1">
      <c r="A993" s="177"/>
      <c r="B993" s="177"/>
      <c r="C993" s="178"/>
    </row>
    <row r="994" ht="21.0" customHeight="1">
      <c r="A994" s="177"/>
      <c r="B994" s="177"/>
      <c r="C994" s="178"/>
    </row>
    <row r="995" ht="21.0" customHeight="1">
      <c r="A995" s="177"/>
      <c r="B995" s="177"/>
      <c r="C995" s="178"/>
    </row>
    <row r="996" ht="21.0" customHeight="1">
      <c r="A996" s="177"/>
      <c r="B996" s="177"/>
      <c r="C996" s="178"/>
    </row>
    <row r="997" ht="21.0" customHeight="1">
      <c r="A997" s="177"/>
      <c r="B997" s="177"/>
      <c r="C997" s="178"/>
    </row>
    <row r="998" ht="21.0" customHeight="1">
      <c r="A998" s="177"/>
      <c r="B998" s="177"/>
      <c r="C998" s="178"/>
    </row>
    <row r="999" ht="21.0" customHeight="1">
      <c r="A999" s="177"/>
      <c r="B999" s="177"/>
      <c r="C999" s="178"/>
    </row>
    <row r="1000" ht="21.0" customHeight="1">
      <c r="A1000" s="177"/>
      <c r="B1000" s="177"/>
      <c r="C1000" s="178"/>
    </row>
  </sheetData>
  <mergeCells count="40">
    <mergeCell ref="A2:A4"/>
    <mergeCell ref="B2:B4"/>
    <mergeCell ref="A5:A7"/>
    <mergeCell ref="B5:B7"/>
    <mergeCell ref="A8:A10"/>
    <mergeCell ref="B8:B10"/>
    <mergeCell ref="B11:B13"/>
    <mergeCell ref="A11:A13"/>
    <mergeCell ref="A14:A16"/>
    <mergeCell ref="A17:A19"/>
    <mergeCell ref="A20:A22"/>
    <mergeCell ref="A23:A25"/>
    <mergeCell ref="A26:A28"/>
    <mergeCell ref="A29:A31"/>
    <mergeCell ref="B14:B16"/>
    <mergeCell ref="B17:B19"/>
    <mergeCell ref="B20:B22"/>
    <mergeCell ref="B23:B25"/>
    <mergeCell ref="B26:B28"/>
    <mergeCell ref="B29:B31"/>
    <mergeCell ref="B32:B34"/>
    <mergeCell ref="A53:A55"/>
    <mergeCell ref="A56:A58"/>
    <mergeCell ref="A59:A61"/>
    <mergeCell ref="A32:A34"/>
    <mergeCell ref="A35:A37"/>
    <mergeCell ref="A38:A40"/>
    <mergeCell ref="A41:A43"/>
    <mergeCell ref="A44:A46"/>
    <mergeCell ref="A47:A49"/>
    <mergeCell ref="A50:A52"/>
    <mergeCell ref="B56:B58"/>
    <mergeCell ref="B59:B61"/>
    <mergeCell ref="B35:B37"/>
    <mergeCell ref="B38:B40"/>
    <mergeCell ref="B41:B43"/>
    <mergeCell ref="B44:B46"/>
    <mergeCell ref="B47:B49"/>
    <mergeCell ref="B50:B52"/>
    <mergeCell ref="B53:B5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1.25"/>
    <col customWidth="1" min="2" max="2" width="15.88"/>
    <col customWidth="1" min="3" max="3" width="18.88"/>
    <col customWidth="1" min="4" max="4" width="19.0"/>
    <col customWidth="1" min="5" max="5" width="7.63"/>
    <col customWidth="1" min="6" max="6" width="11.25"/>
    <col customWidth="1" min="7" max="7" width="13.38"/>
    <col customWidth="1" min="8" max="26" width="7.63"/>
  </cols>
  <sheetData>
    <row r="1" ht="21.0" customHeight="1">
      <c r="A1" s="184" t="s">
        <v>421</v>
      </c>
      <c r="B1" s="178"/>
      <c r="C1" s="93"/>
      <c r="D1" s="185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 ht="21.0" customHeight="1">
      <c r="A2" s="184" t="s">
        <v>422</v>
      </c>
      <c r="B2" s="184" t="s">
        <v>423</v>
      </c>
      <c r="C2" s="124" t="s">
        <v>424</v>
      </c>
      <c r="D2" s="186" t="s">
        <v>425</v>
      </c>
      <c r="E2" s="184" t="s">
        <v>426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ht="21.0" hidden="1" customHeight="1">
      <c r="A3" s="187">
        <v>1.0</v>
      </c>
      <c r="B3" s="188" t="s">
        <v>427</v>
      </c>
      <c r="C3" s="99" t="s">
        <v>30</v>
      </c>
      <c r="D3" s="185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ht="21.0" hidden="1" customHeight="1">
      <c r="A4" s="187">
        <v>2.0</v>
      </c>
      <c r="B4" s="188" t="s">
        <v>428</v>
      </c>
      <c r="C4" s="99" t="s">
        <v>30</v>
      </c>
      <c r="D4" s="185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ht="21.0" hidden="1" customHeight="1">
      <c r="A5" s="187">
        <v>3.0</v>
      </c>
      <c r="B5" s="188" t="s">
        <v>429</v>
      </c>
      <c r="C5" s="99" t="s">
        <v>30</v>
      </c>
      <c r="D5" s="185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 ht="21.0" hidden="1" customHeight="1">
      <c r="A6" s="187">
        <v>4.0</v>
      </c>
      <c r="B6" s="188" t="s">
        <v>430</v>
      </c>
      <c r="C6" s="99" t="s">
        <v>30</v>
      </c>
      <c r="D6" s="185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 ht="21.0" hidden="1" customHeight="1">
      <c r="A7" s="187">
        <v>5.0</v>
      </c>
      <c r="B7" s="188" t="s">
        <v>431</v>
      </c>
      <c r="C7" s="99" t="s">
        <v>30</v>
      </c>
      <c r="D7" s="185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ht="21.0" hidden="1" customHeight="1">
      <c r="A8" s="187">
        <v>6.0</v>
      </c>
      <c r="B8" s="188" t="s">
        <v>432</v>
      </c>
      <c r="C8" s="99" t="s">
        <v>30</v>
      </c>
      <c r="D8" s="185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ht="21.0" customHeight="1">
      <c r="A9" s="189">
        <v>7.0</v>
      </c>
      <c r="B9" s="190" t="s">
        <v>0</v>
      </c>
      <c r="C9" s="1" t="s">
        <v>30</v>
      </c>
      <c r="D9" s="189">
        <v>125.0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ht="21.0" customHeight="1">
      <c r="A10" s="189">
        <v>8.0</v>
      </c>
      <c r="B10" s="190" t="s">
        <v>2</v>
      </c>
      <c r="C10" s="1" t="s">
        <v>30</v>
      </c>
      <c r="D10" s="189">
        <v>126.0</v>
      </c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ht="21.0" customHeight="1">
      <c r="A11" s="189">
        <v>9.0</v>
      </c>
      <c r="B11" s="190" t="s">
        <v>4</v>
      </c>
      <c r="C11" s="1" t="s">
        <v>30</v>
      </c>
      <c r="D11" s="189">
        <v>127.0</v>
      </c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ht="21.0" customHeight="1">
      <c r="A12" s="191">
        <v>10.0</v>
      </c>
      <c r="B12" s="192" t="s">
        <v>31</v>
      </c>
      <c r="C12" s="38" t="s">
        <v>30</v>
      </c>
      <c r="D12" s="191">
        <v>128.0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ht="21.0" customHeight="1">
      <c r="A13" s="191">
        <v>11.0</v>
      </c>
      <c r="B13" s="192" t="s">
        <v>32</v>
      </c>
      <c r="C13" s="38" t="s">
        <v>30</v>
      </c>
      <c r="D13" s="191">
        <v>129.0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ht="21.0" customHeight="1">
      <c r="A14" s="191">
        <v>12.0</v>
      </c>
      <c r="B14" s="192" t="s">
        <v>33</v>
      </c>
      <c r="C14" s="38" t="s">
        <v>30</v>
      </c>
      <c r="D14" s="191">
        <v>130.0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ht="21.0" customHeight="1">
      <c r="A15" s="185">
        <v>13.0</v>
      </c>
      <c r="B15" s="124" t="s">
        <v>433</v>
      </c>
      <c r="C15" s="93"/>
      <c r="D15" s="185">
        <v>131.0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ht="21.0" hidden="1" customHeight="1">
      <c r="A16" s="193">
        <v>14.0</v>
      </c>
      <c r="B16" s="194" t="s">
        <v>427</v>
      </c>
      <c r="C16" s="195" t="s">
        <v>34</v>
      </c>
      <c r="D16" s="18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ht="21.0" hidden="1" customHeight="1">
      <c r="A17" s="187">
        <v>15.0</v>
      </c>
      <c r="B17" s="188" t="s">
        <v>428</v>
      </c>
      <c r="C17" s="99" t="s">
        <v>34</v>
      </c>
      <c r="D17" s="185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ht="21.0" hidden="1" customHeight="1">
      <c r="A18" s="187">
        <v>16.0</v>
      </c>
      <c r="B18" s="188" t="s">
        <v>429</v>
      </c>
      <c r="C18" s="99" t="s">
        <v>34</v>
      </c>
      <c r="D18" s="185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ht="21.0" hidden="1" customHeight="1">
      <c r="A19" s="187">
        <v>17.0</v>
      </c>
      <c r="B19" s="188" t="s">
        <v>430</v>
      </c>
      <c r="C19" s="99" t="s">
        <v>34</v>
      </c>
      <c r="D19" s="185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ht="21.0" hidden="1" customHeight="1">
      <c r="A20" s="187">
        <v>18.0</v>
      </c>
      <c r="B20" s="188" t="s">
        <v>431</v>
      </c>
      <c r="C20" s="99" t="s">
        <v>34</v>
      </c>
      <c r="D20" s="185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ht="21.0" hidden="1" customHeight="1">
      <c r="A21" s="187">
        <v>19.0</v>
      </c>
      <c r="B21" s="188" t="s">
        <v>432</v>
      </c>
      <c r="C21" s="99" t="s">
        <v>34</v>
      </c>
      <c r="D21" s="185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ht="21.0" hidden="1" customHeight="1">
      <c r="A22" s="187">
        <v>20.0</v>
      </c>
      <c r="B22" s="188" t="s">
        <v>434</v>
      </c>
      <c r="C22" s="99" t="s">
        <v>34</v>
      </c>
      <c r="D22" s="185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ht="21.0" hidden="1" customHeight="1">
      <c r="A23" s="187">
        <v>21.0</v>
      </c>
      <c r="B23" s="188" t="s">
        <v>435</v>
      </c>
      <c r="C23" s="99" t="s">
        <v>34</v>
      </c>
      <c r="D23" s="185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ht="21.0" hidden="1" customHeight="1">
      <c r="A24" s="187">
        <v>22.0</v>
      </c>
      <c r="B24" s="188" t="s">
        <v>436</v>
      </c>
      <c r="C24" s="99" t="s">
        <v>34</v>
      </c>
      <c r="D24" s="185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ht="21.0" customHeight="1">
      <c r="A25" s="189">
        <v>23.0</v>
      </c>
      <c r="B25" s="190" t="s">
        <v>0</v>
      </c>
      <c r="C25" s="1" t="s">
        <v>34</v>
      </c>
      <c r="D25" s="189">
        <v>132.0</v>
      </c>
      <c r="E25" s="178"/>
      <c r="F25" s="178">
        <v>1.0515</v>
      </c>
      <c r="G25" s="178">
        <v>10.5757</v>
      </c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ht="21.0" customHeight="1">
      <c r="A26" s="189">
        <v>24.0</v>
      </c>
      <c r="B26" s="190" t="s">
        <v>2</v>
      </c>
      <c r="C26" s="1" t="s">
        <v>34</v>
      </c>
      <c r="D26" s="189">
        <v>133.0</v>
      </c>
      <c r="E26" s="178"/>
      <c r="F26" s="178">
        <v>1.0144</v>
      </c>
      <c r="G26" s="178">
        <v>10.5578</v>
      </c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ht="21.0" customHeight="1">
      <c r="A27" s="189">
        <v>25.0</v>
      </c>
      <c r="B27" s="190" t="s">
        <v>4</v>
      </c>
      <c r="C27" s="1" t="s">
        <v>34</v>
      </c>
      <c r="D27" s="189">
        <v>134.0</v>
      </c>
      <c r="E27" s="178"/>
      <c r="F27" s="178">
        <v>1.0594</v>
      </c>
      <c r="G27" s="178">
        <v>10.6296</v>
      </c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ht="21.0" customHeight="1">
      <c r="A28" s="196">
        <v>26.0</v>
      </c>
      <c r="B28" s="197" t="s">
        <v>31</v>
      </c>
      <c r="C28" s="47" t="s">
        <v>34</v>
      </c>
      <c r="D28" s="196">
        <v>135.0</v>
      </c>
      <c r="E28" s="178"/>
      <c r="F28" s="178">
        <v>1.03</v>
      </c>
      <c r="G28" s="178">
        <v>10.5792</v>
      </c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ht="21.0" customHeight="1">
      <c r="A29" s="196">
        <v>27.0</v>
      </c>
      <c r="B29" s="197" t="s">
        <v>32</v>
      </c>
      <c r="C29" s="47" t="s">
        <v>34</v>
      </c>
      <c r="D29" s="196">
        <v>136.0</v>
      </c>
      <c r="E29" s="178"/>
      <c r="F29" s="178">
        <v>1.0254</v>
      </c>
      <c r="G29" s="178">
        <v>10.4091</v>
      </c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ht="21.0" customHeight="1">
      <c r="A30" s="196">
        <v>28.0</v>
      </c>
      <c r="B30" s="197" t="s">
        <v>33</v>
      </c>
      <c r="C30" s="47" t="s">
        <v>34</v>
      </c>
      <c r="D30" s="196">
        <v>137.0</v>
      </c>
      <c r="E30" s="178"/>
      <c r="F30" s="178">
        <v>1.1565</v>
      </c>
      <c r="G30" s="178">
        <v>10.6726</v>
      </c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ht="21.0" customHeight="1">
      <c r="A31" s="191">
        <v>29.0</v>
      </c>
      <c r="B31" s="192" t="s">
        <v>35</v>
      </c>
      <c r="C31" s="38" t="s">
        <v>34</v>
      </c>
      <c r="D31" s="191">
        <v>138.0</v>
      </c>
      <c r="E31" s="178"/>
      <c r="F31" s="178">
        <v>1.0274</v>
      </c>
      <c r="G31" s="178">
        <v>10.7684</v>
      </c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ht="21.0" customHeight="1">
      <c r="A32" s="191">
        <v>30.0</v>
      </c>
      <c r="B32" s="192" t="s">
        <v>36</v>
      </c>
      <c r="C32" s="38" t="s">
        <v>34</v>
      </c>
      <c r="D32" s="191">
        <v>139.0</v>
      </c>
      <c r="E32" s="178"/>
      <c r="F32" s="178">
        <v>1.0163</v>
      </c>
      <c r="G32" s="178">
        <v>10.6855</v>
      </c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ht="21.0" customHeight="1">
      <c r="A33" s="191">
        <v>31.0</v>
      </c>
      <c r="B33" s="192" t="s">
        <v>37</v>
      </c>
      <c r="C33" s="38" t="s">
        <v>34</v>
      </c>
      <c r="D33" s="191">
        <v>140.0</v>
      </c>
      <c r="E33" s="178"/>
      <c r="F33" s="178">
        <v>1.0353</v>
      </c>
      <c r="G33" s="178">
        <v>10.6099</v>
      </c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ht="21.0" hidden="1" customHeight="1">
      <c r="A34" s="187">
        <v>32.0</v>
      </c>
      <c r="B34" s="188" t="s">
        <v>437</v>
      </c>
      <c r="C34" s="99" t="s">
        <v>34</v>
      </c>
      <c r="D34" s="185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ht="21.0" hidden="1" customHeight="1">
      <c r="A35" s="187">
        <v>33.0</v>
      </c>
      <c r="B35" s="188" t="s">
        <v>438</v>
      </c>
      <c r="C35" s="99" t="s">
        <v>34</v>
      </c>
      <c r="D35" s="185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ht="21.0" hidden="1" customHeight="1">
      <c r="A36" s="187">
        <v>34.0</v>
      </c>
      <c r="B36" s="188" t="s">
        <v>439</v>
      </c>
      <c r="C36" s="99" t="s">
        <v>34</v>
      </c>
      <c r="D36" s="185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ht="21.0" hidden="1" customHeight="1">
      <c r="A37" s="187">
        <v>35.0</v>
      </c>
      <c r="B37" s="188" t="s">
        <v>440</v>
      </c>
      <c r="C37" s="99" t="s">
        <v>34</v>
      </c>
      <c r="D37" s="185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ht="21.0" hidden="1" customHeight="1">
      <c r="A38" s="187">
        <v>36.0</v>
      </c>
      <c r="B38" s="188" t="s">
        <v>441</v>
      </c>
      <c r="C38" s="99" t="s">
        <v>34</v>
      </c>
      <c r="D38" s="185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 ht="21.0" hidden="1" customHeight="1">
      <c r="A39" s="187">
        <v>37.0</v>
      </c>
      <c r="B39" s="188" t="s">
        <v>442</v>
      </c>
      <c r="C39" s="99" t="s">
        <v>34</v>
      </c>
      <c r="D39" s="185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 ht="21.0" customHeight="1">
      <c r="A40" s="185">
        <v>38.0</v>
      </c>
      <c r="B40" s="124" t="s">
        <v>443</v>
      </c>
      <c r="C40" s="93"/>
      <c r="D40" s="185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 ht="21.0" customHeight="1">
      <c r="A41" s="198">
        <v>39.0</v>
      </c>
      <c r="B41" s="199" t="s">
        <v>0</v>
      </c>
      <c r="C41" s="54" t="s">
        <v>38</v>
      </c>
      <c r="D41" s="189">
        <v>141.0</v>
      </c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 ht="21.0" customHeight="1">
      <c r="A42" s="189">
        <v>40.0</v>
      </c>
      <c r="B42" s="190" t="s">
        <v>2</v>
      </c>
      <c r="C42" s="1" t="s">
        <v>38</v>
      </c>
      <c r="D42" s="189">
        <v>142.0</v>
      </c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 ht="21.0" customHeight="1">
      <c r="A43" s="189">
        <v>41.0</v>
      </c>
      <c r="B43" s="190" t="s">
        <v>4</v>
      </c>
      <c r="C43" s="1" t="s">
        <v>38</v>
      </c>
      <c r="D43" s="189">
        <v>143.0</v>
      </c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 ht="21.0" customHeight="1">
      <c r="A44" s="191">
        <v>42.0</v>
      </c>
      <c r="B44" s="192" t="s">
        <v>31</v>
      </c>
      <c r="C44" s="38" t="s">
        <v>38</v>
      </c>
      <c r="D44" s="191">
        <v>144.0</v>
      </c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 ht="21.0" customHeight="1">
      <c r="A45" s="191">
        <v>43.0</v>
      </c>
      <c r="B45" s="192" t="s">
        <v>32</v>
      </c>
      <c r="C45" s="38" t="s">
        <v>38</v>
      </c>
      <c r="D45" s="191">
        <v>145.0</v>
      </c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 ht="21.0" customHeight="1">
      <c r="A46" s="191">
        <v>44.0</v>
      </c>
      <c r="B46" s="192" t="s">
        <v>33</v>
      </c>
      <c r="C46" s="38" t="s">
        <v>38</v>
      </c>
      <c r="D46" s="191">
        <v>146.0</v>
      </c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 ht="21.0" customHeight="1">
      <c r="A47" s="200">
        <v>45.0</v>
      </c>
      <c r="B47" s="201" t="s">
        <v>35</v>
      </c>
      <c r="C47" s="61" t="s">
        <v>38</v>
      </c>
      <c r="D47" s="200">
        <v>147.0</v>
      </c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 ht="21.0" customHeight="1">
      <c r="A48" s="200">
        <v>46.0</v>
      </c>
      <c r="B48" s="201" t="s">
        <v>36</v>
      </c>
      <c r="C48" s="61" t="s">
        <v>38</v>
      </c>
      <c r="D48" s="200">
        <v>148.0</v>
      </c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 ht="21.0" customHeight="1">
      <c r="A49" s="200">
        <v>47.0</v>
      </c>
      <c r="B49" s="201" t="s">
        <v>37</v>
      </c>
      <c r="C49" s="61" t="s">
        <v>38</v>
      </c>
      <c r="D49" s="200">
        <v>149.0</v>
      </c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 ht="21.0" customHeight="1">
      <c r="A50" s="185">
        <v>48.0</v>
      </c>
      <c r="B50" s="124" t="s">
        <v>0</v>
      </c>
      <c r="C50" s="93" t="s">
        <v>38</v>
      </c>
      <c r="D50" s="185">
        <v>150.0</v>
      </c>
      <c r="E50" s="178" t="s">
        <v>444</v>
      </c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 ht="21.0" customHeight="1">
      <c r="A51" s="185">
        <v>49.0</v>
      </c>
      <c r="B51" s="124" t="s">
        <v>2</v>
      </c>
      <c r="C51" s="93" t="s">
        <v>38</v>
      </c>
      <c r="D51" s="185">
        <v>151.0</v>
      </c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 ht="21.0" customHeight="1">
      <c r="A52" s="185">
        <v>50.0</v>
      </c>
      <c r="B52" s="124" t="s">
        <v>4</v>
      </c>
      <c r="C52" s="93" t="s">
        <v>38</v>
      </c>
      <c r="D52" s="185">
        <v>152.0</v>
      </c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 ht="21.0" customHeight="1">
      <c r="A53" s="185">
        <v>51.0</v>
      </c>
      <c r="B53" s="124" t="s">
        <v>31</v>
      </c>
      <c r="C53" s="93" t="s">
        <v>38</v>
      </c>
      <c r="D53" s="185">
        <v>153.0</v>
      </c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 ht="21.0" customHeight="1">
      <c r="A54" s="185">
        <v>52.0</v>
      </c>
      <c r="B54" s="124" t="s">
        <v>32</v>
      </c>
      <c r="C54" s="93" t="s">
        <v>38</v>
      </c>
      <c r="D54" s="185">
        <v>154.0</v>
      </c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ht="21.0" customHeight="1">
      <c r="A55" s="185">
        <v>53.0</v>
      </c>
      <c r="B55" s="124" t="s">
        <v>33</v>
      </c>
      <c r="C55" s="93" t="s">
        <v>38</v>
      </c>
      <c r="D55" s="185">
        <v>155.0</v>
      </c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ht="21.0" customHeight="1">
      <c r="A56" s="185">
        <v>54.0</v>
      </c>
      <c r="B56" s="124" t="s">
        <v>35</v>
      </c>
      <c r="C56" s="93" t="s">
        <v>38</v>
      </c>
      <c r="D56" s="185">
        <v>156.0</v>
      </c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 ht="21.0" customHeight="1">
      <c r="A57" s="185">
        <v>55.0</v>
      </c>
      <c r="B57" s="124" t="s">
        <v>36</v>
      </c>
      <c r="C57" s="93" t="s">
        <v>38</v>
      </c>
      <c r="D57" s="185">
        <v>157.0</v>
      </c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 ht="21.0" customHeight="1">
      <c r="A58" s="185">
        <v>56.0</v>
      </c>
      <c r="B58" s="124" t="s">
        <v>37</v>
      </c>
      <c r="C58" s="93" t="s">
        <v>38</v>
      </c>
      <c r="D58" s="185">
        <v>158.0</v>
      </c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 ht="21.0" customHeight="1">
      <c r="A59" s="202">
        <v>57.0</v>
      </c>
      <c r="B59" s="203" t="s">
        <v>443</v>
      </c>
      <c r="C59" s="204" t="s">
        <v>38</v>
      </c>
      <c r="D59" s="185">
        <v>159.0</v>
      </c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ht="21.0" customHeight="1">
      <c r="A60" s="198">
        <v>58.0</v>
      </c>
      <c r="B60" s="199" t="s">
        <v>0</v>
      </c>
      <c r="C60" s="55">
        <v>42836.0</v>
      </c>
      <c r="D60" s="189">
        <v>160.0</v>
      </c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ht="21.0" customHeight="1">
      <c r="A61" s="189">
        <v>59.0</v>
      </c>
      <c r="B61" s="190" t="s">
        <v>2</v>
      </c>
      <c r="C61" s="44">
        <v>42836.0</v>
      </c>
      <c r="D61" s="189">
        <v>161.0</v>
      </c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 ht="21.0" customHeight="1">
      <c r="A62" s="189">
        <v>60.0</v>
      </c>
      <c r="B62" s="190" t="s">
        <v>4</v>
      </c>
      <c r="C62" s="44">
        <v>42836.0</v>
      </c>
      <c r="D62" s="189">
        <v>162.0</v>
      </c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 ht="21.0" customHeight="1">
      <c r="A63" s="191">
        <v>61.0</v>
      </c>
      <c r="B63" s="192" t="s">
        <v>31</v>
      </c>
      <c r="C63" s="52">
        <v>42836.0</v>
      </c>
      <c r="D63" s="191">
        <v>163.0</v>
      </c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 ht="21.0" customHeight="1">
      <c r="A64" s="191">
        <v>62.0</v>
      </c>
      <c r="B64" s="192" t="s">
        <v>32</v>
      </c>
      <c r="C64" s="52">
        <v>42836.0</v>
      </c>
      <c r="D64" s="191">
        <v>164.0</v>
      </c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 ht="21.0" customHeight="1">
      <c r="A65" s="191">
        <v>63.0</v>
      </c>
      <c r="B65" s="192" t="s">
        <v>33</v>
      </c>
      <c r="C65" s="52">
        <v>42836.0</v>
      </c>
      <c r="D65" s="191">
        <v>165.0</v>
      </c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 ht="21.0" customHeight="1">
      <c r="A66" s="200">
        <v>64.0</v>
      </c>
      <c r="B66" s="201" t="s">
        <v>35</v>
      </c>
      <c r="C66" s="62">
        <v>42836.0</v>
      </c>
      <c r="D66" s="200">
        <v>166.0</v>
      </c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 ht="21.0" customHeight="1">
      <c r="A67" s="200">
        <v>65.0</v>
      </c>
      <c r="B67" s="201" t="s">
        <v>36</v>
      </c>
      <c r="C67" s="62">
        <v>42836.0</v>
      </c>
      <c r="D67" s="200">
        <v>167.0</v>
      </c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 ht="21.0" customHeight="1">
      <c r="A68" s="200">
        <v>66.0</v>
      </c>
      <c r="B68" s="201" t="s">
        <v>37</v>
      </c>
      <c r="C68" s="62">
        <v>42836.0</v>
      </c>
      <c r="D68" s="200">
        <v>168.0</v>
      </c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 ht="21.0" customHeight="1">
      <c r="A69" s="205">
        <v>67.0</v>
      </c>
      <c r="B69" s="206" t="s">
        <v>39</v>
      </c>
      <c r="C69" s="207">
        <v>42836.0</v>
      </c>
      <c r="D69" s="208">
        <v>169.0</v>
      </c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 ht="21.0" customHeight="1">
      <c r="A70" s="205">
        <v>68.0</v>
      </c>
      <c r="B70" s="206" t="s">
        <v>40</v>
      </c>
      <c r="C70" s="207">
        <v>42836.0</v>
      </c>
      <c r="D70" s="208">
        <v>170.0</v>
      </c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 ht="21.0" customHeight="1">
      <c r="A71" s="209">
        <v>69.0</v>
      </c>
      <c r="B71" s="210" t="s">
        <v>41</v>
      </c>
      <c r="C71" s="211">
        <v>42836.0</v>
      </c>
      <c r="D71" s="208">
        <v>171.0</v>
      </c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 ht="21.0" customHeight="1">
      <c r="A72" s="198">
        <v>70.0</v>
      </c>
      <c r="B72" s="199" t="s">
        <v>0</v>
      </c>
      <c r="C72" s="54">
        <v>42859.0</v>
      </c>
      <c r="D72" s="189">
        <v>172.0</v>
      </c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 ht="21.0" customHeight="1">
      <c r="A73" s="189">
        <v>71.0</v>
      </c>
      <c r="B73" s="190" t="s">
        <v>2</v>
      </c>
      <c r="C73" s="1">
        <v>42859.0</v>
      </c>
      <c r="D73" s="189">
        <v>173.0</v>
      </c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 ht="21.0" customHeight="1">
      <c r="A74" s="189">
        <v>72.0</v>
      </c>
      <c r="B74" s="190" t="s">
        <v>4</v>
      </c>
      <c r="C74" s="1">
        <v>42859.0</v>
      </c>
      <c r="D74" s="189">
        <v>174.0</v>
      </c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 ht="21.0" customHeight="1">
      <c r="A75" s="191">
        <v>73.0</v>
      </c>
      <c r="B75" s="192" t="s">
        <v>31</v>
      </c>
      <c r="C75" s="38">
        <v>42859.0</v>
      </c>
      <c r="D75" s="191">
        <v>175.0</v>
      </c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 ht="21.0" customHeight="1">
      <c r="A76" s="191">
        <v>74.0</v>
      </c>
      <c r="B76" s="192" t="s">
        <v>32</v>
      </c>
      <c r="C76" s="38">
        <v>42859.0</v>
      </c>
      <c r="D76" s="191">
        <v>176.0</v>
      </c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 ht="21.0" customHeight="1">
      <c r="A77" s="191">
        <v>75.0</v>
      </c>
      <c r="B77" s="192" t="s">
        <v>33</v>
      </c>
      <c r="C77" s="38">
        <v>42859.0</v>
      </c>
      <c r="D77" s="191">
        <v>177.0</v>
      </c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 ht="21.0" customHeight="1">
      <c r="A78" s="200">
        <v>76.0</v>
      </c>
      <c r="B78" s="201" t="s">
        <v>35</v>
      </c>
      <c r="C78" s="61">
        <v>42859.0</v>
      </c>
      <c r="D78" s="200">
        <v>178.0</v>
      </c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 ht="21.0" customHeight="1">
      <c r="A79" s="200">
        <v>77.0</v>
      </c>
      <c r="B79" s="201" t="s">
        <v>36</v>
      </c>
      <c r="C79" s="61">
        <v>42859.0</v>
      </c>
      <c r="D79" s="200">
        <v>179.0</v>
      </c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ht="21.0" customHeight="1">
      <c r="A80" s="200">
        <v>78.0</v>
      </c>
      <c r="B80" s="201" t="s">
        <v>37</v>
      </c>
      <c r="C80" s="61">
        <v>42859.0</v>
      </c>
      <c r="D80" s="200">
        <v>180.0</v>
      </c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ht="21.0" customHeight="1">
      <c r="A81" s="205">
        <v>79.0</v>
      </c>
      <c r="B81" s="206" t="s">
        <v>39</v>
      </c>
      <c r="C81" s="207">
        <v>42859.0</v>
      </c>
      <c r="D81" s="208">
        <v>181.0</v>
      </c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 ht="21.0" customHeight="1">
      <c r="A82" s="205">
        <v>80.0</v>
      </c>
      <c r="B82" s="206" t="s">
        <v>40</v>
      </c>
      <c r="C82" s="207">
        <v>42859.0</v>
      </c>
      <c r="D82" s="208">
        <v>182.0</v>
      </c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 ht="21.0" customHeight="1">
      <c r="A83" s="209">
        <v>81.0</v>
      </c>
      <c r="B83" s="210" t="s">
        <v>41</v>
      </c>
      <c r="C83" s="211">
        <v>42859.0</v>
      </c>
      <c r="D83" s="208">
        <v>183.0</v>
      </c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ht="21.0" customHeight="1">
      <c r="A84" s="198">
        <v>82.0</v>
      </c>
      <c r="B84" s="199" t="s">
        <v>0</v>
      </c>
      <c r="C84" s="54">
        <v>42866.0</v>
      </c>
      <c r="D84" s="189">
        <v>184.0</v>
      </c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ht="21.0" customHeight="1">
      <c r="A85" s="189">
        <v>83.0</v>
      </c>
      <c r="B85" s="190" t="s">
        <v>2</v>
      </c>
      <c r="C85" s="1">
        <v>42866.0</v>
      </c>
      <c r="D85" s="189">
        <v>185.0</v>
      </c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ht="21.0" customHeight="1">
      <c r="A86" s="189">
        <v>84.0</v>
      </c>
      <c r="B86" s="190" t="s">
        <v>4</v>
      </c>
      <c r="C86" s="1">
        <v>42866.0</v>
      </c>
      <c r="D86" s="189">
        <v>186.0</v>
      </c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ht="21.0" customHeight="1">
      <c r="A87" s="191">
        <v>85.0</v>
      </c>
      <c r="B87" s="192" t="s">
        <v>31</v>
      </c>
      <c r="C87" s="38">
        <v>42866.0</v>
      </c>
      <c r="D87" s="191">
        <v>187.0</v>
      </c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ht="21.0" customHeight="1">
      <c r="A88" s="191">
        <v>86.0</v>
      </c>
      <c r="B88" s="192" t="s">
        <v>32</v>
      </c>
      <c r="C88" s="38">
        <v>42866.0</v>
      </c>
      <c r="D88" s="191">
        <v>188.0</v>
      </c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ht="21.0" customHeight="1">
      <c r="A89" s="191">
        <v>87.0</v>
      </c>
      <c r="B89" s="192" t="s">
        <v>33</v>
      </c>
      <c r="C89" s="38">
        <v>42866.0</v>
      </c>
      <c r="D89" s="191">
        <v>189.0</v>
      </c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ht="21.0" customHeight="1">
      <c r="A90" s="200">
        <v>88.0</v>
      </c>
      <c r="B90" s="201" t="s">
        <v>35</v>
      </c>
      <c r="C90" s="61">
        <v>42866.0</v>
      </c>
      <c r="D90" s="200">
        <v>190.0</v>
      </c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ht="21.0" customHeight="1">
      <c r="A91" s="200">
        <v>89.0</v>
      </c>
      <c r="B91" s="201" t="s">
        <v>36</v>
      </c>
      <c r="C91" s="61">
        <v>42866.0</v>
      </c>
      <c r="D91" s="200">
        <v>191.0</v>
      </c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ht="21.0" customHeight="1">
      <c r="A92" s="200">
        <v>90.0</v>
      </c>
      <c r="B92" s="201" t="s">
        <v>37</v>
      </c>
      <c r="C92" s="61">
        <v>42866.0</v>
      </c>
      <c r="D92" s="200">
        <v>192.0</v>
      </c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ht="21.0" customHeight="1">
      <c r="A93" s="205">
        <v>91.0</v>
      </c>
      <c r="B93" s="206" t="s">
        <v>39</v>
      </c>
      <c r="C93" s="207">
        <v>42866.0</v>
      </c>
      <c r="D93" s="208">
        <v>193.0</v>
      </c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ht="21.0" customHeight="1">
      <c r="A94" s="205">
        <v>92.0</v>
      </c>
      <c r="B94" s="206" t="s">
        <v>40</v>
      </c>
      <c r="C94" s="207">
        <v>42866.0</v>
      </c>
      <c r="D94" s="208">
        <v>194.0</v>
      </c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ht="21.0" customHeight="1">
      <c r="A95" s="209">
        <v>93.0</v>
      </c>
      <c r="B95" s="210" t="s">
        <v>41</v>
      </c>
      <c r="C95" s="211">
        <v>42866.0</v>
      </c>
      <c r="D95" s="208">
        <v>195.0</v>
      </c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ht="21.0" customHeight="1">
      <c r="A96" s="212">
        <v>94.0</v>
      </c>
      <c r="B96" s="213" t="s">
        <v>0</v>
      </c>
      <c r="C96" s="214">
        <v>42877.0</v>
      </c>
      <c r="D96" s="189">
        <v>196.0</v>
      </c>
      <c r="E96" s="178">
        <v>213.0</v>
      </c>
      <c r="F96" s="215" t="s">
        <v>445</v>
      </c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ht="21.0" customHeight="1">
      <c r="A97" s="216">
        <v>94.1</v>
      </c>
      <c r="B97" s="213" t="s">
        <v>42</v>
      </c>
      <c r="C97" s="217"/>
      <c r="D97" s="189">
        <v>197.0</v>
      </c>
      <c r="E97" s="178">
        <v>214.0</v>
      </c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ht="21.0" customHeight="1">
      <c r="A98" s="216">
        <v>95.0</v>
      </c>
      <c r="B98" s="190" t="s">
        <v>2</v>
      </c>
      <c r="C98" s="217">
        <v>42877.0</v>
      </c>
      <c r="D98" s="189">
        <v>198.0</v>
      </c>
      <c r="E98" s="178">
        <v>215.0</v>
      </c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ht="21.0" customHeight="1">
      <c r="A99" s="216">
        <v>95.1</v>
      </c>
      <c r="B99" s="190" t="s">
        <v>43</v>
      </c>
      <c r="C99" s="217"/>
      <c r="D99" s="189">
        <v>199.0</v>
      </c>
      <c r="E99" s="178">
        <v>216.0</v>
      </c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ht="21.0" customHeight="1">
      <c r="A100" s="216">
        <v>96.0</v>
      </c>
      <c r="B100" s="190" t="s">
        <v>4</v>
      </c>
      <c r="C100" s="217">
        <v>42877.0</v>
      </c>
      <c r="D100" s="189">
        <v>200.0</v>
      </c>
      <c r="E100" s="178">
        <v>217.0</v>
      </c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ht="21.0" customHeight="1">
      <c r="A101" s="216">
        <v>96.1</v>
      </c>
      <c r="B101" s="190" t="s">
        <v>44</v>
      </c>
      <c r="C101" s="217"/>
      <c r="D101" s="189">
        <v>201.0</v>
      </c>
      <c r="E101" s="218">
        <v>218.0</v>
      </c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ht="21.0" customHeight="1">
      <c r="A102" s="219">
        <v>97.0</v>
      </c>
      <c r="B102" s="192" t="s">
        <v>45</v>
      </c>
      <c r="C102" s="220">
        <v>42877.0</v>
      </c>
      <c r="D102" s="191">
        <v>202.0</v>
      </c>
      <c r="E102" s="218">
        <v>227.0</v>
      </c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ht="21.0" customHeight="1">
      <c r="A103" s="219">
        <v>97.1</v>
      </c>
      <c r="B103" s="192" t="s">
        <v>46</v>
      </c>
      <c r="C103" s="220"/>
      <c r="D103" s="191">
        <v>203.0</v>
      </c>
      <c r="E103" s="178">
        <v>228.0</v>
      </c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ht="21.0" customHeight="1">
      <c r="A104" s="219">
        <v>98.0</v>
      </c>
      <c r="B104" s="192" t="s">
        <v>47</v>
      </c>
      <c r="C104" s="220">
        <v>42877.0</v>
      </c>
      <c r="D104" s="191">
        <v>204.0</v>
      </c>
      <c r="E104" s="178">
        <v>229.0</v>
      </c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ht="21.0" customHeight="1">
      <c r="A105" s="219">
        <v>98.1</v>
      </c>
      <c r="B105" s="192" t="s">
        <v>32</v>
      </c>
      <c r="C105" s="220"/>
      <c r="D105" s="191">
        <v>205.0</v>
      </c>
      <c r="E105" s="178">
        <v>230.0</v>
      </c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ht="21.0" customHeight="1">
      <c r="A106" s="219">
        <v>99.0</v>
      </c>
      <c r="B106" s="192" t="s">
        <v>48</v>
      </c>
      <c r="C106" s="220">
        <v>42877.0</v>
      </c>
      <c r="D106" s="191">
        <v>206.0</v>
      </c>
      <c r="E106" s="178">
        <v>231.0</v>
      </c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ht="21.0" customHeight="1">
      <c r="A107" s="219">
        <v>99.1</v>
      </c>
      <c r="B107" s="192" t="s">
        <v>33</v>
      </c>
      <c r="C107" s="220"/>
      <c r="D107" s="191">
        <v>207.0</v>
      </c>
      <c r="E107" s="178">
        <v>232.0</v>
      </c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ht="21.0" customHeight="1">
      <c r="A108" s="221">
        <v>100.0</v>
      </c>
      <c r="B108" s="201" t="s">
        <v>35</v>
      </c>
      <c r="C108" s="222">
        <v>42877.0</v>
      </c>
      <c r="D108" s="200">
        <v>208.0</v>
      </c>
      <c r="E108" s="178">
        <v>233.0</v>
      </c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ht="21.0" customHeight="1">
      <c r="A109" s="221">
        <v>101.0</v>
      </c>
      <c r="B109" s="201" t="s">
        <v>36</v>
      </c>
      <c r="C109" s="222">
        <v>42877.0</v>
      </c>
      <c r="D109" s="200">
        <v>209.0</v>
      </c>
      <c r="E109" s="178">
        <v>234.0</v>
      </c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ht="21.0" customHeight="1">
      <c r="A110" s="221">
        <v>102.0</v>
      </c>
      <c r="B110" s="201" t="s">
        <v>37</v>
      </c>
      <c r="C110" s="222">
        <v>42877.0</v>
      </c>
      <c r="D110" s="200">
        <v>210.0</v>
      </c>
      <c r="E110" s="178">
        <v>235.0</v>
      </c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ht="21.0" customHeight="1">
      <c r="A111" s="221">
        <v>103.0</v>
      </c>
      <c r="B111" s="201" t="s">
        <v>39</v>
      </c>
      <c r="C111" s="222">
        <v>42877.0</v>
      </c>
      <c r="D111" s="200">
        <v>211.0</v>
      </c>
      <c r="E111" s="178">
        <v>236.0</v>
      </c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ht="21.0" customHeight="1">
      <c r="A112" s="221">
        <v>104.0</v>
      </c>
      <c r="B112" s="201" t="s">
        <v>40</v>
      </c>
      <c r="C112" s="222">
        <v>42877.0</v>
      </c>
      <c r="D112" s="200">
        <v>212.0</v>
      </c>
      <c r="E112" s="178">
        <v>237.0</v>
      </c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ht="21.0" customHeight="1">
      <c r="A113" s="223">
        <v>105.0</v>
      </c>
      <c r="B113" s="224" t="s">
        <v>41</v>
      </c>
      <c r="C113" s="225">
        <v>42877.0</v>
      </c>
      <c r="D113" s="200">
        <v>213.0</v>
      </c>
      <c r="E113" s="178">
        <v>238.0</v>
      </c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ht="21.0" customHeight="1">
      <c r="A114" s="185">
        <v>118.0</v>
      </c>
      <c r="B114" s="124" t="s">
        <v>49</v>
      </c>
      <c r="C114" s="93"/>
      <c r="D114" s="226">
        <v>220.0</v>
      </c>
      <c r="E114" s="178">
        <v>239.0</v>
      </c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ht="21.0" customHeight="1">
      <c r="A115" s="185">
        <v>119.0</v>
      </c>
      <c r="B115" s="124" t="s">
        <v>50</v>
      </c>
      <c r="C115" s="93"/>
      <c r="D115" s="185">
        <v>221.0</v>
      </c>
      <c r="E115" s="178">
        <v>240.0</v>
      </c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ht="21.0" customHeight="1">
      <c r="A116" s="185">
        <v>120.0</v>
      </c>
      <c r="B116" s="124" t="s">
        <v>51</v>
      </c>
      <c r="C116" s="93"/>
      <c r="D116" s="185">
        <v>222.0</v>
      </c>
      <c r="E116" s="178">
        <v>241.0</v>
      </c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ht="21.0" customHeight="1">
      <c r="A117" s="185">
        <v>121.0</v>
      </c>
      <c r="B117" s="124" t="s">
        <v>52</v>
      </c>
      <c r="C117" s="93"/>
      <c r="D117" s="185">
        <v>223.0</v>
      </c>
      <c r="E117" s="178">
        <v>242.0</v>
      </c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ht="21.0" customHeight="1">
      <c r="A118" s="185">
        <v>122.0</v>
      </c>
      <c r="B118" s="124" t="s">
        <v>53</v>
      </c>
      <c r="C118" s="93"/>
      <c r="D118" s="185">
        <v>224.0</v>
      </c>
      <c r="E118" s="178">
        <v>243.0</v>
      </c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ht="21.0" customHeight="1">
      <c r="A119" s="185">
        <v>123.0</v>
      </c>
      <c r="B119" s="124" t="s">
        <v>54</v>
      </c>
      <c r="C119" s="93"/>
      <c r="D119" s="185">
        <v>225.0</v>
      </c>
      <c r="E119" s="178">
        <v>244.0</v>
      </c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ht="21.0" customHeight="1">
      <c r="A120" s="185">
        <v>124.0</v>
      </c>
      <c r="B120" s="124" t="s">
        <v>55</v>
      </c>
      <c r="C120" s="93"/>
      <c r="D120" s="185">
        <v>226.0</v>
      </c>
      <c r="E120" s="178">
        <v>245.0</v>
      </c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ht="21.0" customHeight="1">
      <c r="A121" s="178" t="s">
        <v>56</v>
      </c>
      <c r="B121" s="178"/>
      <c r="C121" s="178"/>
      <c r="D121" s="185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ht="21.0" customHeight="1">
      <c r="A122" s="178"/>
      <c r="B122" s="178"/>
      <c r="C122" s="93"/>
      <c r="D122" s="185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ht="21.0" customHeight="1">
      <c r="A123" s="178"/>
      <c r="B123" s="178"/>
      <c r="C123" s="93"/>
      <c r="D123" s="185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ht="21.0" customHeight="1">
      <c r="A124" s="178"/>
      <c r="B124" s="178"/>
      <c r="C124" s="93"/>
      <c r="D124" s="185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ht="21.0" customHeight="1">
      <c r="A125" s="178"/>
      <c r="B125" s="178"/>
      <c r="C125" s="93"/>
      <c r="D125" s="185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ht="21.0" customHeight="1">
      <c r="A126" s="178"/>
      <c r="B126" s="178"/>
      <c r="C126" s="93"/>
      <c r="D126" s="185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ht="21.0" customHeight="1">
      <c r="A127" s="178"/>
      <c r="B127" s="178"/>
      <c r="C127" s="93"/>
      <c r="D127" s="185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ht="21.0" customHeight="1">
      <c r="A128" s="178"/>
      <c r="B128" s="178"/>
      <c r="C128" s="93"/>
      <c r="D128" s="185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ht="21.0" customHeight="1">
      <c r="A129" s="178"/>
      <c r="B129" s="178"/>
      <c r="C129" s="93"/>
      <c r="D129" s="185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ht="21.0" customHeight="1">
      <c r="A130" s="178"/>
      <c r="B130" s="178"/>
      <c r="C130" s="93"/>
      <c r="D130" s="185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ht="21.0" customHeight="1">
      <c r="A131" s="178"/>
      <c r="B131" s="178"/>
      <c r="C131" s="93"/>
      <c r="D131" s="185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ht="21.0" customHeight="1">
      <c r="A132" s="178"/>
      <c r="B132" s="178"/>
      <c r="C132" s="93"/>
      <c r="D132" s="185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ht="21.0" customHeight="1">
      <c r="A133" s="178"/>
      <c r="B133" s="178"/>
      <c r="C133" s="93"/>
      <c r="D133" s="185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ht="21.0" customHeight="1">
      <c r="A134" s="178"/>
      <c r="B134" s="178"/>
      <c r="C134" s="93"/>
      <c r="D134" s="185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 ht="21.0" customHeight="1">
      <c r="A135" s="178"/>
      <c r="B135" s="178"/>
      <c r="C135" s="93"/>
      <c r="D135" s="185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 ht="21.0" customHeight="1">
      <c r="A136" s="178"/>
      <c r="B136" s="178"/>
      <c r="C136" s="93"/>
      <c r="D136" s="185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 ht="21.0" customHeight="1">
      <c r="A137" s="178"/>
      <c r="B137" s="178"/>
      <c r="C137" s="93"/>
      <c r="D137" s="185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 ht="21.0" customHeight="1">
      <c r="A138" s="178"/>
      <c r="B138" s="178"/>
      <c r="C138" s="93"/>
      <c r="D138" s="185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 ht="21.0" customHeight="1">
      <c r="A139" s="178"/>
      <c r="B139" s="178"/>
      <c r="C139" s="93"/>
      <c r="D139" s="185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 ht="21.0" customHeight="1">
      <c r="A140" s="178"/>
      <c r="B140" s="178"/>
      <c r="C140" s="93"/>
      <c r="D140" s="185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 ht="21.0" customHeight="1">
      <c r="A141" s="178"/>
      <c r="B141" s="178"/>
      <c r="C141" s="93"/>
      <c r="D141" s="185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 ht="21.0" customHeight="1">
      <c r="A142" s="178"/>
      <c r="B142" s="178"/>
      <c r="C142" s="93"/>
      <c r="D142" s="185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 ht="21.0" customHeight="1">
      <c r="A143" s="178"/>
      <c r="B143" s="178"/>
      <c r="C143" s="93"/>
      <c r="D143" s="185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 ht="21.0" customHeight="1">
      <c r="A144" s="178"/>
      <c r="B144" s="178"/>
      <c r="C144" s="93"/>
      <c r="D144" s="185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 ht="21.0" customHeight="1">
      <c r="A145" s="178"/>
      <c r="B145" s="178"/>
      <c r="C145" s="93"/>
      <c r="D145" s="185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 ht="21.0" customHeight="1">
      <c r="A146" s="178"/>
      <c r="B146" s="178"/>
      <c r="C146" s="93"/>
      <c r="D146" s="185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 ht="21.0" customHeight="1">
      <c r="A147" s="178"/>
      <c r="B147" s="178"/>
      <c r="C147" s="93"/>
      <c r="D147" s="185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 ht="21.0" customHeight="1">
      <c r="A148" s="178"/>
      <c r="B148" s="178"/>
      <c r="C148" s="93"/>
      <c r="D148" s="185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 ht="21.0" customHeight="1">
      <c r="A149" s="178"/>
      <c r="B149" s="178"/>
      <c r="C149" s="93"/>
      <c r="D149" s="185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 ht="21.0" customHeight="1">
      <c r="A150" s="178"/>
      <c r="B150" s="178"/>
      <c r="C150" s="93"/>
      <c r="D150" s="185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 ht="21.0" customHeight="1">
      <c r="A151" s="178"/>
      <c r="B151" s="178"/>
      <c r="C151" s="93"/>
      <c r="D151" s="185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 ht="21.0" customHeight="1">
      <c r="A152" s="178"/>
      <c r="B152" s="178"/>
      <c r="C152" s="93"/>
      <c r="D152" s="185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 ht="21.0" customHeight="1">
      <c r="A153" s="178"/>
      <c r="B153" s="178"/>
      <c r="C153" s="93"/>
      <c r="D153" s="185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 ht="21.0" customHeight="1">
      <c r="A154" s="178"/>
      <c r="B154" s="178"/>
      <c r="C154" s="93"/>
      <c r="D154" s="185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 ht="21.0" customHeight="1">
      <c r="A155" s="178"/>
      <c r="B155" s="178"/>
      <c r="C155" s="93"/>
      <c r="D155" s="185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 ht="21.0" customHeight="1">
      <c r="A156" s="178"/>
      <c r="B156" s="178"/>
      <c r="C156" s="93"/>
      <c r="D156" s="185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 ht="21.0" customHeight="1">
      <c r="A157" s="178"/>
      <c r="B157" s="178"/>
      <c r="C157" s="93"/>
      <c r="D157" s="185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 ht="21.0" customHeight="1">
      <c r="A158" s="178"/>
      <c r="B158" s="178"/>
      <c r="C158" s="93"/>
      <c r="D158" s="185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 ht="21.0" customHeight="1">
      <c r="A159" s="178"/>
      <c r="B159" s="178"/>
      <c r="C159" s="93"/>
      <c r="D159" s="185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 ht="21.0" customHeight="1">
      <c r="A160" s="178"/>
      <c r="B160" s="178"/>
      <c r="C160" s="93"/>
      <c r="D160" s="185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 ht="21.0" customHeight="1">
      <c r="A161" s="178"/>
      <c r="B161" s="178"/>
      <c r="C161" s="93"/>
      <c r="D161" s="185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 ht="21.0" customHeight="1">
      <c r="A162" s="178"/>
      <c r="B162" s="178"/>
      <c r="C162" s="93"/>
      <c r="D162" s="185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 ht="21.0" customHeight="1">
      <c r="A163" s="178"/>
      <c r="B163" s="178"/>
      <c r="C163" s="93"/>
      <c r="D163" s="185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 ht="21.0" customHeight="1">
      <c r="A164" s="178"/>
      <c r="B164" s="178"/>
      <c r="C164" s="93"/>
      <c r="D164" s="185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 ht="21.0" customHeight="1">
      <c r="A165" s="178"/>
      <c r="B165" s="178"/>
      <c r="C165" s="93"/>
      <c r="D165" s="185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 ht="21.0" customHeight="1">
      <c r="A166" s="178"/>
      <c r="B166" s="178"/>
      <c r="C166" s="93"/>
      <c r="D166" s="185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 ht="21.0" customHeight="1">
      <c r="A167" s="178"/>
      <c r="B167" s="178"/>
      <c r="C167" s="93"/>
      <c r="D167" s="185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 ht="21.0" customHeight="1">
      <c r="A168" s="178"/>
      <c r="B168" s="178"/>
      <c r="C168" s="93"/>
      <c r="D168" s="185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 ht="21.0" customHeight="1">
      <c r="A169" s="178"/>
      <c r="B169" s="178"/>
      <c r="C169" s="93"/>
      <c r="D169" s="185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 ht="21.0" customHeight="1">
      <c r="A170" s="178"/>
      <c r="B170" s="178"/>
      <c r="C170" s="93"/>
      <c r="D170" s="185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 ht="21.0" customHeight="1">
      <c r="A171" s="178"/>
      <c r="B171" s="178"/>
      <c r="C171" s="93"/>
      <c r="D171" s="185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 ht="21.0" customHeight="1">
      <c r="A172" s="178"/>
      <c r="B172" s="178"/>
      <c r="C172" s="93"/>
      <c r="D172" s="185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 ht="21.0" customHeight="1">
      <c r="A173" s="178"/>
      <c r="B173" s="178"/>
      <c r="C173" s="93"/>
      <c r="D173" s="185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 ht="21.0" customHeight="1">
      <c r="A174" s="178"/>
      <c r="B174" s="178"/>
      <c r="C174" s="93"/>
      <c r="D174" s="185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 ht="21.0" customHeight="1">
      <c r="A175" s="178"/>
      <c r="B175" s="178"/>
      <c r="C175" s="93"/>
      <c r="D175" s="185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 ht="21.0" customHeight="1">
      <c r="A176" s="178"/>
      <c r="B176" s="178"/>
      <c r="C176" s="93"/>
      <c r="D176" s="185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 ht="21.0" customHeight="1">
      <c r="A177" s="178"/>
      <c r="B177" s="178"/>
      <c r="C177" s="93"/>
      <c r="D177" s="185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 ht="21.0" customHeight="1">
      <c r="A178" s="178"/>
      <c r="B178" s="178"/>
      <c r="C178" s="93"/>
      <c r="D178" s="185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 ht="21.0" customHeight="1">
      <c r="A179" s="178"/>
      <c r="B179" s="178"/>
      <c r="C179" s="93"/>
      <c r="D179" s="185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 ht="21.0" customHeight="1">
      <c r="A180" s="178"/>
      <c r="B180" s="178"/>
      <c r="C180" s="93"/>
      <c r="D180" s="185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 ht="21.0" customHeight="1">
      <c r="A181" s="178"/>
      <c r="B181" s="178"/>
      <c r="C181" s="93"/>
      <c r="D181" s="185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 ht="21.0" customHeight="1">
      <c r="A182" s="178"/>
      <c r="B182" s="178"/>
      <c r="C182" s="93"/>
      <c r="D182" s="185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 ht="21.0" customHeight="1">
      <c r="A183" s="178"/>
      <c r="B183" s="178"/>
      <c r="C183" s="93"/>
      <c r="D183" s="185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 ht="21.0" customHeight="1">
      <c r="A184" s="178"/>
      <c r="B184" s="178"/>
      <c r="C184" s="93"/>
      <c r="D184" s="185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 ht="21.0" customHeight="1">
      <c r="A185" s="178"/>
      <c r="B185" s="178"/>
      <c r="C185" s="93"/>
      <c r="D185" s="185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 ht="21.0" customHeight="1">
      <c r="A186" s="178"/>
      <c r="B186" s="178"/>
      <c r="C186" s="93"/>
      <c r="D186" s="185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 ht="21.0" customHeight="1">
      <c r="A187" s="178"/>
      <c r="B187" s="178"/>
      <c r="C187" s="93"/>
      <c r="D187" s="185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 ht="21.0" customHeight="1">
      <c r="A188" s="178"/>
      <c r="B188" s="178"/>
      <c r="C188" s="93"/>
      <c r="D188" s="185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 ht="21.0" customHeight="1">
      <c r="A189" s="178"/>
      <c r="B189" s="178"/>
      <c r="C189" s="93"/>
      <c r="D189" s="185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 ht="21.0" customHeight="1">
      <c r="A190" s="178"/>
      <c r="B190" s="178"/>
      <c r="C190" s="93"/>
      <c r="D190" s="185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 ht="21.0" customHeight="1">
      <c r="A191" s="178"/>
      <c r="B191" s="178"/>
      <c r="C191" s="93"/>
      <c r="D191" s="185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 ht="21.0" customHeight="1">
      <c r="A192" s="178"/>
      <c r="B192" s="178"/>
      <c r="C192" s="93"/>
      <c r="D192" s="185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 ht="21.0" customHeight="1">
      <c r="A193" s="178"/>
      <c r="B193" s="178"/>
      <c r="C193" s="93"/>
      <c r="D193" s="185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 ht="21.0" customHeight="1">
      <c r="A194" s="178"/>
      <c r="B194" s="178"/>
      <c r="C194" s="93"/>
      <c r="D194" s="185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 ht="21.0" customHeight="1">
      <c r="A195" s="178"/>
      <c r="B195" s="178"/>
      <c r="C195" s="93"/>
      <c r="D195" s="185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 ht="21.0" customHeight="1">
      <c r="A196" s="178"/>
      <c r="B196" s="178"/>
      <c r="C196" s="93"/>
      <c r="D196" s="185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 ht="21.0" customHeight="1">
      <c r="A197" s="178"/>
      <c r="B197" s="178"/>
      <c r="C197" s="93"/>
      <c r="D197" s="185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 ht="21.0" customHeight="1">
      <c r="A198" s="178"/>
      <c r="B198" s="178"/>
      <c r="C198" s="93"/>
      <c r="D198" s="185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 ht="21.0" customHeight="1">
      <c r="A199" s="178"/>
      <c r="B199" s="178"/>
      <c r="C199" s="93"/>
      <c r="D199" s="185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 ht="21.0" customHeight="1">
      <c r="A200" s="178"/>
      <c r="B200" s="178"/>
      <c r="C200" s="93"/>
      <c r="D200" s="185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 ht="21.0" customHeight="1">
      <c r="A201" s="178"/>
      <c r="B201" s="178"/>
      <c r="C201" s="93"/>
      <c r="D201" s="185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ht="21.0" customHeight="1">
      <c r="A202" s="178"/>
      <c r="B202" s="178"/>
      <c r="C202" s="93"/>
      <c r="D202" s="185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 ht="21.0" customHeight="1">
      <c r="A203" s="178"/>
      <c r="B203" s="178"/>
      <c r="C203" s="93"/>
      <c r="D203" s="185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 ht="21.0" customHeight="1">
      <c r="A204" s="178"/>
      <c r="B204" s="178"/>
      <c r="C204" s="93"/>
      <c r="D204" s="185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 ht="21.0" customHeight="1">
      <c r="A205" s="178"/>
      <c r="B205" s="178"/>
      <c r="C205" s="93"/>
      <c r="D205" s="185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 ht="21.0" customHeight="1">
      <c r="A206" s="178"/>
      <c r="B206" s="178"/>
      <c r="C206" s="93"/>
      <c r="D206" s="185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 ht="21.0" customHeight="1">
      <c r="A207" s="178"/>
      <c r="B207" s="178"/>
      <c r="C207" s="93"/>
      <c r="D207" s="185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 ht="21.0" customHeight="1">
      <c r="A208" s="178"/>
      <c r="B208" s="178"/>
      <c r="C208" s="93"/>
      <c r="D208" s="185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 ht="21.0" customHeight="1">
      <c r="A209" s="178"/>
      <c r="B209" s="178"/>
      <c r="C209" s="93"/>
      <c r="D209" s="185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 ht="21.0" customHeight="1">
      <c r="A210" s="178"/>
      <c r="B210" s="178"/>
      <c r="C210" s="93"/>
      <c r="D210" s="185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 ht="21.0" customHeight="1">
      <c r="A211" s="178"/>
      <c r="B211" s="178"/>
      <c r="C211" s="93"/>
      <c r="D211" s="185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 ht="21.0" customHeight="1">
      <c r="A212" s="178"/>
      <c r="B212" s="178"/>
      <c r="C212" s="93"/>
      <c r="D212" s="185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 ht="21.0" customHeight="1">
      <c r="A213" s="178"/>
      <c r="B213" s="178"/>
      <c r="C213" s="93"/>
      <c r="D213" s="185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 ht="21.0" customHeight="1">
      <c r="A214" s="178"/>
      <c r="B214" s="178"/>
      <c r="C214" s="93"/>
      <c r="D214" s="185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 ht="21.0" customHeight="1">
      <c r="A215" s="178"/>
      <c r="B215" s="178"/>
      <c r="C215" s="93"/>
      <c r="D215" s="185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 ht="21.0" customHeight="1">
      <c r="A216" s="178"/>
      <c r="B216" s="178"/>
      <c r="C216" s="93"/>
      <c r="D216" s="185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 ht="21.0" customHeight="1">
      <c r="A217" s="178"/>
      <c r="B217" s="178"/>
      <c r="C217" s="93"/>
      <c r="D217" s="185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 ht="21.0" customHeight="1">
      <c r="A218" s="178"/>
      <c r="B218" s="178"/>
      <c r="C218" s="93"/>
      <c r="D218" s="185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 ht="21.0" customHeight="1">
      <c r="A219" s="178"/>
      <c r="B219" s="178"/>
      <c r="C219" s="93"/>
      <c r="D219" s="185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 ht="21.0" customHeight="1">
      <c r="A220" s="178"/>
      <c r="B220" s="178"/>
      <c r="C220" s="93"/>
      <c r="D220" s="185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 ht="21.0" customHeight="1">
      <c r="A221" s="178"/>
      <c r="B221" s="178"/>
      <c r="C221" s="93"/>
      <c r="D221" s="185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 ht="21.0" customHeight="1">
      <c r="A222" s="178"/>
      <c r="B222" s="178"/>
      <c r="C222" s="93"/>
      <c r="D222" s="185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 ht="21.0" customHeight="1">
      <c r="A223" s="178"/>
      <c r="B223" s="178"/>
      <c r="C223" s="93"/>
      <c r="D223" s="185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 ht="21.0" customHeight="1">
      <c r="A224" s="178"/>
      <c r="B224" s="178"/>
      <c r="C224" s="93"/>
      <c r="D224" s="185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 ht="21.0" customHeight="1">
      <c r="A225" s="178"/>
      <c r="B225" s="178"/>
      <c r="C225" s="93"/>
      <c r="D225" s="185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 ht="21.0" customHeight="1">
      <c r="A226" s="178"/>
      <c r="B226" s="178"/>
      <c r="C226" s="93"/>
      <c r="D226" s="185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 ht="21.0" customHeight="1">
      <c r="A227" s="178"/>
      <c r="B227" s="178"/>
      <c r="C227" s="93"/>
      <c r="D227" s="185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 ht="21.0" customHeight="1">
      <c r="A228" s="178"/>
      <c r="B228" s="178"/>
      <c r="C228" s="93"/>
      <c r="D228" s="185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 ht="21.0" customHeight="1">
      <c r="A229" s="178"/>
      <c r="B229" s="178"/>
      <c r="C229" s="93"/>
      <c r="D229" s="185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 ht="21.0" customHeight="1">
      <c r="A230" s="178"/>
      <c r="B230" s="178"/>
      <c r="C230" s="93"/>
      <c r="D230" s="185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 ht="21.0" customHeight="1">
      <c r="A231" s="178"/>
      <c r="B231" s="178"/>
      <c r="C231" s="93"/>
      <c r="D231" s="185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 ht="21.0" customHeight="1">
      <c r="A232" s="178"/>
      <c r="B232" s="178"/>
      <c r="C232" s="93"/>
      <c r="D232" s="185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 ht="21.0" customHeight="1">
      <c r="A233" s="178"/>
      <c r="B233" s="178"/>
      <c r="C233" s="93"/>
      <c r="D233" s="185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 ht="21.0" customHeight="1">
      <c r="A234" s="178"/>
      <c r="B234" s="178"/>
      <c r="C234" s="93"/>
      <c r="D234" s="185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 ht="21.0" customHeight="1">
      <c r="A235" s="178"/>
      <c r="B235" s="178"/>
      <c r="C235" s="93"/>
      <c r="D235" s="185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 ht="21.0" customHeight="1">
      <c r="A236" s="178"/>
      <c r="B236" s="178"/>
      <c r="C236" s="93"/>
      <c r="D236" s="185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 ht="21.0" customHeight="1">
      <c r="A237" s="178"/>
      <c r="B237" s="178"/>
      <c r="C237" s="93"/>
      <c r="D237" s="185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 ht="21.0" customHeight="1">
      <c r="A238" s="178"/>
      <c r="B238" s="178"/>
      <c r="C238" s="93"/>
      <c r="D238" s="185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 ht="21.0" customHeight="1">
      <c r="A239" s="178"/>
      <c r="B239" s="178"/>
      <c r="C239" s="93"/>
      <c r="D239" s="185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 ht="21.0" customHeight="1">
      <c r="A240" s="178"/>
      <c r="B240" s="178"/>
      <c r="C240" s="93"/>
      <c r="D240" s="185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 ht="21.0" customHeight="1">
      <c r="A241" s="178"/>
      <c r="B241" s="178"/>
      <c r="C241" s="93"/>
      <c r="D241" s="185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 ht="21.0" customHeight="1">
      <c r="A242" s="178"/>
      <c r="B242" s="178"/>
      <c r="C242" s="93"/>
      <c r="D242" s="185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 ht="21.0" customHeight="1">
      <c r="A243" s="178"/>
      <c r="B243" s="178"/>
      <c r="C243" s="93"/>
      <c r="D243" s="185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 ht="21.0" customHeight="1">
      <c r="A244" s="178"/>
      <c r="B244" s="178"/>
      <c r="C244" s="93"/>
      <c r="D244" s="185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 ht="21.0" customHeight="1">
      <c r="A245" s="178"/>
      <c r="B245" s="178"/>
      <c r="C245" s="93"/>
      <c r="D245" s="185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 ht="21.0" customHeight="1">
      <c r="A246" s="178"/>
      <c r="B246" s="178"/>
      <c r="C246" s="93"/>
      <c r="D246" s="185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 ht="21.0" customHeight="1">
      <c r="A247" s="178"/>
      <c r="B247" s="178"/>
      <c r="C247" s="93"/>
      <c r="D247" s="185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 ht="21.0" customHeight="1">
      <c r="A248" s="178"/>
      <c r="B248" s="178"/>
      <c r="C248" s="93"/>
      <c r="D248" s="185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 ht="21.0" customHeight="1">
      <c r="A249" s="178"/>
      <c r="B249" s="178"/>
      <c r="C249" s="93"/>
      <c r="D249" s="185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 ht="21.0" customHeight="1">
      <c r="A250" s="178"/>
      <c r="B250" s="178"/>
      <c r="C250" s="93"/>
      <c r="D250" s="185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 ht="21.0" customHeight="1">
      <c r="A251" s="178"/>
      <c r="B251" s="178"/>
      <c r="C251" s="93"/>
      <c r="D251" s="185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 ht="21.0" customHeight="1">
      <c r="A252" s="178"/>
      <c r="B252" s="178"/>
      <c r="C252" s="93"/>
      <c r="D252" s="185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 ht="21.0" customHeight="1">
      <c r="A253" s="178"/>
      <c r="B253" s="178"/>
      <c r="C253" s="93"/>
      <c r="D253" s="185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 ht="21.0" customHeight="1">
      <c r="A254" s="178"/>
      <c r="B254" s="178"/>
      <c r="C254" s="93"/>
      <c r="D254" s="185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 ht="21.0" customHeight="1">
      <c r="A255" s="178"/>
      <c r="B255" s="178"/>
      <c r="C255" s="93"/>
      <c r="D255" s="185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 ht="21.0" customHeight="1">
      <c r="A256" s="178"/>
      <c r="B256" s="178"/>
      <c r="C256" s="93"/>
      <c r="D256" s="185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 ht="21.0" customHeight="1">
      <c r="A257" s="178"/>
      <c r="B257" s="178"/>
      <c r="C257" s="93"/>
      <c r="D257" s="185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 ht="21.0" customHeight="1">
      <c r="A258" s="178"/>
      <c r="B258" s="178"/>
      <c r="C258" s="93"/>
      <c r="D258" s="185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 ht="21.0" customHeight="1">
      <c r="A259" s="178"/>
      <c r="B259" s="178"/>
      <c r="C259" s="93"/>
      <c r="D259" s="185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 ht="21.0" customHeight="1">
      <c r="A260" s="178"/>
      <c r="B260" s="178"/>
      <c r="C260" s="93"/>
      <c r="D260" s="185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 ht="21.0" customHeight="1">
      <c r="A261" s="178"/>
      <c r="B261" s="178"/>
      <c r="C261" s="93"/>
      <c r="D261" s="185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 ht="21.0" customHeight="1">
      <c r="A262" s="178"/>
      <c r="B262" s="178"/>
      <c r="C262" s="93"/>
      <c r="D262" s="185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 ht="21.0" customHeight="1">
      <c r="A263" s="178"/>
      <c r="B263" s="178"/>
      <c r="C263" s="93"/>
      <c r="D263" s="185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 ht="21.0" customHeight="1">
      <c r="A264" s="178"/>
      <c r="B264" s="178"/>
      <c r="C264" s="93"/>
      <c r="D264" s="185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 ht="21.0" customHeight="1">
      <c r="A265" s="178"/>
      <c r="B265" s="178"/>
      <c r="C265" s="93"/>
      <c r="D265" s="185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 ht="21.0" customHeight="1">
      <c r="A266" s="178"/>
      <c r="B266" s="178"/>
      <c r="C266" s="93"/>
      <c r="D266" s="185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 ht="21.0" customHeight="1">
      <c r="A267" s="178"/>
      <c r="B267" s="178"/>
      <c r="C267" s="93"/>
      <c r="D267" s="185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 ht="21.0" customHeight="1">
      <c r="A268" s="178"/>
      <c r="B268" s="178"/>
      <c r="C268" s="93"/>
      <c r="D268" s="185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 ht="21.0" customHeight="1">
      <c r="A269" s="178"/>
      <c r="B269" s="178"/>
      <c r="C269" s="93"/>
      <c r="D269" s="185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 ht="21.0" customHeight="1">
      <c r="A270" s="178"/>
      <c r="B270" s="178"/>
      <c r="C270" s="93"/>
      <c r="D270" s="185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 ht="21.0" customHeight="1">
      <c r="A271" s="178"/>
      <c r="B271" s="178"/>
      <c r="C271" s="93"/>
      <c r="D271" s="185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 ht="21.0" customHeight="1">
      <c r="A272" s="178"/>
      <c r="B272" s="178"/>
      <c r="C272" s="93"/>
      <c r="D272" s="185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 ht="21.0" customHeight="1">
      <c r="A273" s="178"/>
      <c r="B273" s="178"/>
      <c r="C273" s="93"/>
      <c r="D273" s="185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 ht="21.0" customHeight="1">
      <c r="A274" s="178"/>
      <c r="B274" s="178"/>
      <c r="C274" s="93"/>
      <c r="D274" s="185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 ht="21.0" customHeight="1">
      <c r="A275" s="178"/>
      <c r="B275" s="178"/>
      <c r="C275" s="93"/>
      <c r="D275" s="185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 ht="21.0" customHeight="1">
      <c r="A276" s="178"/>
      <c r="B276" s="178"/>
      <c r="C276" s="93"/>
      <c r="D276" s="185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 ht="21.0" customHeight="1">
      <c r="A277" s="178"/>
      <c r="B277" s="178"/>
      <c r="C277" s="93"/>
      <c r="D277" s="185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 ht="21.0" customHeight="1">
      <c r="A278" s="178"/>
      <c r="B278" s="178"/>
      <c r="C278" s="93"/>
      <c r="D278" s="185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 ht="21.0" customHeight="1">
      <c r="A279" s="178"/>
      <c r="B279" s="178"/>
      <c r="C279" s="93"/>
      <c r="D279" s="185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 ht="21.0" customHeight="1">
      <c r="A280" s="178"/>
      <c r="B280" s="178"/>
      <c r="C280" s="93"/>
      <c r="D280" s="185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 ht="21.0" customHeight="1">
      <c r="A281" s="178"/>
      <c r="B281" s="178"/>
      <c r="C281" s="93"/>
      <c r="D281" s="185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 ht="21.0" customHeight="1">
      <c r="A282" s="178"/>
      <c r="B282" s="178"/>
      <c r="C282" s="93"/>
      <c r="D282" s="185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 ht="21.0" customHeight="1">
      <c r="A283" s="178"/>
      <c r="B283" s="178"/>
      <c r="C283" s="93"/>
      <c r="D283" s="185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 ht="21.0" customHeight="1">
      <c r="A284" s="178"/>
      <c r="B284" s="178"/>
      <c r="C284" s="93"/>
      <c r="D284" s="185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 ht="21.0" customHeight="1">
      <c r="A285" s="178"/>
      <c r="B285" s="178"/>
      <c r="C285" s="93"/>
      <c r="D285" s="185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 ht="21.0" customHeight="1">
      <c r="A286" s="178"/>
      <c r="B286" s="178"/>
      <c r="C286" s="93"/>
      <c r="D286" s="185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 ht="21.0" customHeight="1">
      <c r="A287" s="178"/>
      <c r="B287" s="178"/>
      <c r="C287" s="93"/>
      <c r="D287" s="185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 ht="21.0" customHeight="1">
      <c r="A288" s="178"/>
      <c r="B288" s="178"/>
      <c r="C288" s="93"/>
      <c r="D288" s="185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 ht="21.0" customHeight="1">
      <c r="A289" s="178"/>
      <c r="B289" s="178"/>
      <c r="C289" s="93"/>
      <c r="D289" s="185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 ht="21.0" customHeight="1">
      <c r="A290" s="178"/>
      <c r="B290" s="178"/>
      <c r="C290" s="93"/>
      <c r="D290" s="185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 ht="21.0" customHeight="1">
      <c r="A291" s="178"/>
      <c r="B291" s="178"/>
      <c r="C291" s="93"/>
      <c r="D291" s="185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 ht="21.0" customHeight="1">
      <c r="A292" s="178"/>
      <c r="B292" s="178"/>
      <c r="C292" s="93"/>
      <c r="D292" s="185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 ht="21.0" customHeight="1">
      <c r="A293" s="178"/>
      <c r="B293" s="178"/>
      <c r="C293" s="93"/>
      <c r="D293" s="185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 ht="21.0" customHeight="1">
      <c r="A294" s="178"/>
      <c r="B294" s="178"/>
      <c r="C294" s="93"/>
      <c r="D294" s="185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 ht="21.0" customHeight="1">
      <c r="A295" s="178"/>
      <c r="B295" s="178"/>
      <c r="C295" s="93"/>
      <c r="D295" s="185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 ht="21.0" customHeight="1">
      <c r="A296" s="178"/>
      <c r="B296" s="178"/>
      <c r="C296" s="93"/>
      <c r="D296" s="185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 ht="21.0" customHeight="1">
      <c r="A297" s="178"/>
      <c r="B297" s="178"/>
      <c r="C297" s="93"/>
      <c r="D297" s="185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 ht="21.0" customHeight="1">
      <c r="A298" s="178"/>
      <c r="B298" s="178"/>
      <c r="C298" s="93"/>
      <c r="D298" s="185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 ht="21.0" customHeight="1">
      <c r="A299" s="178"/>
      <c r="B299" s="178"/>
      <c r="C299" s="93"/>
      <c r="D299" s="185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 ht="21.0" customHeight="1">
      <c r="A300" s="178"/>
      <c r="B300" s="178"/>
      <c r="C300" s="93"/>
      <c r="D300" s="185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 ht="21.0" customHeight="1">
      <c r="A301" s="178"/>
      <c r="B301" s="178"/>
      <c r="C301" s="93"/>
      <c r="D301" s="185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 ht="21.0" customHeight="1">
      <c r="A302" s="178"/>
      <c r="B302" s="178"/>
      <c r="C302" s="93"/>
      <c r="D302" s="185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 ht="21.0" customHeight="1">
      <c r="A303" s="178"/>
      <c r="B303" s="178"/>
      <c r="C303" s="93"/>
      <c r="D303" s="185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 ht="21.0" customHeight="1">
      <c r="A304" s="178"/>
      <c r="B304" s="178"/>
      <c r="C304" s="93"/>
      <c r="D304" s="185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 ht="21.0" customHeight="1">
      <c r="A305" s="178"/>
      <c r="B305" s="178"/>
      <c r="C305" s="93"/>
      <c r="D305" s="185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 ht="21.0" customHeight="1">
      <c r="A306" s="178"/>
      <c r="B306" s="178"/>
      <c r="C306" s="93"/>
      <c r="D306" s="185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 ht="21.0" customHeight="1">
      <c r="A307" s="178"/>
      <c r="B307" s="178"/>
      <c r="C307" s="93"/>
      <c r="D307" s="185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 ht="21.0" customHeight="1">
      <c r="A308" s="178"/>
      <c r="B308" s="178"/>
      <c r="C308" s="93"/>
      <c r="D308" s="185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 ht="21.0" customHeight="1">
      <c r="A309" s="178"/>
      <c r="B309" s="178"/>
      <c r="C309" s="93"/>
      <c r="D309" s="185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 ht="21.0" customHeight="1">
      <c r="A310" s="178"/>
      <c r="B310" s="178"/>
      <c r="C310" s="93"/>
      <c r="D310" s="185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 ht="21.0" customHeight="1">
      <c r="A311" s="178"/>
      <c r="B311" s="178"/>
      <c r="C311" s="93"/>
      <c r="D311" s="185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 ht="21.0" customHeight="1">
      <c r="A312" s="178"/>
      <c r="B312" s="178"/>
      <c r="C312" s="93"/>
      <c r="D312" s="185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 ht="21.0" customHeight="1">
      <c r="A313" s="178"/>
      <c r="B313" s="178"/>
      <c r="C313" s="93"/>
      <c r="D313" s="185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 ht="21.0" customHeight="1">
      <c r="A314" s="178"/>
      <c r="B314" s="178"/>
      <c r="C314" s="93"/>
      <c r="D314" s="185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 ht="21.0" customHeight="1">
      <c r="A315" s="178"/>
      <c r="B315" s="178"/>
      <c r="C315" s="93"/>
      <c r="D315" s="185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 ht="21.0" customHeight="1">
      <c r="A316" s="178"/>
      <c r="B316" s="178"/>
      <c r="C316" s="93"/>
      <c r="D316" s="185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 ht="21.0" customHeight="1">
      <c r="A317" s="178"/>
      <c r="B317" s="178"/>
      <c r="C317" s="93"/>
      <c r="D317" s="185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 ht="21.0" customHeight="1">
      <c r="A318" s="178"/>
      <c r="B318" s="178"/>
      <c r="C318" s="93"/>
      <c r="D318" s="185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 ht="21.0" customHeight="1">
      <c r="A319" s="178"/>
      <c r="B319" s="178"/>
      <c r="C319" s="93"/>
      <c r="D319" s="185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 ht="21.0" customHeight="1">
      <c r="A320" s="178"/>
      <c r="B320" s="178"/>
      <c r="C320" s="93"/>
      <c r="D320" s="185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 ht="21.0" customHeight="1">
      <c r="A321" s="178"/>
      <c r="B321" s="178"/>
      <c r="C321" s="93"/>
      <c r="D321" s="185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 ht="21.0" customHeight="1">
      <c r="A322" s="178"/>
      <c r="B322" s="178"/>
      <c r="C322" s="93"/>
      <c r="D322" s="185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 ht="21.0" customHeight="1">
      <c r="A323" s="178"/>
      <c r="B323" s="178"/>
      <c r="C323" s="93"/>
      <c r="D323" s="185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 ht="21.0" customHeight="1">
      <c r="A324" s="178"/>
      <c r="B324" s="178"/>
      <c r="C324" s="93"/>
      <c r="D324" s="185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 ht="21.0" customHeight="1">
      <c r="A325" s="178"/>
      <c r="B325" s="178"/>
      <c r="C325" s="93"/>
      <c r="D325" s="185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 ht="21.0" customHeight="1">
      <c r="A326" s="178"/>
      <c r="B326" s="178"/>
      <c r="C326" s="93"/>
      <c r="D326" s="185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 ht="21.0" customHeight="1">
      <c r="A327" s="178"/>
      <c r="B327" s="178"/>
      <c r="C327" s="93"/>
      <c r="D327" s="185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 ht="21.0" customHeight="1">
      <c r="A328" s="178"/>
      <c r="B328" s="178"/>
      <c r="C328" s="93"/>
      <c r="D328" s="185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 ht="21.0" customHeight="1">
      <c r="A329" s="178"/>
      <c r="B329" s="178"/>
      <c r="C329" s="93"/>
      <c r="D329" s="185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 ht="21.0" customHeight="1">
      <c r="A330" s="178"/>
      <c r="B330" s="178"/>
      <c r="C330" s="93"/>
      <c r="D330" s="185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 ht="21.0" customHeight="1">
      <c r="A331" s="178"/>
      <c r="B331" s="178"/>
      <c r="C331" s="93"/>
      <c r="D331" s="185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 ht="21.0" customHeight="1">
      <c r="A332" s="178"/>
      <c r="B332" s="178"/>
      <c r="C332" s="93"/>
      <c r="D332" s="185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 ht="21.0" customHeight="1">
      <c r="A333" s="178"/>
      <c r="B333" s="178"/>
      <c r="C333" s="93"/>
      <c r="D333" s="185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 ht="21.0" customHeight="1">
      <c r="A334" s="178"/>
      <c r="B334" s="178"/>
      <c r="C334" s="93"/>
      <c r="D334" s="185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 ht="21.0" customHeight="1">
      <c r="A335" s="178"/>
      <c r="B335" s="178"/>
      <c r="C335" s="93"/>
      <c r="D335" s="185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 ht="21.0" customHeight="1">
      <c r="A336" s="178"/>
      <c r="B336" s="178"/>
      <c r="C336" s="93"/>
      <c r="D336" s="185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 ht="21.0" customHeight="1">
      <c r="A337" s="178"/>
      <c r="B337" s="178"/>
      <c r="C337" s="93"/>
      <c r="D337" s="185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 ht="21.0" customHeight="1">
      <c r="A338" s="178"/>
      <c r="B338" s="178"/>
      <c r="C338" s="93"/>
      <c r="D338" s="185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 ht="21.0" customHeight="1">
      <c r="A339" s="178"/>
      <c r="B339" s="178"/>
      <c r="C339" s="93"/>
      <c r="D339" s="185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 ht="21.0" customHeight="1">
      <c r="A340" s="178"/>
      <c r="B340" s="178"/>
      <c r="C340" s="93"/>
      <c r="D340" s="185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 ht="21.0" customHeight="1">
      <c r="A341" s="178"/>
      <c r="B341" s="178"/>
      <c r="C341" s="93"/>
      <c r="D341" s="185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 ht="21.0" customHeight="1">
      <c r="A342" s="178"/>
      <c r="B342" s="178"/>
      <c r="C342" s="93"/>
      <c r="D342" s="185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 ht="21.0" customHeight="1">
      <c r="A343" s="178"/>
      <c r="B343" s="178"/>
      <c r="C343" s="93"/>
      <c r="D343" s="185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 ht="21.0" customHeight="1">
      <c r="A344" s="178"/>
      <c r="B344" s="178"/>
      <c r="C344" s="93"/>
      <c r="D344" s="185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 ht="21.0" customHeight="1">
      <c r="A345" s="178"/>
      <c r="B345" s="178"/>
      <c r="C345" s="93"/>
      <c r="D345" s="185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 ht="21.0" customHeight="1">
      <c r="A346" s="178"/>
      <c r="B346" s="178"/>
      <c r="C346" s="93"/>
      <c r="D346" s="185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 ht="21.0" customHeight="1">
      <c r="A347" s="178"/>
      <c r="B347" s="178"/>
      <c r="C347" s="93"/>
      <c r="D347" s="185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 ht="21.0" customHeight="1">
      <c r="A348" s="178"/>
      <c r="B348" s="178"/>
      <c r="C348" s="93"/>
      <c r="D348" s="185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 ht="21.0" customHeight="1">
      <c r="A349" s="178"/>
      <c r="B349" s="178"/>
      <c r="C349" s="93"/>
      <c r="D349" s="185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 ht="21.0" customHeight="1">
      <c r="A350" s="178"/>
      <c r="B350" s="178"/>
      <c r="C350" s="93"/>
      <c r="D350" s="185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 ht="21.0" customHeight="1">
      <c r="A351" s="178"/>
      <c r="B351" s="178"/>
      <c r="C351" s="93"/>
      <c r="D351" s="185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 ht="21.0" customHeight="1">
      <c r="A352" s="178"/>
      <c r="B352" s="178"/>
      <c r="C352" s="93"/>
      <c r="D352" s="185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 ht="21.0" customHeight="1">
      <c r="A353" s="178"/>
      <c r="B353" s="178"/>
      <c r="C353" s="93"/>
      <c r="D353" s="185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 ht="21.0" customHeight="1">
      <c r="A354" s="178"/>
      <c r="B354" s="178"/>
      <c r="C354" s="93"/>
      <c r="D354" s="185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 ht="21.0" customHeight="1">
      <c r="A355" s="178"/>
      <c r="B355" s="178"/>
      <c r="C355" s="93"/>
      <c r="D355" s="185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 ht="21.0" customHeight="1">
      <c r="A356" s="178"/>
      <c r="B356" s="178"/>
      <c r="C356" s="93"/>
      <c r="D356" s="185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 ht="21.0" customHeight="1">
      <c r="A357" s="178"/>
      <c r="B357" s="178"/>
      <c r="C357" s="93"/>
      <c r="D357" s="185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 ht="21.0" customHeight="1">
      <c r="A358" s="178"/>
      <c r="B358" s="178"/>
      <c r="C358" s="93"/>
      <c r="D358" s="185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 ht="21.0" customHeight="1">
      <c r="A359" s="178"/>
      <c r="B359" s="178"/>
      <c r="C359" s="93"/>
      <c r="D359" s="185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 ht="21.0" customHeight="1">
      <c r="A360" s="178"/>
      <c r="B360" s="178"/>
      <c r="C360" s="93"/>
      <c r="D360" s="185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 ht="21.0" customHeight="1">
      <c r="A361" s="178"/>
      <c r="B361" s="178"/>
      <c r="C361" s="93"/>
      <c r="D361" s="185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 ht="21.0" customHeight="1">
      <c r="A362" s="178"/>
      <c r="B362" s="178"/>
      <c r="C362" s="93"/>
      <c r="D362" s="185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 ht="21.0" customHeight="1">
      <c r="A363" s="178"/>
      <c r="B363" s="178"/>
      <c r="C363" s="93"/>
      <c r="D363" s="185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 ht="21.0" customHeight="1">
      <c r="A364" s="178"/>
      <c r="B364" s="178"/>
      <c r="C364" s="93"/>
      <c r="D364" s="185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 ht="21.0" customHeight="1">
      <c r="A365" s="178"/>
      <c r="B365" s="178"/>
      <c r="C365" s="93"/>
      <c r="D365" s="185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 ht="21.0" customHeight="1">
      <c r="A366" s="178"/>
      <c r="B366" s="178"/>
      <c r="C366" s="93"/>
      <c r="D366" s="185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 ht="21.0" customHeight="1">
      <c r="A367" s="178"/>
      <c r="B367" s="178"/>
      <c r="C367" s="93"/>
      <c r="D367" s="185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 ht="21.0" customHeight="1">
      <c r="A368" s="178"/>
      <c r="B368" s="178"/>
      <c r="C368" s="93"/>
      <c r="D368" s="185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 ht="21.0" customHeight="1">
      <c r="A369" s="178"/>
      <c r="B369" s="178"/>
      <c r="C369" s="93"/>
      <c r="D369" s="185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 ht="21.0" customHeight="1">
      <c r="A370" s="178"/>
      <c r="B370" s="178"/>
      <c r="C370" s="93"/>
      <c r="D370" s="185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 ht="21.0" customHeight="1">
      <c r="A371" s="178"/>
      <c r="B371" s="178"/>
      <c r="C371" s="93"/>
      <c r="D371" s="185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 ht="21.0" customHeight="1">
      <c r="A372" s="178"/>
      <c r="B372" s="178"/>
      <c r="C372" s="93"/>
      <c r="D372" s="185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 ht="21.0" customHeight="1">
      <c r="A373" s="178"/>
      <c r="B373" s="178"/>
      <c r="C373" s="93"/>
      <c r="D373" s="185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 ht="21.0" customHeight="1">
      <c r="A374" s="178"/>
      <c r="B374" s="178"/>
      <c r="C374" s="93"/>
      <c r="D374" s="185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 ht="21.0" customHeight="1">
      <c r="A375" s="178"/>
      <c r="B375" s="178"/>
      <c r="C375" s="93"/>
      <c r="D375" s="185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 ht="21.0" customHeight="1">
      <c r="A376" s="178"/>
      <c r="B376" s="178"/>
      <c r="C376" s="93"/>
      <c r="D376" s="185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 ht="21.0" customHeight="1">
      <c r="A377" s="178"/>
      <c r="B377" s="178"/>
      <c r="C377" s="93"/>
      <c r="D377" s="185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 ht="21.0" customHeight="1">
      <c r="A378" s="178"/>
      <c r="B378" s="178"/>
      <c r="C378" s="93"/>
      <c r="D378" s="185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 ht="21.0" customHeight="1">
      <c r="A379" s="178"/>
      <c r="B379" s="178"/>
      <c r="C379" s="93"/>
      <c r="D379" s="185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 ht="21.0" customHeight="1">
      <c r="A380" s="178"/>
      <c r="B380" s="178"/>
      <c r="C380" s="93"/>
      <c r="D380" s="185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 ht="21.0" customHeight="1">
      <c r="A381" s="178"/>
      <c r="B381" s="178"/>
      <c r="C381" s="93"/>
      <c r="D381" s="185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 ht="21.0" customHeight="1">
      <c r="A382" s="178"/>
      <c r="B382" s="178"/>
      <c r="C382" s="93"/>
      <c r="D382" s="185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 ht="21.0" customHeight="1">
      <c r="A383" s="178"/>
      <c r="B383" s="178"/>
      <c r="C383" s="93"/>
      <c r="D383" s="185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 ht="21.0" customHeight="1">
      <c r="A384" s="178"/>
      <c r="B384" s="178"/>
      <c r="C384" s="93"/>
      <c r="D384" s="185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 ht="21.0" customHeight="1">
      <c r="A385" s="178"/>
      <c r="B385" s="178"/>
      <c r="C385" s="93"/>
      <c r="D385" s="185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 ht="21.0" customHeight="1">
      <c r="A386" s="178"/>
      <c r="B386" s="178"/>
      <c r="C386" s="93"/>
      <c r="D386" s="185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 ht="21.0" customHeight="1">
      <c r="A387" s="178"/>
      <c r="B387" s="178"/>
      <c r="C387" s="93"/>
      <c r="D387" s="185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 ht="21.0" customHeight="1">
      <c r="A388" s="178"/>
      <c r="B388" s="178"/>
      <c r="C388" s="93"/>
      <c r="D388" s="185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 ht="21.0" customHeight="1">
      <c r="A389" s="178"/>
      <c r="B389" s="178"/>
      <c r="C389" s="93"/>
      <c r="D389" s="185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 ht="21.0" customHeight="1">
      <c r="A390" s="178"/>
      <c r="B390" s="178"/>
      <c r="C390" s="93"/>
      <c r="D390" s="185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 ht="21.0" customHeight="1">
      <c r="A391" s="178"/>
      <c r="B391" s="178"/>
      <c r="C391" s="93"/>
      <c r="D391" s="185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 ht="21.0" customHeight="1">
      <c r="A392" s="178"/>
      <c r="B392" s="178"/>
      <c r="C392" s="93"/>
      <c r="D392" s="185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 ht="21.0" customHeight="1">
      <c r="A393" s="178"/>
      <c r="B393" s="178"/>
      <c r="C393" s="93"/>
      <c r="D393" s="185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 ht="21.0" customHeight="1">
      <c r="A394" s="178"/>
      <c r="B394" s="178"/>
      <c r="C394" s="93"/>
      <c r="D394" s="185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 ht="21.0" customHeight="1">
      <c r="A395" s="178"/>
      <c r="B395" s="178"/>
      <c r="C395" s="93"/>
      <c r="D395" s="185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 ht="21.0" customHeight="1">
      <c r="A396" s="178"/>
      <c r="B396" s="178"/>
      <c r="C396" s="93"/>
      <c r="D396" s="185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 ht="21.0" customHeight="1">
      <c r="A397" s="178"/>
      <c r="B397" s="178"/>
      <c r="C397" s="93"/>
      <c r="D397" s="185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 ht="21.0" customHeight="1">
      <c r="A398" s="178"/>
      <c r="B398" s="178"/>
      <c r="C398" s="93"/>
      <c r="D398" s="185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 ht="21.0" customHeight="1">
      <c r="A399" s="178"/>
      <c r="B399" s="178"/>
      <c r="C399" s="93"/>
      <c r="D399" s="185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 ht="21.0" customHeight="1">
      <c r="A400" s="178"/>
      <c r="B400" s="178"/>
      <c r="C400" s="93"/>
      <c r="D400" s="185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 ht="21.0" customHeight="1">
      <c r="A401" s="178"/>
      <c r="B401" s="178"/>
      <c r="C401" s="93"/>
      <c r="D401" s="185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 ht="21.0" customHeight="1">
      <c r="A402" s="178"/>
      <c r="B402" s="178"/>
      <c r="C402" s="93"/>
      <c r="D402" s="185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 ht="21.0" customHeight="1">
      <c r="A403" s="178"/>
      <c r="B403" s="178"/>
      <c r="C403" s="93"/>
      <c r="D403" s="185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 ht="21.0" customHeight="1">
      <c r="A404" s="178"/>
      <c r="B404" s="178"/>
      <c r="C404" s="93"/>
      <c r="D404" s="185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 ht="21.0" customHeight="1">
      <c r="A405" s="178"/>
      <c r="B405" s="178"/>
      <c r="C405" s="93"/>
      <c r="D405" s="185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 ht="21.0" customHeight="1">
      <c r="A406" s="178"/>
      <c r="B406" s="178"/>
      <c r="C406" s="93"/>
      <c r="D406" s="185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 ht="21.0" customHeight="1">
      <c r="A407" s="178"/>
      <c r="B407" s="178"/>
      <c r="C407" s="93"/>
      <c r="D407" s="185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 ht="21.0" customHeight="1">
      <c r="A408" s="178"/>
      <c r="B408" s="178"/>
      <c r="C408" s="93"/>
      <c r="D408" s="185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 ht="21.0" customHeight="1">
      <c r="A409" s="178"/>
      <c r="B409" s="178"/>
      <c r="C409" s="93"/>
      <c r="D409" s="185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 ht="21.0" customHeight="1">
      <c r="A410" s="178"/>
      <c r="B410" s="178"/>
      <c r="C410" s="93"/>
      <c r="D410" s="185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 ht="21.0" customHeight="1">
      <c r="A411" s="178"/>
      <c r="B411" s="178"/>
      <c r="C411" s="93"/>
      <c r="D411" s="185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 ht="21.0" customHeight="1">
      <c r="A412" s="178"/>
      <c r="B412" s="178"/>
      <c r="C412" s="93"/>
      <c r="D412" s="185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 ht="21.0" customHeight="1">
      <c r="A413" s="178"/>
      <c r="B413" s="178"/>
      <c r="C413" s="93"/>
      <c r="D413" s="185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 ht="21.0" customHeight="1">
      <c r="A414" s="178"/>
      <c r="B414" s="178"/>
      <c r="C414" s="93"/>
      <c r="D414" s="185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 ht="21.0" customHeight="1">
      <c r="A415" s="178"/>
      <c r="B415" s="178"/>
      <c r="C415" s="93"/>
      <c r="D415" s="185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 ht="21.0" customHeight="1">
      <c r="A416" s="178"/>
      <c r="B416" s="178"/>
      <c r="C416" s="93"/>
      <c r="D416" s="185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 ht="21.0" customHeight="1">
      <c r="A417" s="178"/>
      <c r="B417" s="178"/>
      <c r="C417" s="93"/>
      <c r="D417" s="185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 ht="21.0" customHeight="1">
      <c r="A418" s="178"/>
      <c r="B418" s="178"/>
      <c r="C418" s="93"/>
      <c r="D418" s="185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 ht="21.0" customHeight="1">
      <c r="A419" s="178"/>
      <c r="B419" s="178"/>
      <c r="C419" s="93"/>
      <c r="D419" s="185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 ht="21.0" customHeight="1">
      <c r="A420" s="178"/>
      <c r="B420" s="178"/>
      <c r="C420" s="93"/>
      <c r="D420" s="185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 ht="21.0" customHeight="1">
      <c r="A421" s="178"/>
      <c r="B421" s="178"/>
      <c r="C421" s="93"/>
      <c r="D421" s="185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 ht="21.0" customHeight="1">
      <c r="A422" s="178"/>
      <c r="B422" s="178"/>
      <c r="C422" s="93"/>
      <c r="D422" s="185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 ht="21.0" customHeight="1">
      <c r="A423" s="178"/>
      <c r="B423" s="178"/>
      <c r="C423" s="93"/>
      <c r="D423" s="185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 ht="21.0" customHeight="1">
      <c r="A424" s="178"/>
      <c r="B424" s="178"/>
      <c r="C424" s="93"/>
      <c r="D424" s="185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 ht="21.0" customHeight="1">
      <c r="A425" s="178"/>
      <c r="B425" s="178"/>
      <c r="C425" s="93"/>
      <c r="D425" s="185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ht="21.0" customHeight="1">
      <c r="A426" s="178"/>
      <c r="B426" s="178"/>
      <c r="C426" s="93"/>
      <c r="D426" s="185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 ht="21.0" customHeight="1">
      <c r="A427" s="178"/>
      <c r="B427" s="178"/>
      <c r="C427" s="93"/>
      <c r="D427" s="185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 ht="21.0" customHeight="1">
      <c r="A428" s="178"/>
      <c r="B428" s="178"/>
      <c r="C428" s="93"/>
      <c r="D428" s="185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 ht="21.0" customHeight="1">
      <c r="A429" s="178"/>
      <c r="B429" s="178"/>
      <c r="C429" s="93"/>
      <c r="D429" s="185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 ht="21.0" customHeight="1">
      <c r="A430" s="178"/>
      <c r="B430" s="178"/>
      <c r="C430" s="93"/>
      <c r="D430" s="185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 ht="21.0" customHeight="1">
      <c r="A431" s="178"/>
      <c r="B431" s="178"/>
      <c r="C431" s="93"/>
      <c r="D431" s="185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 ht="21.0" customHeight="1">
      <c r="A432" s="178"/>
      <c r="B432" s="178"/>
      <c r="C432" s="93"/>
      <c r="D432" s="185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 ht="21.0" customHeight="1">
      <c r="A433" s="178"/>
      <c r="B433" s="178"/>
      <c r="C433" s="93"/>
      <c r="D433" s="185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 ht="21.0" customHeight="1">
      <c r="A434" s="178"/>
      <c r="B434" s="178"/>
      <c r="C434" s="93"/>
      <c r="D434" s="185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 ht="21.0" customHeight="1">
      <c r="A435" s="178"/>
      <c r="B435" s="178"/>
      <c r="C435" s="93"/>
      <c r="D435" s="185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 ht="21.0" customHeight="1">
      <c r="A436" s="178"/>
      <c r="B436" s="178"/>
      <c r="C436" s="93"/>
      <c r="D436" s="185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 ht="21.0" customHeight="1">
      <c r="A437" s="178"/>
      <c r="B437" s="178"/>
      <c r="C437" s="93"/>
      <c r="D437" s="185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 ht="21.0" customHeight="1">
      <c r="A438" s="178"/>
      <c r="B438" s="178"/>
      <c r="C438" s="93"/>
      <c r="D438" s="185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 ht="21.0" customHeight="1">
      <c r="A439" s="178"/>
      <c r="B439" s="178"/>
      <c r="C439" s="93"/>
      <c r="D439" s="185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 ht="21.0" customHeight="1">
      <c r="A440" s="178"/>
      <c r="B440" s="178"/>
      <c r="C440" s="93"/>
      <c r="D440" s="185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 ht="21.0" customHeight="1">
      <c r="A441" s="178"/>
      <c r="B441" s="178"/>
      <c r="C441" s="93"/>
      <c r="D441" s="185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 ht="21.0" customHeight="1">
      <c r="A442" s="178"/>
      <c r="B442" s="178"/>
      <c r="C442" s="93"/>
      <c r="D442" s="185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 ht="21.0" customHeight="1">
      <c r="A443" s="178"/>
      <c r="B443" s="178"/>
      <c r="C443" s="93"/>
      <c r="D443" s="185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 ht="21.0" customHeight="1">
      <c r="A444" s="178"/>
      <c r="B444" s="178"/>
      <c r="C444" s="93"/>
      <c r="D444" s="185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 ht="21.0" customHeight="1">
      <c r="A445" s="178"/>
      <c r="B445" s="178"/>
      <c r="C445" s="93"/>
      <c r="D445" s="185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 ht="21.0" customHeight="1">
      <c r="A446" s="178"/>
      <c r="B446" s="178"/>
      <c r="C446" s="93"/>
      <c r="D446" s="185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 ht="21.0" customHeight="1">
      <c r="A447" s="178"/>
      <c r="B447" s="178"/>
      <c r="C447" s="93"/>
      <c r="D447" s="185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 ht="21.0" customHeight="1">
      <c r="A448" s="178"/>
      <c r="B448" s="178"/>
      <c r="C448" s="93"/>
      <c r="D448" s="185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 ht="21.0" customHeight="1">
      <c r="A449" s="178"/>
      <c r="B449" s="178"/>
      <c r="C449" s="93"/>
      <c r="D449" s="185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 ht="21.0" customHeight="1">
      <c r="A450" s="178"/>
      <c r="B450" s="178"/>
      <c r="C450" s="93"/>
      <c r="D450" s="185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 ht="21.0" customHeight="1">
      <c r="A451" s="178"/>
      <c r="B451" s="178"/>
      <c r="C451" s="93"/>
      <c r="D451" s="185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 ht="21.0" customHeight="1">
      <c r="A452" s="178"/>
      <c r="B452" s="178"/>
      <c r="C452" s="93"/>
      <c r="D452" s="185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 ht="21.0" customHeight="1">
      <c r="A453" s="178"/>
      <c r="B453" s="178"/>
      <c r="C453" s="93"/>
      <c r="D453" s="185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 ht="21.0" customHeight="1">
      <c r="A454" s="178"/>
      <c r="B454" s="178"/>
      <c r="C454" s="93"/>
      <c r="D454" s="185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 ht="21.0" customHeight="1">
      <c r="A455" s="178"/>
      <c r="B455" s="178"/>
      <c r="C455" s="93"/>
      <c r="D455" s="185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 ht="21.0" customHeight="1">
      <c r="A456" s="178"/>
      <c r="B456" s="178"/>
      <c r="C456" s="93"/>
      <c r="D456" s="185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 ht="21.0" customHeight="1">
      <c r="A457" s="178"/>
      <c r="B457" s="178"/>
      <c r="C457" s="93"/>
      <c r="D457" s="185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 ht="21.0" customHeight="1">
      <c r="A458" s="178"/>
      <c r="B458" s="178"/>
      <c r="C458" s="93"/>
      <c r="D458" s="185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 ht="21.0" customHeight="1">
      <c r="A459" s="178"/>
      <c r="B459" s="178"/>
      <c r="C459" s="93"/>
      <c r="D459" s="185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 ht="21.0" customHeight="1">
      <c r="A460" s="178"/>
      <c r="B460" s="178"/>
      <c r="C460" s="93"/>
      <c r="D460" s="185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 ht="21.0" customHeight="1">
      <c r="A461" s="178"/>
      <c r="B461" s="178"/>
      <c r="C461" s="93"/>
      <c r="D461" s="185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 ht="21.0" customHeight="1">
      <c r="A462" s="178"/>
      <c r="B462" s="178"/>
      <c r="C462" s="93"/>
      <c r="D462" s="185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 ht="21.0" customHeight="1">
      <c r="A463" s="178"/>
      <c r="B463" s="178"/>
      <c r="C463" s="93"/>
      <c r="D463" s="185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 ht="21.0" customHeight="1">
      <c r="A464" s="178"/>
      <c r="B464" s="178"/>
      <c r="C464" s="93"/>
      <c r="D464" s="185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 ht="21.0" customHeight="1">
      <c r="A465" s="178"/>
      <c r="B465" s="178"/>
      <c r="C465" s="93"/>
      <c r="D465" s="185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 ht="21.0" customHeight="1">
      <c r="A466" s="178"/>
      <c r="B466" s="178"/>
      <c r="C466" s="93"/>
      <c r="D466" s="185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 ht="21.0" customHeight="1">
      <c r="A467" s="178"/>
      <c r="B467" s="178"/>
      <c r="C467" s="93"/>
      <c r="D467" s="185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 ht="21.0" customHeight="1">
      <c r="A468" s="178"/>
      <c r="B468" s="178"/>
      <c r="C468" s="93"/>
      <c r="D468" s="185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 ht="21.0" customHeight="1">
      <c r="A469" s="178"/>
      <c r="B469" s="178"/>
      <c r="C469" s="93"/>
      <c r="D469" s="185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 ht="21.0" customHeight="1">
      <c r="A470" s="178"/>
      <c r="B470" s="178"/>
      <c r="C470" s="93"/>
      <c r="D470" s="185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 ht="21.0" customHeight="1">
      <c r="A471" s="178"/>
      <c r="B471" s="178"/>
      <c r="C471" s="93"/>
      <c r="D471" s="185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 ht="21.0" customHeight="1">
      <c r="A472" s="178"/>
      <c r="B472" s="178"/>
      <c r="C472" s="93"/>
      <c r="D472" s="185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 ht="21.0" customHeight="1">
      <c r="A473" s="178"/>
      <c r="B473" s="178"/>
      <c r="C473" s="93"/>
      <c r="D473" s="185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 ht="21.0" customHeight="1">
      <c r="A474" s="178"/>
      <c r="B474" s="178"/>
      <c r="C474" s="93"/>
      <c r="D474" s="185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 ht="21.0" customHeight="1">
      <c r="A475" s="178"/>
      <c r="B475" s="178"/>
      <c r="C475" s="93"/>
      <c r="D475" s="185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 ht="21.0" customHeight="1">
      <c r="A476" s="178"/>
      <c r="B476" s="178"/>
      <c r="C476" s="93"/>
      <c r="D476" s="185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 ht="21.0" customHeight="1">
      <c r="A477" s="178"/>
      <c r="B477" s="178"/>
      <c r="C477" s="93"/>
      <c r="D477" s="185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 ht="21.0" customHeight="1">
      <c r="A478" s="178"/>
      <c r="B478" s="178"/>
      <c r="C478" s="93"/>
      <c r="D478" s="185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 ht="21.0" customHeight="1">
      <c r="A479" s="178"/>
      <c r="B479" s="178"/>
      <c r="C479" s="93"/>
      <c r="D479" s="185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 ht="21.0" customHeight="1">
      <c r="A480" s="178"/>
      <c r="B480" s="178"/>
      <c r="C480" s="93"/>
      <c r="D480" s="185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 ht="21.0" customHeight="1">
      <c r="A481" s="178"/>
      <c r="B481" s="178"/>
      <c r="C481" s="93"/>
      <c r="D481" s="185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 ht="21.0" customHeight="1">
      <c r="A482" s="178"/>
      <c r="B482" s="178"/>
      <c r="C482" s="93"/>
      <c r="D482" s="185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 ht="21.0" customHeight="1">
      <c r="A483" s="178"/>
      <c r="B483" s="178"/>
      <c r="C483" s="93"/>
      <c r="D483" s="185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 ht="21.0" customHeight="1">
      <c r="A484" s="178"/>
      <c r="B484" s="178"/>
      <c r="C484" s="93"/>
      <c r="D484" s="185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 ht="21.0" customHeight="1">
      <c r="A485" s="178"/>
      <c r="B485" s="178"/>
      <c r="C485" s="93"/>
      <c r="D485" s="185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 ht="21.0" customHeight="1">
      <c r="A486" s="178"/>
      <c r="B486" s="178"/>
      <c r="C486" s="93"/>
      <c r="D486" s="185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 ht="21.0" customHeight="1">
      <c r="A487" s="178"/>
      <c r="B487" s="178"/>
      <c r="C487" s="93"/>
      <c r="D487" s="185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 ht="21.0" customHeight="1">
      <c r="A488" s="178"/>
      <c r="B488" s="178"/>
      <c r="C488" s="93"/>
      <c r="D488" s="185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 ht="21.0" customHeight="1">
      <c r="A489" s="178"/>
      <c r="B489" s="178"/>
      <c r="C489" s="93"/>
      <c r="D489" s="185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 ht="21.0" customHeight="1">
      <c r="A490" s="178"/>
      <c r="B490" s="178"/>
      <c r="C490" s="93"/>
      <c r="D490" s="185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 ht="21.0" customHeight="1">
      <c r="A491" s="178"/>
      <c r="B491" s="178"/>
      <c r="C491" s="93"/>
      <c r="D491" s="185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 ht="21.0" customHeight="1">
      <c r="A492" s="178"/>
      <c r="B492" s="178"/>
      <c r="C492" s="93"/>
      <c r="D492" s="185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 ht="21.0" customHeight="1">
      <c r="A493" s="178"/>
      <c r="B493" s="178"/>
      <c r="C493" s="93"/>
      <c r="D493" s="185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 ht="21.0" customHeight="1">
      <c r="A494" s="178"/>
      <c r="B494" s="178"/>
      <c r="C494" s="93"/>
      <c r="D494" s="185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 ht="21.0" customHeight="1">
      <c r="A495" s="178"/>
      <c r="B495" s="178"/>
      <c r="C495" s="93"/>
      <c r="D495" s="185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 ht="21.0" customHeight="1">
      <c r="A496" s="178"/>
      <c r="B496" s="178"/>
      <c r="C496" s="93"/>
      <c r="D496" s="185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 ht="21.0" customHeight="1">
      <c r="A497" s="178"/>
      <c r="B497" s="178"/>
      <c r="C497" s="93"/>
      <c r="D497" s="185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 ht="21.0" customHeight="1">
      <c r="A498" s="178"/>
      <c r="B498" s="178"/>
      <c r="C498" s="93"/>
      <c r="D498" s="185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 ht="21.0" customHeight="1">
      <c r="A499" s="178"/>
      <c r="B499" s="178"/>
      <c r="C499" s="93"/>
      <c r="D499" s="185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 ht="21.0" customHeight="1">
      <c r="A500" s="178"/>
      <c r="B500" s="178"/>
      <c r="C500" s="93"/>
      <c r="D500" s="185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 ht="21.0" customHeight="1">
      <c r="A501" s="178"/>
      <c r="B501" s="178"/>
      <c r="C501" s="93"/>
      <c r="D501" s="185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 ht="21.0" customHeight="1">
      <c r="A502" s="178"/>
      <c r="B502" s="178"/>
      <c r="C502" s="93"/>
      <c r="D502" s="185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 ht="21.0" customHeight="1">
      <c r="A503" s="178"/>
      <c r="B503" s="178"/>
      <c r="C503" s="93"/>
      <c r="D503" s="185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 ht="21.0" customHeight="1">
      <c r="A504" s="178"/>
      <c r="B504" s="178"/>
      <c r="C504" s="93"/>
      <c r="D504" s="185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 ht="21.0" customHeight="1">
      <c r="A505" s="178"/>
      <c r="B505" s="178"/>
      <c r="C505" s="93"/>
      <c r="D505" s="185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 ht="21.0" customHeight="1">
      <c r="A506" s="178"/>
      <c r="B506" s="178"/>
      <c r="C506" s="93"/>
      <c r="D506" s="185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 ht="21.0" customHeight="1">
      <c r="A507" s="178"/>
      <c r="B507" s="178"/>
      <c r="C507" s="93"/>
      <c r="D507" s="185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 ht="21.0" customHeight="1">
      <c r="A508" s="178"/>
      <c r="B508" s="178"/>
      <c r="C508" s="93"/>
      <c r="D508" s="185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 ht="21.0" customHeight="1">
      <c r="A509" s="178"/>
      <c r="B509" s="178"/>
      <c r="C509" s="93"/>
      <c r="D509" s="185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 ht="21.0" customHeight="1">
      <c r="A510" s="178"/>
      <c r="B510" s="178"/>
      <c r="C510" s="93"/>
      <c r="D510" s="185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 ht="21.0" customHeight="1">
      <c r="A511" s="178"/>
      <c r="B511" s="178"/>
      <c r="C511" s="93"/>
      <c r="D511" s="185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 ht="21.0" customHeight="1">
      <c r="A512" s="178"/>
      <c r="B512" s="178"/>
      <c r="C512" s="93"/>
      <c r="D512" s="185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 ht="21.0" customHeight="1">
      <c r="A513" s="178"/>
      <c r="B513" s="178"/>
      <c r="C513" s="93"/>
      <c r="D513" s="185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 ht="21.0" customHeight="1">
      <c r="A514" s="178"/>
      <c r="B514" s="178"/>
      <c r="C514" s="93"/>
      <c r="D514" s="185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 ht="21.0" customHeight="1">
      <c r="A515" s="178"/>
      <c r="B515" s="178"/>
      <c r="C515" s="93"/>
      <c r="D515" s="185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 ht="21.0" customHeight="1">
      <c r="A516" s="178"/>
      <c r="B516" s="178"/>
      <c r="C516" s="93"/>
      <c r="D516" s="185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 ht="21.0" customHeight="1">
      <c r="A517" s="178"/>
      <c r="B517" s="178"/>
      <c r="C517" s="93"/>
      <c r="D517" s="185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 ht="21.0" customHeight="1">
      <c r="A518" s="178"/>
      <c r="B518" s="178"/>
      <c r="C518" s="93"/>
      <c r="D518" s="185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 ht="21.0" customHeight="1">
      <c r="A519" s="178"/>
      <c r="B519" s="178"/>
      <c r="C519" s="93"/>
      <c r="D519" s="185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 ht="21.0" customHeight="1">
      <c r="A520" s="178"/>
      <c r="B520" s="178"/>
      <c r="C520" s="93"/>
      <c r="D520" s="185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 ht="21.0" customHeight="1">
      <c r="A521" s="178"/>
      <c r="B521" s="178"/>
      <c r="C521" s="93"/>
      <c r="D521" s="185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 ht="21.0" customHeight="1">
      <c r="A522" s="178"/>
      <c r="B522" s="178"/>
      <c r="C522" s="93"/>
      <c r="D522" s="185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 ht="21.0" customHeight="1">
      <c r="A523" s="178"/>
      <c r="B523" s="178"/>
      <c r="C523" s="93"/>
      <c r="D523" s="185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 ht="21.0" customHeight="1">
      <c r="A524" s="178"/>
      <c r="B524" s="178"/>
      <c r="C524" s="93"/>
      <c r="D524" s="185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 ht="21.0" customHeight="1">
      <c r="A525" s="178"/>
      <c r="B525" s="178"/>
      <c r="C525" s="93"/>
      <c r="D525" s="185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 ht="21.0" customHeight="1">
      <c r="A526" s="178"/>
      <c r="B526" s="178"/>
      <c r="C526" s="93"/>
      <c r="D526" s="185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 ht="21.0" customHeight="1">
      <c r="A527" s="178"/>
      <c r="B527" s="178"/>
      <c r="C527" s="93"/>
      <c r="D527" s="185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 ht="21.0" customHeight="1">
      <c r="A528" s="178"/>
      <c r="B528" s="178"/>
      <c r="C528" s="93"/>
      <c r="D528" s="185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 ht="21.0" customHeight="1">
      <c r="A529" s="178"/>
      <c r="B529" s="178"/>
      <c r="C529" s="93"/>
      <c r="D529" s="185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 ht="21.0" customHeight="1">
      <c r="A530" s="178"/>
      <c r="B530" s="178"/>
      <c r="C530" s="93"/>
      <c r="D530" s="185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 ht="21.0" customHeight="1">
      <c r="A531" s="178"/>
      <c r="B531" s="178"/>
      <c r="C531" s="93"/>
      <c r="D531" s="185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 ht="21.0" customHeight="1">
      <c r="A532" s="178"/>
      <c r="B532" s="178"/>
      <c r="C532" s="93"/>
      <c r="D532" s="185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 ht="21.0" customHeight="1">
      <c r="A533" s="178"/>
      <c r="B533" s="178"/>
      <c r="C533" s="93"/>
      <c r="D533" s="185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 ht="21.0" customHeight="1">
      <c r="A534" s="178"/>
      <c r="B534" s="178"/>
      <c r="C534" s="93"/>
      <c r="D534" s="185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 ht="21.0" customHeight="1">
      <c r="A535" s="178"/>
      <c r="B535" s="178"/>
      <c r="C535" s="93"/>
      <c r="D535" s="185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 ht="21.0" customHeight="1">
      <c r="A536" s="178"/>
      <c r="B536" s="178"/>
      <c r="C536" s="93"/>
      <c r="D536" s="185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 ht="21.0" customHeight="1">
      <c r="A537" s="178"/>
      <c r="B537" s="178"/>
      <c r="C537" s="93"/>
      <c r="D537" s="185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 ht="21.0" customHeight="1">
      <c r="A538" s="178"/>
      <c r="B538" s="178"/>
      <c r="C538" s="93"/>
      <c r="D538" s="185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 ht="21.0" customHeight="1">
      <c r="A539" s="178"/>
      <c r="B539" s="178"/>
      <c r="C539" s="93"/>
      <c r="D539" s="185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 ht="21.0" customHeight="1">
      <c r="A540" s="178"/>
      <c r="B540" s="178"/>
      <c r="C540" s="93"/>
      <c r="D540" s="185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 ht="21.0" customHeight="1">
      <c r="A541" s="178"/>
      <c r="B541" s="178"/>
      <c r="C541" s="93"/>
      <c r="D541" s="185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 ht="21.0" customHeight="1">
      <c r="A542" s="178"/>
      <c r="B542" s="178"/>
      <c r="C542" s="93"/>
      <c r="D542" s="185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 ht="21.0" customHeight="1">
      <c r="A543" s="178"/>
      <c r="B543" s="178"/>
      <c r="C543" s="93"/>
      <c r="D543" s="185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 ht="21.0" customHeight="1">
      <c r="A544" s="178"/>
      <c r="B544" s="178"/>
      <c r="C544" s="93"/>
      <c r="D544" s="185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 ht="21.0" customHeight="1">
      <c r="A545" s="178"/>
      <c r="B545" s="178"/>
      <c r="C545" s="93"/>
      <c r="D545" s="185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 ht="21.0" customHeight="1">
      <c r="A546" s="178"/>
      <c r="B546" s="178"/>
      <c r="C546" s="93"/>
      <c r="D546" s="185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 ht="21.0" customHeight="1">
      <c r="A547" s="178"/>
      <c r="B547" s="178"/>
      <c r="C547" s="93"/>
      <c r="D547" s="185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 ht="21.0" customHeight="1">
      <c r="A548" s="178"/>
      <c r="B548" s="178"/>
      <c r="C548" s="93"/>
      <c r="D548" s="185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 ht="21.0" customHeight="1">
      <c r="A549" s="178"/>
      <c r="B549" s="178"/>
      <c r="C549" s="93"/>
      <c r="D549" s="185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 ht="21.0" customHeight="1">
      <c r="A550" s="178"/>
      <c r="B550" s="178"/>
      <c r="C550" s="93"/>
      <c r="D550" s="185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 ht="21.0" customHeight="1">
      <c r="A551" s="178"/>
      <c r="B551" s="178"/>
      <c r="C551" s="93"/>
      <c r="D551" s="185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 ht="21.0" customHeight="1">
      <c r="A552" s="178"/>
      <c r="B552" s="178"/>
      <c r="C552" s="93"/>
      <c r="D552" s="185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 ht="21.0" customHeight="1">
      <c r="A553" s="178"/>
      <c r="B553" s="178"/>
      <c r="C553" s="93"/>
      <c r="D553" s="185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 ht="21.0" customHeight="1">
      <c r="A554" s="178"/>
      <c r="B554" s="178"/>
      <c r="C554" s="93"/>
      <c r="D554" s="185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 ht="21.0" customHeight="1">
      <c r="A555" s="178"/>
      <c r="B555" s="178"/>
      <c r="C555" s="93"/>
      <c r="D555" s="185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 ht="21.0" customHeight="1">
      <c r="A556" s="178"/>
      <c r="B556" s="178"/>
      <c r="C556" s="93"/>
      <c r="D556" s="185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 ht="21.0" customHeight="1">
      <c r="A557" s="178"/>
      <c r="B557" s="178"/>
      <c r="C557" s="93"/>
      <c r="D557" s="185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 ht="21.0" customHeight="1">
      <c r="A558" s="178"/>
      <c r="B558" s="178"/>
      <c r="C558" s="93"/>
      <c r="D558" s="185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 ht="21.0" customHeight="1">
      <c r="A559" s="178"/>
      <c r="B559" s="178"/>
      <c r="C559" s="93"/>
      <c r="D559" s="185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 ht="21.0" customHeight="1">
      <c r="A560" s="178"/>
      <c r="B560" s="178"/>
      <c r="C560" s="93"/>
      <c r="D560" s="185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 ht="21.0" customHeight="1">
      <c r="A561" s="178"/>
      <c r="B561" s="178"/>
      <c r="C561" s="93"/>
      <c r="D561" s="185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 ht="21.0" customHeight="1">
      <c r="A562" s="178"/>
      <c r="B562" s="178"/>
      <c r="C562" s="93"/>
      <c r="D562" s="185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 ht="21.0" customHeight="1">
      <c r="A563" s="178"/>
      <c r="B563" s="178"/>
      <c r="C563" s="93"/>
      <c r="D563" s="185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 ht="21.0" customHeight="1">
      <c r="A564" s="178"/>
      <c r="B564" s="178"/>
      <c r="C564" s="93"/>
      <c r="D564" s="185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 ht="21.0" customHeight="1">
      <c r="A565" s="178"/>
      <c r="B565" s="178"/>
      <c r="C565" s="93"/>
      <c r="D565" s="185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 ht="21.0" customHeight="1">
      <c r="A566" s="178"/>
      <c r="B566" s="178"/>
      <c r="C566" s="93"/>
      <c r="D566" s="185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 ht="21.0" customHeight="1">
      <c r="A567" s="178"/>
      <c r="B567" s="178"/>
      <c r="C567" s="93"/>
      <c r="D567" s="185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 ht="21.0" customHeight="1">
      <c r="A568" s="178"/>
      <c r="B568" s="178"/>
      <c r="C568" s="93"/>
      <c r="D568" s="185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 ht="21.0" customHeight="1">
      <c r="A569" s="178"/>
      <c r="B569" s="178"/>
      <c r="C569" s="93"/>
      <c r="D569" s="185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 ht="21.0" customHeight="1">
      <c r="A570" s="178"/>
      <c r="B570" s="178"/>
      <c r="C570" s="93"/>
      <c r="D570" s="185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 ht="21.0" customHeight="1">
      <c r="A571" s="178"/>
      <c r="B571" s="178"/>
      <c r="C571" s="93"/>
      <c r="D571" s="185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 ht="21.0" customHeight="1">
      <c r="A572" s="178"/>
      <c r="B572" s="178"/>
      <c r="C572" s="93"/>
      <c r="D572" s="185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 ht="21.0" customHeight="1">
      <c r="A573" s="178"/>
      <c r="B573" s="178"/>
      <c r="C573" s="93"/>
      <c r="D573" s="185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 ht="21.0" customHeight="1">
      <c r="A574" s="178"/>
      <c r="B574" s="178"/>
      <c r="C574" s="93"/>
      <c r="D574" s="185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 ht="21.0" customHeight="1">
      <c r="A575" s="178"/>
      <c r="B575" s="178"/>
      <c r="C575" s="93"/>
      <c r="D575" s="185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 ht="21.0" customHeight="1">
      <c r="A576" s="178"/>
      <c r="B576" s="178"/>
      <c r="C576" s="93"/>
      <c r="D576" s="185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 ht="21.0" customHeight="1">
      <c r="A577" s="178"/>
      <c r="B577" s="178"/>
      <c r="C577" s="93"/>
      <c r="D577" s="185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 ht="21.0" customHeight="1">
      <c r="A578" s="178"/>
      <c r="B578" s="178"/>
      <c r="C578" s="93"/>
      <c r="D578" s="185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 ht="21.0" customHeight="1">
      <c r="A579" s="178"/>
      <c r="B579" s="178"/>
      <c r="C579" s="93"/>
      <c r="D579" s="185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 ht="21.0" customHeight="1">
      <c r="A580" s="178"/>
      <c r="B580" s="178"/>
      <c r="C580" s="93"/>
      <c r="D580" s="185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 ht="21.0" customHeight="1">
      <c r="A581" s="178"/>
      <c r="B581" s="178"/>
      <c r="C581" s="93"/>
      <c r="D581" s="185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 ht="21.0" customHeight="1">
      <c r="A582" s="178"/>
      <c r="B582" s="178"/>
      <c r="C582" s="93"/>
      <c r="D582" s="185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 ht="21.0" customHeight="1">
      <c r="A583" s="178"/>
      <c r="B583" s="178"/>
      <c r="C583" s="93"/>
      <c r="D583" s="185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 ht="21.0" customHeight="1">
      <c r="A584" s="178"/>
      <c r="B584" s="178"/>
      <c r="C584" s="93"/>
      <c r="D584" s="185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 ht="21.0" customHeight="1">
      <c r="A585" s="178"/>
      <c r="B585" s="178"/>
      <c r="C585" s="93"/>
      <c r="D585" s="185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 ht="21.0" customHeight="1">
      <c r="A586" s="178"/>
      <c r="B586" s="178"/>
      <c r="C586" s="93"/>
      <c r="D586" s="185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 ht="21.0" customHeight="1">
      <c r="A587" s="178"/>
      <c r="B587" s="178"/>
      <c r="C587" s="93"/>
      <c r="D587" s="185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 ht="21.0" customHeight="1">
      <c r="A588" s="178"/>
      <c r="B588" s="178"/>
      <c r="C588" s="93"/>
      <c r="D588" s="185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 ht="21.0" customHeight="1">
      <c r="A589" s="178"/>
      <c r="B589" s="178"/>
      <c r="C589" s="93"/>
      <c r="D589" s="185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 ht="21.0" customHeight="1">
      <c r="A590" s="178"/>
      <c r="B590" s="178"/>
      <c r="C590" s="93"/>
      <c r="D590" s="185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 ht="21.0" customHeight="1">
      <c r="A591" s="178"/>
      <c r="B591" s="178"/>
      <c r="C591" s="93"/>
      <c r="D591" s="185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 ht="21.0" customHeight="1">
      <c r="A592" s="178"/>
      <c r="B592" s="178"/>
      <c r="C592" s="93"/>
      <c r="D592" s="185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 ht="21.0" customHeight="1">
      <c r="A593" s="178"/>
      <c r="B593" s="178"/>
      <c r="C593" s="93"/>
      <c r="D593" s="185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 ht="21.0" customHeight="1">
      <c r="A594" s="178"/>
      <c r="B594" s="178"/>
      <c r="C594" s="93"/>
      <c r="D594" s="185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 ht="21.0" customHeight="1">
      <c r="A595" s="178"/>
      <c r="B595" s="178"/>
      <c r="C595" s="93"/>
      <c r="D595" s="185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 ht="21.0" customHeight="1">
      <c r="A596" s="178"/>
      <c r="B596" s="178"/>
      <c r="C596" s="93"/>
      <c r="D596" s="185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 ht="21.0" customHeight="1">
      <c r="A597" s="178"/>
      <c r="B597" s="178"/>
      <c r="C597" s="93"/>
      <c r="D597" s="185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 ht="21.0" customHeight="1">
      <c r="A598" s="178"/>
      <c r="B598" s="178"/>
      <c r="C598" s="93"/>
      <c r="D598" s="185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 ht="21.0" customHeight="1">
      <c r="A599" s="178"/>
      <c r="B599" s="178"/>
      <c r="C599" s="93"/>
      <c r="D599" s="185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 ht="21.0" customHeight="1">
      <c r="A600" s="178"/>
      <c r="B600" s="178"/>
      <c r="C600" s="93"/>
      <c r="D600" s="185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 ht="21.0" customHeight="1">
      <c r="A601" s="178"/>
      <c r="B601" s="178"/>
      <c r="C601" s="93"/>
      <c r="D601" s="185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 ht="21.0" customHeight="1">
      <c r="A602" s="178"/>
      <c r="B602" s="178"/>
      <c r="C602" s="93"/>
      <c r="D602" s="185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 ht="21.0" customHeight="1">
      <c r="A603" s="178"/>
      <c r="B603" s="178"/>
      <c r="C603" s="93"/>
      <c r="D603" s="185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 ht="21.0" customHeight="1">
      <c r="A604" s="178"/>
      <c r="B604" s="178"/>
      <c r="C604" s="93"/>
      <c r="D604" s="185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 ht="21.0" customHeight="1">
      <c r="A605" s="178"/>
      <c r="B605" s="178"/>
      <c r="C605" s="93"/>
      <c r="D605" s="185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 ht="21.0" customHeight="1">
      <c r="A606" s="178"/>
      <c r="B606" s="178"/>
      <c r="C606" s="93"/>
      <c r="D606" s="185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 ht="21.0" customHeight="1">
      <c r="A607" s="178"/>
      <c r="B607" s="178"/>
      <c r="C607" s="93"/>
      <c r="D607" s="185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 ht="21.0" customHeight="1">
      <c r="A608" s="178"/>
      <c r="B608" s="178"/>
      <c r="C608" s="93"/>
      <c r="D608" s="185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 ht="21.0" customHeight="1">
      <c r="A609" s="178"/>
      <c r="B609" s="178"/>
      <c r="C609" s="93"/>
      <c r="D609" s="185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 ht="21.0" customHeight="1">
      <c r="A610" s="178"/>
      <c r="B610" s="178"/>
      <c r="C610" s="93"/>
      <c r="D610" s="185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 ht="21.0" customHeight="1">
      <c r="A611" s="178"/>
      <c r="B611" s="178"/>
      <c r="C611" s="93"/>
      <c r="D611" s="185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 ht="21.0" customHeight="1">
      <c r="A612" s="178"/>
      <c r="B612" s="178"/>
      <c r="C612" s="93"/>
      <c r="D612" s="185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 ht="21.0" customHeight="1">
      <c r="A613" s="178"/>
      <c r="B613" s="178"/>
      <c r="C613" s="93"/>
      <c r="D613" s="185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 ht="21.0" customHeight="1">
      <c r="A614" s="178"/>
      <c r="B614" s="178"/>
      <c r="C614" s="93"/>
      <c r="D614" s="185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 ht="21.0" customHeight="1">
      <c r="A615" s="178"/>
      <c r="B615" s="178"/>
      <c r="C615" s="93"/>
      <c r="D615" s="185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 ht="21.0" customHeight="1">
      <c r="A616" s="178"/>
      <c r="B616" s="178"/>
      <c r="C616" s="93"/>
      <c r="D616" s="185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 ht="21.0" customHeight="1">
      <c r="A617" s="178"/>
      <c r="B617" s="178"/>
      <c r="C617" s="93"/>
      <c r="D617" s="185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 ht="21.0" customHeight="1">
      <c r="A618" s="178"/>
      <c r="B618" s="178"/>
      <c r="C618" s="93"/>
      <c r="D618" s="185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 ht="21.0" customHeight="1">
      <c r="A619" s="178"/>
      <c r="B619" s="178"/>
      <c r="C619" s="93"/>
      <c r="D619" s="185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 ht="21.0" customHeight="1">
      <c r="A620" s="178"/>
      <c r="B620" s="178"/>
      <c r="C620" s="93"/>
      <c r="D620" s="185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 ht="21.0" customHeight="1">
      <c r="A621" s="178"/>
      <c r="B621" s="178"/>
      <c r="C621" s="93"/>
      <c r="D621" s="185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 ht="21.0" customHeight="1">
      <c r="A622" s="178"/>
      <c r="B622" s="178"/>
      <c r="C622" s="93"/>
      <c r="D622" s="185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 ht="21.0" customHeight="1">
      <c r="A623" s="178"/>
      <c r="B623" s="178"/>
      <c r="C623" s="93"/>
      <c r="D623" s="185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 ht="21.0" customHeight="1">
      <c r="A624" s="178"/>
      <c r="B624" s="178"/>
      <c r="C624" s="93"/>
      <c r="D624" s="185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 ht="21.0" customHeight="1">
      <c r="A625" s="178"/>
      <c r="B625" s="178"/>
      <c r="C625" s="93"/>
      <c r="D625" s="185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 ht="21.0" customHeight="1">
      <c r="A626" s="178"/>
      <c r="B626" s="178"/>
      <c r="C626" s="93"/>
      <c r="D626" s="185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 ht="21.0" customHeight="1">
      <c r="A627" s="178"/>
      <c r="B627" s="178"/>
      <c r="C627" s="93"/>
      <c r="D627" s="185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 ht="21.0" customHeight="1">
      <c r="A628" s="178"/>
      <c r="B628" s="178"/>
      <c r="C628" s="93"/>
      <c r="D628" s="185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 ht="21.0" customHeight="1">
      <c r="A629" s="178"/>
      <c r="B629" s="178"/>
      <c r="C629" s="93"/>
      <c r="D629" s="185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 ht="21.0" customHeight="1">
      <c r="A630" s="178"/>
      <c r="B630" s="178"/>
      <c r="C630" s="93"/>
      <c r="D630" s="185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 ht="21.0" customHeight="1">
      <c r="A631" s="178"/>
      <c r="B631" s="178"/>
      <c r="C631" s="93"/>
      <c r="D631" s="185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 ht="21.0" customHeight="1">
      <c r="A632" s="178"/>
      <c r="B632" s="178"/>
      <c r="C632" s="93"/>
      <c r="D632" s="185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 ht="21.0" customHeight="1">
      <c r="A633" s="178"/>
      <c r="B633" s="178"/>
      <c r="C633" s="93"/>
      <c r="D633" s="185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 ht="21.0" customHeight="1">
      <c r="A634" s="178"/>
      <c r="B634" s="178"/>
      <c r="C634" s="93"/>
      <c r="D634" s="185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 ht="21.0" customHeight="1">
      <c r="A635" s="178"/>
      <c r="B635" s="178"/>
      <c r="C635" s="93"/>
      <c r="D635" s="185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 ht="21.0" customHeight="1">
      <c r="A636" s="178"/>
      <c r="B636" s="178"/>
      <c r="C636" s="93"/>
      <c r="D636" s="185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 ht="21.0" customHeight="1">
      <c r="A637" s="178"/>
      <c r="B637" s="178"/>
      <c r="C637" s="93"/>
      <c r="D637" s="185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 ht="21.0" customHeight="1">
      <c r="A638" s="178"/>
      <c r="B638" s="178"/>
      <c r="C638" s="93"/>
      <c r="D638" s="185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 ht="21.0" customHeight="1">
      <c r="A639" s="178"/>
      <c r="B639" s="178"/>
      <c r="C639" s="93"/>
      <c r="D639" s="185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 ht="21.0" customHeight="1">
      <c r="A640" s="178"/>
      <c r="B640" s="178"/>
      <c r="C640" s="93"/>
      <c r="D640" s="185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 ht="21.0" customHeight="1">
      <c r="A641" s="178"/>
      <c r="B641" s="178"/>
      <c r="C641" s="93"/>
      <c r="D641" s="185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 ht="21.0" customHeight="1">
      <c r="A642" s="178"/>
      <c r="B642" s="178"/>
      <c r="C642" s="93"/>
      <c r="D642" s="185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 ht="21.0" customHeight="1">
      <c r="A643" s="178"/>
      <c r="B643" s="178"/>
      <c r="C643" s="93"/>
      <c r="D643" s="185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 ht="21.0" customHeight="1">
      <c r="A644" s="178"/>
      <c r="B644" s="178"/>
      <c r="C644" s="93"/>
      <c r="D644" s="185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 ht="21.0" customHeight="1">
      <c r="A645" s="178"/>
      <c r="B645" s="178"/>
      <c r="C645" s="93"/>
      <c r="D645" s="185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 ht="21.0" customHeight="1">
      <c r="A646" s="178"/>
      <c r="B646" s="178"/>
      <c r="C646" s="93"/>
      <c r="D646" s="185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 ht="21.0" customHeight="1">
      <c r="A647" s="178"/>
      <c r="B647" s="178"/>
      <c r="C647" s="93"/>
      <c r="D647" s="185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 ht="21.0" customHeight="1">
      <c r="A648" s="178"/>
      <c r="B648" s="178"/>
      <c r="C648" s="93"/>
      <c r="D648" s="185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 ht="21.0" customHeight="1">
      <c r="A649" s="178"/>
      <c r="B649" s="178"/>
      <c r="C649" s="93"/>
      <c r="D649" s="185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 ht="21.0" customHeight="1">
      <c r="A650" s="178"/>
      <c r="B650" s="178"/>
      <c r="C650" s="93"/>
      <c r="D650" s="185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 ht="21.0" customHeight="1">
      <c r="A651" s="178"/>
      <c r="B651" s="178"/>
      <c r="C651" s="93"/>
      <c r="D651" s="185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 ht="21.0" customHeight="1">
      <c r="A652" s="178"/>
      <c r="B652" s="178"/>
      <c r="C652" s="93"/>
      <c r="D652" s="185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 ht="21.0" customHeight="1">
      <c r="A653" s="178"/>
      <c r="B653" s="178"/>
      <c r="C653" s="93"/>
      <c r="D653" s="185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 ht="21.0" customHeight="1">
      <c r="A654" s="178"/>
      <c r="B654" s="178"/>
      <c r="C654" s="93"/>
      <c r="D654" s="185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 ht="21.0" customHeight="1">
      <c r="A655" s="178"/>
      <c r="B655" s="178"/>
      <c r="C655" s="93"/>
      <c r="D655" s="185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 ht="21.0" customHeight="1">
      <c r="A656" s="178"/>
      <c r="B656" s="178"/>
      <c r="C656" s="93"/>
      <c r="D656" s="185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 ht="21.0" customHeight="1">
      <c r="A657" s="178"/>
      <c r="B657" s="178"/>
      <c r="C657" s="93"/>
      <c r="D657" s="185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 ht="21.0" customHeight="1">
      <c r="A658" s="178"/>
      <c r="B658" s="178"/>
      <c r="C658" s="93"/>
      <c r="D658" s="185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 ht="21.0" customHeight="1">
      <c r="A659" s="178"/>
      <c r="B659" s="178"/>
      <c r="C659" s="93"/>
      <c r="D659" s="185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 ht="21.0" customHeight="1">
      <c r="A660" s="178"/>
      <c r="B660" s="178"/>
      <c r="C660" s="93"/>
      <c r="D660" s="185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 ht="21.0" customHeight="1">
      <c r="A661" s="178"/>
      <c r="B661" s="178"/>
      <c r="C661" s="93"/>
      <c r="D661" s="185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 ht="21.0" customHeight="1">
      <c r="A662" s="178"/>
      <c r="B662" s="178"/>
      <c r="C662" s="93"/>
      <c r="D662" s="185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 ht="21.0" customHeight="1">
      <c r="A663" s="178"/>
      <c r="B663" s="178"/>
      <c r="C663" s="93"/>
      <c r="D663" s="185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 ht="21.0" customHeight="1">
      <c r="A664" s="178"/>
      <c r="B664" s="178"/>
      <c r="C664" s="93"/>
      <c r="D664" s="185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 ht="21.0" customHeight="1">
      <c r="A665" s="178"/>
      <c r="B665" s="178"/>
      <c r="C665" s="93"/>
      <c r="D665" s="185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 ht="21.0" customHeight="1">
      <c r="A666" s="178"/>
      <c r="B666" s="178"/>
      <c r="C666" s="93"/>
      <c r="D666" s="185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 ht="21.0" customHeight="1">
      <c r="A667" s="178"/>
      <c r="B667" s="178"/>
      <c r="C667" s="93"/>
      <c r="D667" s="185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 ht="21.0" customHeight="1">
      <c r="A668" s="178"/>
      <c r="B668" s="178"/>
      <c r="C668" s="93"/>
      <c r="D668" s="185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 ht="21.0" customHeight="1">
      <c r="A669" s="178"/>
      <c r="B669" s="178"/>
      <c r="C669" s="93"/>
      <c r="D669" s="185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 ht="21.0" customHeight="1">
      <c r="A670" s="178"/>
      <c r="B670" s="178"/>
      <c r="C670" s="93"/>
      <c r="D670" s="185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 ht="21.0" customHeight="1">
      <c r="A671" s="178"/>
      <c r="B671" s="178"/>
      <c r="C671" s="93"/>
      <c r="D671" s="185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 ht="21.0" customHeight="1">
      <c r="A672" s="178"/>
      <c r="B672" s="178"/>
      <c r="C672" s="93"/>
      <c r="D672" s="185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 ht="21.0" customHeight="1">
      <c r="A673" s="178"/>
      <c r="B673" s="178"/>
      <c r="C673" s="93"/>
      <c r="D673" s="185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 ht="21.0" customHeight="1">
      <c r="A674" s="178"/>
      <c r="B674" s="178"/>
      <c r="C674" s="93"/>
      <c r="D674" s="185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 ht="21.0" customHeight="1">
      <c r="A675" s="178"/>
      <c r="B675" s="178"/>
      <c r="C675" s="93"/>
      <c r="D675" s="185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 ht="21.0" customHeight="1">
      <c r="A676" s="178"/>
      <c r="B676" s="178"/>
      <c r="C676" s="93"/>
      <c r="D676" s="185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 ht="21.0" customHeight="1">
      <c r="A677" s="178"/>
      <c r="B677" s="178"/>
      <c r="C677" s="93"/>
      <c r="D677" s="185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 ht="21.0" customHeight="1">
      <c r="A678" s="178"/>
      <c r="B678" s="178"/>
      <c r="C678" s="93"/>
      <c r="D678" s="185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 ht="21.0" customHeight="1">
      <c r="A679" s="178"/>
      <c r="B679" s="178"/>
      <c r="C679" s="93"/>
      <c r="D679" s="185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 ht="21.0" customHeight="1">
      <c r="A680" s="178"/>
      <c r="B680" s="178"/>
      <c r="C680" s="93"/>
      <c r="D680" s="185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 ht="21.0" customHeight="1">
      <c r="A681" s="178"/>
      <c r="B681" s="178"/>
      <c r="C681" s="93"/>
      <c r="D681" s="185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 ht="21.0" customHeight="1">
      <c r="A682" s="178"/>
      <c r="B682" s="178"/>
      <c r="C682" s="93"/>
      <c r="D682" s="185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 ht="21.0" customHeight="1">
      <c r="A683" s="178"/>
      <c r="B683" s="178"/>
      <c r="C683" s="93"/>
      <c r="D683" s="185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 ht="21.0" customHeight="1">
      <c r="A684" s="178"/>
      <c r="B684" s="178"/>
      <c r="C684" s="93"/>
      <c r="D684" s="185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 ht="21.0" customHeight="1">
      <c r="A685" s="178"/>
      <c r="B685" s="178"/>
      <c r="C685" s="93"/>
      <c r="D685" s="185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 ht="21.0" customHeight="1">
      <c r="A686" s="178"/>
      <c r="B686" s="178"/>
      <c r="C686" s="93"/>
      <c r="D686" s="185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 ht="21.0" customHeight="1">
      <c r="A687" s="178"/>
      <c r="B687" s="178"/>
      <c r="C687" s="93"/>
      <c r="D687" s="185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 ht="21.0" customHeight="1">
      <c r="A688" s="178"/>
      <c r="B688" s="178"/>
      <c r="C688" s="93"/>
      <c r="D688" s="185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 ht="21.0" customHeight="1">
      <c r="A689" s="178"/>
      <c r="B689" s="178"/>
      <c r="C689" s="93"/>
      <c r="D689" s="185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 ht="21.0" customHeight="1">
      <c r="A690" s="178"/>
      <c r="B690" s="178"/>
      <c r="C690" s="93"/>
      <c r="D690" s="185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 ht="21.0" customHeight="1">
      <c r="A691" s="178"/>
      <c r="B691" s="178"/>
      <c r="C691" s="93"/>
      <c r="D691" s="185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 ht="21.0" customHeight="1">
      <c r="A692" s="178"/>
      <c r="B692" s="178"/>
      <c r="C692" s="93"/>
      <c r="D692" s="185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 ht="21.0" customHeight="1">
      <c r="A693" s="178"/>
      <c r="B693" s="178"/>
      <c r="C693" s="93"/>
      <c r="D693" s="185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 ht="21.0" customHeight="1">
      <c r="A694" s="178"/>
      <c r="B694" s="178"/>
      <c r="C694" s="93"/>
      <c r="D694" s="185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 ht="21.0" customHeight="1">
      <c r="A695" s="178"/>
      <c r="B695" s="178"/>
      <c r="C695" s="93"/>
      <c r="D695" s="185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 ht="21.0" customHeight="1">
      <c r="A696" s="178"/>
      <c r="B696" s="178"/>
      <c r="C696" s="93"/>
      <c r="D696" s="185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 ht="21.0" customHeight="1">
      <c r="A697" s="178"/>
      <c r="B697" s="178"/>
      <c r="C697" s="93"/>
      <c r="D697" s="185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 ht="21.0" customHeight="1">
      <c r="A698" s="178"/>
      <c r="B698" s="178"/>
      <c r="C698" s="93"/>
      <c r="D698" s="185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 ht="21.0" customHeight="1">
      <c r="A699" s="178"/>
      <c r="B699" s="178"/>
      <c r="C699" s="93"/>
      <c r="D699" s="185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 ht="21.0" customHeight="1">
      <c r="A700" s="178"/>
      <c r="B700" s="178"/>
      <c r="C700" s="93"/>
      <c r="D700" s="185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 ht="21.0" customHeight="1">
      <c r="A701" s="178"/>
      <c r="B701" s="178"/>
      <c r="C701" s="93"/>
      <c r="D701" s="185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 ht="21.0" customHeight="1">
      <c r="A702" s="178"/>
      <c r="B702" s="178"/>
      <c r="C702" s="93"/>
      <c r="D702" s="185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 ht="21.0" customHeight="1">
      <c r="A703" s="178"/>
      <c r="B703" s="178"/>
      <c r="C703" s="93"/>
      <c r="D703" s="185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 ht="21.0" customHeight="1">
      <c r="A704" s="178"/>
      <c r="B704" s="178"/>
      <c r="C704" s="93"/>
      <c r="D704" s="185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 ht="21.0" customHeight="1">
      <c r="A705" s="178"/>
      <c r="B705" s="178"/>
      <c r="C705" s="93"/>
      <c r="D705" s="185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 ht="21.0" customHeight="1">
      <c r="A706" s="178"/>
      <c r="B706" s="178"/>
      <c r="C706" s="93"/>
      <c r="D706" s="185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 ht="21.0" customHeight="1">
      <c r="A707" s="178"/>
      <c r="B707" s="178"/>
      <c r="C707" s="93"/>
      <c r="D707" s="185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 ht="21.0" customHeight="1">
      <c r="A708" s="178"/>
      <c r="B708" s="178"/>
      <c r="C708" s="93"/>
      <c r="D708" s="185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 ht="21.0" customHeight="1">
      <c r="A709" s="178"/>
      <c r="B709" s="178"/>
      <c r="C709" s="93"/>
      <c r="D709" s="185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 ht="21.0" customHeight="1">
      <c r="A710" s="178"/>
      <c r="B710" s="178"/>
      <c r="C710" s="93"/>
      <c r="D710" s="185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 ht="21.0" customHeight="1">
      <c r="A711" s="178"/>
      <c r="B711" s="178"/>
      <c r="C711" s="93"/>
      <c r="D711" s="185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 ht="21.0" customHeight="1">
      <c r="A712" s="178"/>
      <c r="B712" s="178"/>
      <c r="C712" s="93"/>
      <c r="D712" s="185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 ht="21.0" customHeight="1">
      <c r="A713" s="178"/>
      <c r="B713" s="178"/>
      <c r="C713" s="93"/>
      <c r="D713" s="185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 ht="21.0" customHeight="1">
      <c r="A714" s="178"/>
      <c r="B714" s="178"/>
      <c r="C714" s="93"/>
      <c r="D714" s="185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 ht="21.0" customHeight="1">
      <c r="A715" s="178"/>
      <c r="B715" s="178"/>
      <c r="C715" s="93"/>
      <c r="D715" s="185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 ht="21.0" customHeight="1">
      <c r="A716" s="178"/>
      <c r="B716" s="178"/>
      <c r="C716" s="93"/>
      <c r="D716" s="185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 ht="21.0" customHeight="1">
      <c r="A717" s="178"/>
      <c r="B717" s="178"/>
      <c r="C717" s="93"/>
      <c r="D717" s="185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 ht="21.0" customHeight="1">
      <c r="A718" s="178"/>
      <c r="B718" s="178"/>
      <c r="C718" s="93"/>
      <c r="D718" s="185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 ht="21.0" customHeight="1">
      <c r="A719" s="178"/>
      <c r="B719" s="178"/>
      <c r="C719" s="93"/>
      <c r="D719" s="185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 ht="21.0" customHeight="1">
      <c r="A720" s="178"/>
      <c r="B720" s="178"/>
      <c r="C720" s="93"/>
      <c r="D720" s="185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 ht="21.0" customHeight="1">
      <c r="A721" s="178"/>
      <c r="B721" s="178"/>
      <c r="C721" s="93"/>
      <c r="D721" s="185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 ht="21.0" customHeight="1">
      <c r="A722" s="178"/>
      <c r="B722" s="178"/>
      <c r="C722" s="93"/>
      <c r="D722" s="185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 ht="21.0" customHeight="1">
      <c r="A723" s="178"/>
      <c r="B723" s="178"/>
      <c r="C723" s="93"/>
      <c r="D723" s="185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 ht="21.0" customHeight="1">
      <c r="A724" s="178"/>
      <c r="B724" s="178"/>
      <c r="C724" s="93"/>
      <c r="D724" s="185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 ht="21.0" customHeight="1">
      <c r="A725" s="178"/>
      <c r="B725" s="178"/>
      <c r="C725" s="93"/>
      <c r="D725" s="185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 ht="21.0" customHeight="1">
      <c r="A726" s="178"/>
      <c r="B726" s="178"/>
      <c r="C726" s="93"/>
      <c r="D726" s="185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 ht="21.0" customHeight="1">
      <c r="A727" s="178"/>
      <c r="B727" s="178"/>
      <c r="C727" s="93"/>
      <c r="D727" s="185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 ht="21.0" customHeight="1">
      <c r="A728" s="178"/>
      <c r="B728" s="178"/>
      <c r="C728" s="93"/>
      <c r="D728" s="185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 ht="21.0" customHeight="1">
      <c r="A729" s="178"/>
      <c r="B729" s="178"/>
      <c r="C729" s="93"/>
      <c r="D729" s="185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 ht="21.0" customHeight="1">
      <c r="A730" s="178"/>
      <c r="B730" s="178"/>
      <c r="C730" s="93"/>
      <c r="D730" s="185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 ht="21.0" customHeight="1">
      <c r="A731" s="178"/>
      <c r="B731" s="178"/>
      <c r="C731" s="93"/>
      <c r="D731" s="185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 ht="21.0" customHeight="1">
      <c r="A732" s="178"/>
      <c r="B732" s="178"/>
      <c r="C732" s="93"/>
      <c r="D732" s="185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 ht="21.0" customHeight="1">
      <c r="A733" s="178"/>
      <c r="B733" s="178"/>
      <c r="C733" s="93"/>
      <c r="D733" s="185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 ht="21.0" customHeight="1">
      <c r="A734" s="178"/>
      <c r="B734" s="178"/>
      <c r="C734" s="93"/>
      <c r="D734" s="185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 ht="21.0" customHeight="1">
      <c r="A735" s="178"/>
      <c r="B735" s="178"/>
      <c r="C735" s="93"/>
      <c r="D735" s="185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 ht="21.0" customHeight="1">
      <c r="A736" s="178"/>
      <c r="B736" s="178"/>
      <c r="C736" s="93"/>
      <c r="D736" s="185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 ht="21.0" customHeight="1">
      <c r="A737" s="178"/>
      <c r="B737" s="178"/>
      <c r="C737" s="93"/>
      <c r="D737" s="185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 ht="21.0" customHeight="1">
      <c r="A738" s="178"/>
      <c r="B738" s="178"/>
      <c r="C738" s="93"/>
      <c r="D738" s="185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 ht="21.0" customHeight="1">
      <c r="A739" s="178"/>
      <c r="B739" s="178"/>
      <c r="C739" s="93"/>
      <c r="D739" s="185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 ht="21.0" customHeight="1">
      <c r="A740" s="178"/>
      <c r="B740" s="178"/>
      <c r="C740" s="93"/>
      <c r="D740" s="185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 ht="21.0" customHeight="1">
      <c r="A741" s="178"/>
      <c r="B741" s="178"/>
      <c r="C741" s="93"/>
      <c r="D741" s="185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 ht="21.0" customHeight="1">
      <c r="A742" s="178"/>
      <c r="B742" s="178"/>
      <c r="C742" s="93"/>
      <c r="D742" s="185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 ht="21.0" customHeight="1">
      <c r="A743" s="178"/>
      <c r="B743" s="178"/>
      <c r="C743" s="93"/>
      <c r="D743" s="185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 ht="21.0" customHeight="1">
      <c r="A744" s="178"/>
      <c r="B744" s="178"/>
      <c r="C744" s="93"/>
      <c r="D744" s="185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 ht="21.0" customHeight="1">
      <c r="A745" s="178"/>
      <c r="B745" s="178"/>
      <c r="C745" s="93"/>
      <c r="D745" s="185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 ht="21.0" customHeight="1">
      <c r="A746" s="178"/>
      <c r="B746" s="178"/>
      <c r="C746" s="93"/>
      <c r="D746" s="185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 ht="21.0" customHeight="1">
      <c r="A747" s="178"/>
      <c r="B747" s="178"/>
      <c r="C747" s="93"/>
      <c r="D747" s="185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 ht="21.0" customHeight="1">
      <c r="A748" s="178"/>
      <c r="B748" s="178"/>
      <c r="C748" s="93"/>
      <c r="D748" s="185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 ht="21.0" customHeight="1">
      <c r="A749" s="178"/>
      <c r="B749" s="178"/>
      <c r="C749" s="93"/>
      <c r="D749" s="185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 ht="21.0" customHeight="1">
      <c r="A750" s="178"/>
      <c r="B750" s="178"/>
      <c r="C750" s="93"/>
      <c r="D750" s="185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 ht="21.0" customHeight="1">
      <c r="A751" s="178"/>
      <c r="B751" s="178"/>
      <c r="C751" s="93"/>
      <c r="D751" s="185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 ht="21.0" customHeight="1">
      <c r="A752" s="178"/>
      <c r="B752" s="178"/>
      <c r="C752" s="93"/>
      <c r="D752" s="185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 ht="21.0" customHeight="1">
      <c r="A753" s="178"/>
      <c r="B753" s="178"/>
      <c r="C753" s="93"/>
      <c r="D753" s="185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 ht="21.0" customHeight="1">
      <c r="A754" s="178"/>
      <c r="B754" s="178"/>
      <c r="C754" s="93"/>
      <c r="D754" s="185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 ht="21.0" customHeight="1">
      <c r="A755" s="178"/>
      <c r="B755" s="178"/>
      <c r="C755" s="93"/>
      <c r="D755" s="185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 ht="21.0" customHeight="1">
      <c r="A756" s="178"/>
      <c r="B756" s="178"/>
      <c r="C756" s="93"/>
      <c r="D756" s="185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 ht="21.0" customHeight="1">
      <c r="A757" s="178"/>
      <c r="B757" s="178"/>
      <c r="C757" s="93"/>
      <c r="D757" s="185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 ht="21.0" customHeight="1">
      <c r="A758" s="178"/>
      <c r="B758" s="178"/>
      <c r="C758" s="93"/>
      <c r="D758" s="185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 ht="21.0" customHeight="1">
      <c r="A759" s="178"/>
      <c r="B759" s="178"/>
      <c r="C759" s="93"/>
      <c r="D759" s="185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 ht="21.0" customHeight="1">
      <c r="A760" s="178"/>
      <c r="B760" s="178"/>
      <c r="C760" s="93"/>
      <c r="D760" s="185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 ht="21.0" customHeight="1">
      <c r="A761" s="178"/>
      <c r="B761" s="178"/>
      <c r="C761" s="93"/>
      <c r="D761" s="185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 ht="21.0" customHeight="1">
      <c r="A762" s="178"/>
      <c r="B762" s="178"/>
      <c r="C762" s="93"/>
      <c r="D762" s="185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 ht="21.0" customHeight="1">
      <c r="A763" s="178"/>
      <c r="B763" s="178"/>
      <c r="C763" s="93"/>
      <c r="D763" s="185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 ht="21.0" customHeight="1">
      <c r="A764" s="178"/>
      <c r="B764" s="178"/>
      <c r="C764" s="93"/>
      <c r="D764" s="185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 ht="21.0" customHeight="1">
      <c r="A765" s="178"/>
      <c r="B765" s="178"/>
      <c r="C765" s="93"/>
      <c r="D765" s="185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 ht="21.0" customHeight="1">
      <c r="A766" s="178"/>
      <c r="B766" s="178"/>
      <c r="C766" s="93"/>
      <c r="D766" s="185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 ht="21.0" customHeight="1">
      <c r="A767" s="178"/>
      <c r="B767" s="178"/>
      <c r="C767" s="93"/>
      <c r="D767" s="185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 ht="21.0" customHeight="1">
      <c r="A768" s="178"/>
      <c r="B768" s="178"/>
      <c r="C768" s="93"/>
      <c r="D768" s="185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 ht="21.0" customHeight="1">
      <c r="A769" s="178"/>
      <c r="B769" s="178"/>
      <c r="C769" s="93"/>
      <c r="D769" s="185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 ht="21.0" customHeight="1">
      <c r="A770" s="178"/>
      <c r="B770" s="178"/>
      <c r="C770" s="93"/>
      <c r="D770" s="185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 ht="21.0" customHeight="1">
      <c r="A771" s="178"/>
      <c r="B771" s="178"/>
      <c r="C771" s="93"/>
      <c r="D771" s="185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 ht="21.0" customHeight="1">
      <c r="A772" s="178"/>
      <c r="B772" s="178"/>
      <c r="C772" s="93"/>
      <c r="D772" s="185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 ht="21.0" customHeight="1">
      <c r="A773" s="178"/>
      <c r="B773" s="178"/>
      <c r="C773" s="93"/>
      <c r="D773" s="185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 ht="21.0" customHeight="1">
      <c r="A774" s="178"/>
      <c r="B774" s="178"/>
      <c r="C774" s="93"/>
      <c r="D774" s="185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 ht="21.0" customHeight="1">
      <c r="A775" s="178"/>
      <c r="B775" s="178"/>
      <c r="C775" s="93"/>
      <c r="D775" s="185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 ht="21.0" customHeight="1">
      <c r="A776" s="178"/>
      <c r="B776" s="178"/>
      <c r="C776" s="93"/>
      <c r="D776" s="185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 ht="21.0" customHeight="1">
      <c r="A777" s="178"/>
      <c r="B777" s="178"/>
      <c r="C777" s="93"/>
      <c r="D777" s="185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 ht="21.0" customHeight="1">
      <c r="A778" s="178"/>
      <c r="B778" s="178"/>
      <c r="C778" s="93"/>
      <c r="D778" s="185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 ht="21.0" customHeight="1">
      <c r="A779" s="178"/>
      <c r="B779" s="178"/>
      <c r="C779" s="93"/>
      <c r="D779" s="185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 ht="21.0" customHeight="1">
      <c r="A780" s="178"/>
      <c r="B780" s="178"/>
      <c r="C780" s="93"/>
      <c r="D780" s="185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 ht="21.0" customHeight="1">
      <c r="A781" s="178"/>
      <c r="B781" s="178"/>
      <c r="C781" s="93"/>
      <c r="D781" s="185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 ht="21.0" customHeight="1">
      <c r="A782" s="178"/>
      <c r="B782" s="178"/>
      <c r="C782" s="93"/>
      <c r="D782" s="185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 ht="21.0" customHeight="1">
      <c r="A783" s="178"/>
      <c r="B783" s="178"/>
      <c r="C783" s="93"/>
      <c r="D783" s="185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 ht="21.0" customHeight="1">
      <c r="A784" s="178"/>
      <c r="B784" s="178"/>
      <c r="C784" s="93"/>
      <c r="D784" s="185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 ht="21.0" customHeight="1">
      <c r="A785" s="178"/>
      <c r="B785" s="178"/>
      <c r="C785" s="93"/>
      <c r="D785" s="185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 ht="21.0" customHeight="1">
      <c r="A786" s="178"/>
      <c r="B786" s="178"/>
      <c r="C786" s="93"/>
      <c r="D786" s="185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 ht="21.0" customHeight="1">
      <c r="A787" s="178"/>
      <c r="B787" s="178"/>
      <c r="C787" s="93"/>
      <c r="D787" s="185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 ht="21.0" customHeight="1">
      <c r="A788" s="178"/>
      <c r="B788" s="178"/>
      <c r="C788" s="93"/>
      <c r="D788" s="185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 ht="21.0" customHeight="1">
      <c r="A789" s="178"/>
      <c r="B789" s="178"/>
      <c r="C789" s="93"/>
      <c r="D789" s="185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 ht="21.0" customHeight="1">
      <c r="A790" s="178"/>
      <c r="B790" s="178"/>
      <c r="C790" s="93"/>
      <c r="D790" s="185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 ht="21.0" customHeight="1">
      <c r="A791" s="178"/>
      <c r="B791" s="178"/>
      <c r="C791" s="93"/>
      <c r="D791" s="185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 ht="21.0" customHeight="1">
      <c r="A792" s="178"/>
      <c r="B792" s="178"/>
      <c r="C792" s="93"/>
      <c r="D792" s="185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 ht="21.0" customHeight="1">
      <c r="A793" s="178"/>
      <c r="B793" s="178"/>
      <c r="C793" s="93"/>
      <c r="D793" s="185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 ht="21.0" customHeight="1">
      <c r="A794" s="178"/>
      <c r="B794" s="178"/>
      <c r="C794" s="93"/>
      <c r="D794" s="185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 ht="21.0" customHeight="1">
      <c r="A795" s="178"/>
      <c r="B795" s="178"/>
      <c r="C795" s="93"/>
      <c r="D795" s="185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 ht="21.0" customHeight="1">
      <c r="A796" s="178"/>
      <c r="B796" s="178"/>
      <c r="C796" s="93"/>
      <c r="D796" s="185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 ht="21.0" customHeight="1">
      <c r="A797" s="178"/>
      <c r="B797" s="178"/>
      <c r="C797" s="93"/>
      <c r="D797" s="185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 ht="21.0" customHeight="1">
      <c r="A798" s="178"/>
      <c r="B798" s="178"/>
      <c r="C798" s="93"/>
      <c r="D798" s="185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 ht="21.0" customHeight="1">
      <c r="A799" s="178"/>
      <c r="B799" s="178"/>
      <c r="C799" s="93"/>
      <c r="D799" s="185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 ht="21.0" customHeight="1">
      <c r="A800" s="178"/>
      <c r="B800" s="178"/>
      <c r="C800" s="93"/>
      <c r="D800" s="185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 ht="21.0" customHeight="1">
      <c r="A801" s="178"/>
      <c r="B801" s="178"/>
      <c r="C801" s="93"/>
      <c r="D801" s="185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 ht="21.0" customHeight="1">
      <c r="A802" s="178"/>
      <c r="B802" s="178"/>
      <c r="C802" s="93"/>
      <c r="D802" s="185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 ht="21.0" customHeight="1">
      <c r="A803" s="178"/>
      <c r="B803" s="178"/>
      <c r="C803" s="93"/>
      <c r="D803" s="185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 ht="21.0" customHeight="1">
      <c r="A804" s="178"/>
      <c r="B804" s="178"/>
      <c r="C804" s="93"/>
      <c r="D804" s="185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 ht="21.0" customHeight="1">
      <c r="A805" s="178"/>
      <c r="B805" s="178"/>
      <c r="C805" s="93"/>
      <c r="D805" s="185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 ht="21.0" customHeight="1">
      <c r="A806" s="178"/>
      <c r="B806" s="178"/>
      <c r="C806" s="93"/>
      <c r="D806" s="185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 ht="21.0" customHeight="1">
      <c r="A807" s="178"/>
      <c r="B807" s="178"/>
      <c r="C807" s="93"/>
      <c r="D807" s="185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 ht="21.0" customHeight="1">
      <c r="A808" s="178"/>
      <c r="B808" s="178"/>
      <c r="C808" s="93"/>
      <c r="D808" s="185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 ht="21.0" customHeight="1">
      <c r="A809" s="178"/>
      <c r="B809" s="178"/>
      <c r="C809" s="93"/>
      <c r="D809" s="185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 ht="21.0" customHeight="1">
      <c r="A810" s="178"/>
      <c r="B810" s="178"/>
      <c r="C810" s="93"/>
      <c r="D810" s="185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 ht="21.0" customHeight="1">
      <c r="A811" s="178"/>
      <c r="B811" s="178"/>
      <c r="C811" s="93"/>
      <c r="D811" s="185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 ht="21.0" customHeight="1">
      <c r="A812" s="178"/>
      <c r="B812" s="178"/>
      <c r="C812" s="93"/>
      <c r="D812" s="185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 ht="21.0" customHeight="1">
      <c r="A813" s="178"/>
      <c r="B813" s="178"/>
      <c r="C813" s="93"/>
      <c r="D813" s="185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 ht="21.0" customHeight="1">
      <c r="A814" s="178"/>
      <c r="B814" s="178"/>
      <c r="C814" s="93"/>
      <c r="D814" s="185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 ht="21.0" customHeight="1">
      <c r="A815" s="178"/>
      <c r="B815" s="178"/>
      <c r="C815" s="93"/>
      <c r="D815" s="185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 ht="21.0" customHeight="1">
      <c r="A816" s="178"/>
      <c r="B816" s="178"/>
      <c r="C816" s="93"/>
      <c r="D816" s="185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 ht="21.0" customHeight="1">
      <c r="A817" s="178"/>
      <c r="B817" s="178"/>
      <c r="C817" s="93"/>
      <c r="D817" s="185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 ht="21.0" customHeight="1">
      <c r="A818" s="178"/>
      <c r="B818" s="178"/>
      <c r="C818" s="93"/>
      <c r="D818" s="185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 ht="21.0" customHeight="1">
      <c r="A819" s="178"/>
      <c r="B819" s="178"/>
      <c r="C819" s="93"/>
      <c r="D819" s="185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 ht="21.0" customHeight="1">
      <c r="A820" s="178"/>
      <c r="B820" s="178"/>
      <c r="C820" s="93"/>
      <c r="D820" s="185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 ht="21.0" customHeight="1">
      <c r="A821" s="178"/>
      <c r="B821" s="178"/>
      <c r="C821" s="93"/>
      <c r="D821" s="185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 ht="21.0" customHeight="1">
      <c r="A822" s="178"/>
      <c r="B822" s="178"/>
      <c r="C822" s="93"/>
      <c r="D822" s="185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 ht="21.0" customHeight="1">
      <c r="A823" s="178"/>
      <c r="B823" s="178"/>
      <c r="C823" s="93"/>
      <c r="D823" s="185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 ht="21.0" customHeight="1">
      <c r="A824" s="178"/>
      <c r="B824" s="178"/>
      <c r="C824" s="93"/>
      <c r="D824" s="185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 ht="21.0" customHeight="1">
      <c r="A825" s="178"/>
      <c r="B825" s="178"/>
      <c r="C825" s="93"/>
      <c r="D825" s="185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 ht="21.0" customHeight="1">
      <c r="A826" s="178"/>
      <c r="B826" s="178"/>
      <c r="C826" s="93"/>
      <c r="D826" s="185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 ht="21.0" customHeight="1">
      <c r="A827" s="178"/>
      <c r="B827" s="178"/>
      <c r="C827" s="93"/>
      <c r="D827" s="185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 ht="21.0" customHeight="1">
      <c r="A828" s="178"/>
      <c r="B828" s="178"/>
      <c r="C828" s="93"/>
      <c r="D828" s="185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 ht="21.0" customHeight="1">
      <c r="A829" s="178"/>
      <c r="B829" s="178"/>
      <c r="C829" s="93"/>
      <c r="D829" s="185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 ht="21.0" customHeight="1">
      <c r="A830" s="178"/>
      <c r="B830" s="178"/>
      <c r="C830" s="93"/>
      <c r="D830" s="185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 ht="21.0" customHeight="1">
      <c r="A831" s="178"/>
      <c r="B831" s="178"/>
      <c r="C831" s="93"/>
      <c r="D831" s="185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 ht="21.0" customHeight="1">
      <c r="A832" s="178"/>
      <c r="B832" s="178"/>
      <c r="C832" s="93"/>
      <c r="D832" s="185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 ht="21.0" customHeight="1">
      <c r="A833" s="178"/>
      <c r="B833" s="178"/>
      <c r="C833" s="93"/>
      <c r="D833" s="185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 ht="21.0" customHeight="1">
      <c r="A834" s="178"/>
      <c r="B834" s="178"/>
      <c r="C834" s="93"/>
      <c r="D834" s="185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 ht="21.0" customHeight="1">
      <c r="A835" s="178"/>
      <c r="B835" s="178"/>
      <c r="C835" s="93"/>
      <c r="D835" s="185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 ht="21.0" customHeight="1">
      <c r="A836" s="178"/>
      <c r="B836" s="178"/>
      <c r="C836" s="93"/>
      <c r="D836" s="185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 ht="21.0" customHeight="1">
      <c r="A837" s="178"/>
      <c r="B837" s="178"/>
      <c r="C837" s="93"/>
      <c r="D837" s="185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 ht="21.0" customHeight="1">
      <c r="A838" s="178"/>
      <c r="B838" s="178"/>
      <c r="C838" s="93"/>
      <c r="D838" s="185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 ht="21.0" customHeight="1">
      <c r="A839" s="178"/>
      <c r="B839" s="178"/>
      <c r="C839" s="93"/>
      <c r="D839" s="185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 ht="21.0" customHeight="1">
      <c r="A840" s="178"/>
      <c r="B840" s="178"/>
      <c r="C840" s="93"/>
      <c r="D840" s="185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 ht="21.0" customHeight="1">
      <c r="A841" s="178"/>
      <c r="B841" s="178"/>
      <c r="C841" s="93"/>
      <c r="D841" s="185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 ht="21.0" customHeight="1">
      <c r="A842" s="178"/>
      <c r="B842" s="178"/>
      <c r="C842" s="93"/>
      <c r="D842" s="185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 ht="21.0" customHeight="1">
      <c r="A843" s="178"/>
      <c r="B843" s="178"/>
      <c r="C843" s="93"/>
      <c r="D843" s="185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 ht="21.0" customHeight="1">
      <c r="A844" s="178"/>
      <c r="B844" s="178"/>
      <c r="C844" s="93"/>
      <c r="D844" s="185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 ht="21.0" customHeight="1">
      <c r="A845" s="178"/>
      <c r="B845" s="178"/>
      <c r="C845" s="93"/>
      <c r="D845" s="185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 ht="21.0" customHeight="1">
      <c r="A846" s="178"/>
      <c r="B846" s="178"/>
      <c r="C846" s="93"/>
      <c r="D846" s="185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 ht="21.0" customHeight="1">
      <c r="A847" s="178"/>
      <c r="B847" s="178"/>
      <c r="C847" s="93"/>
      <c r="D847" s="185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 ht="21.0" customHeight="1">
      <c r="A848" s="178"/>
      <c r="B848" s="178"/>
      <c r="C848" s="93"/>
      <c r="D848" s="185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 ht="21.0" customHeight="1">
      <c r="A849" s="178"/>
      <c r="B849" s="178"/>
      <c r="C849" s="93"/>
      <c r="D849" s="185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 ht="21.0" customHeight="1">
      <c r="A850" s="178"/>
      <c r="B850" s="178"/>
      <c r="C850" s="93"/>
      <c r="D850" s="185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 ht="21.0" customHeight="1">
      <c r="A851" s="178"/>
      <c r="B851" s="178"/>
      <c r="C851" s="93"/>
      <c r="D851" s="185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 ht="21.0" customHeight="1">
      <c r="A852" s="178"/>
      <c r="B852" s="178"/>
      <c r="C852" s="93"/>
      <c r="D852" s="185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 ht="21.0" customHeight="1">
      <c r="A853" s="178"/>
      <c r="B853" s="178"/>
      <c r="C853" s="93"/>
      <c r="D853" s="185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 ht="21.0" customHeight="1">
      <c r="A854" s="178"/>
      <c r="B854" s="178"/>
      <c r="C854" s="93"/>
      <c r="D854" s="185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 ht="21.0" customHeight="1">
      <c r="A855" s="178"/>
      <c r="B855" s="178"/>
      <c r="C855" s="93"/>
      <c r="D855" s="185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 ht="21.0" customHeight="1">
      <c r="A856" s="178"/>
      <c r="B856" s="178"/>
      <c r="C856" s="93"/>
      <c r="D856" s="185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 ht="21.0" customHeight="1">
      <c r="A857" s="178"/>
      <c r="B857" s="178"/>
      <c r="C857" s="93"/>
      <c r="D857" s="185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 ht="21.0" customHeight="1">
      <c r="A858" s="178"/>
      <c r="B858" s="178"/>
      <c r="C858" s="93"/>
      <c r="D858" s="185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 ht="21.0" customHeight="1">
      <c r="A859" s="178"/>
      <c r="B859" s="178"/>
      <c r="C859" s="93"/>
      <c r="D859" s="185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 ht="21.0" customHeight="1">
      <c r="A860" s="178"/>
      <c r="B860" s="178"/>
      <c r="C860" s="93"/>
      <c r="D860" s="185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 ht="21.0" customHeight="1">
      <c r="A861" s="178"/>
      <c r="B861" s="178"/>
      <c r="C861" s="93"/>
      <c r="D861" s="185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 ht="21.0" customHeight="1">
      <c r="A862" s="178"/>
      <c r="B862" s="178"/>
      <c r="C862" s="93"/>
      <c r="D862" s="185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 ht="21.0" customHeight="1">
      <c r="A863" s="178"/>
      <c r="B863" s="178"/>
      <c r="C863" s="93"/>
      <c r="D863" s="185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 ht="21.0" customHeight="1">
      <c r="A864" s="178"/>
      <c r="B864" s="178"/>
      <c r="C864" s="93"/>
      <c r="D864" s="185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 ht="21.0" customHeight="1">
      <c r="A865" s="178"/>
      <c r="B865" s="178"/>
      <c r="C865" s="93"/>
      <c r="D865" s="185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 ht="21.0" customHeight="1">
      <c r="A866" s="178"/>
      <c r="B866" s="178"/>
      <c r="C866" s="93"/>
      <c r="D866" s="185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 ht="21.0" customHeight="1">
      <c r="A867" s="178"/>
      <c r="B867" s="178"/>
      <c r="C867" s="93"/>
      <c r="D867" s="185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 ht="21.0" customHeight="1">
      <c r="A868" s="178"/>
      <c r="B868" s="178"/>
      <c r="C868" s="93"/>
      <c r="D868" s="185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 ht="21.0" customHeight="1">
      <c r="A869" s="178"/>
      <c r="B869" s="178"/>
      <c r="C869" s="93"/>
      <c r="D869" s="185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 ht="21.0" customHeight="1">
      <c r="A870" s="178"/>
      <c r="B870" s="178"/>
      <c r="C870" s="93"/>
      <c r="D870" s="185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 ht="21.0" customHeight="1">
      <c r="A871" s="178"/>
      <c r="B871" s="178"/>
      <c r="C871" s="93"/>
      <c r="D871" s="185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 ht="21.0" customHeight="1">
      <c r="A872" s="178"/>
      <c r="B872" s="178"/>
      <c r="C872" s="93"/>
      <c r="D872" s="185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 ht="21.0" customHeight="1">
      <c r="A873" s="178"/>
      <c r="B873" s="178"/>
      <c r="C873" s="93"/>
      <c r="D873" s="185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 ht="21.0" customHeight="1">
      <c r="A874" s="178"/>
      <c r="B874" s="178"/>
      <c r="C874" s="93"/>
      <c r="D874" s="185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 ht="21.0" customHeight="1">
      <c r="A875" s="178"/>
      <c r="B875" s="178"/>
      <c r="C875" s="93"/>
      <c r="D875" s="185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 ht="21.0" customHeight="1">
      <c r="A876" s="178"/>
      <c r="B876" s="178"/>
      <c r="C876" s="93"/>
      <c r="D876" s="185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 ht="21.0" customHeight="1">
      <c r="A877" s="178"/>
      <c r="B877" s="178"/>
      <c r="C877" s="93"/>
      <c r="D877" s="185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 ht="21.0" customHeight="1">
      <c r="A878" s="178"/>
      <c r="B878" s="178"/>
      <c r="C878" s="93"/>
      <c r="D878" s="185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 ht="21.0" customHeight="1">
      <c r="A879" s="178"/>
      <c r="B879" s="178"/>
      <c r="C879" s="93"/>
      <c r="D879" s="185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 ht="21.0" customHeight="1">
      <c r="A880" s="178"/>
      <c r="B880" s="178"/>
      <c r="C880" s="93"/>
      <c r="D880" s="185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 ht="21.0" customHeight="1">
      <c r="A881" s="178"/>
      <c r="B881" s="178"/>
      <c r="C881" s="93"/>
      <c r="D881" s="185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 ht="21.0" customHeight="1">
      <c r="A882" s="178"/>
      <c r="B882" s="178"/>
      <c r="C882" s="93"/>
      <c r="D882" s="185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 ht="21.0" customHeight="1">
      <c r="A883" s="178"/>
      <c r="B883" s="178"/>
      <c r="C883" s="93"/>
      <c r="D883" s="185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 ht="21.0" customHeight="1">
      <c r="A884" s="178"/>
      <c r="B884" s="178"/>
      <c r="C884" s="93"/>
      <c r="D884" s="185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 ht="21.0" customHeight="1">
      <c r="A885" s="178"/>
      <c r="B885" s="178"/>
      <c r="C885" s="93"/>
      <c r="D885" s="185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 ht="21.0" customHeight="1">
      <c r="A886" s="178"/>
      <c r="B886" s="178"/>
      <c r="C886" s="93"/>
      <c r="D886" s="185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 ht="21.0" customHeight="1">
      <c r="A887" s="178"/>
      <c r="B887" s="178"/>
      <c r="C887" s="93"/>
      <c r="D887" s="185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 ht="21.0" customHeight="1">
      <c r="A888" s="178"/>
      <c r="B888" s="178"/>
      <c r="C888" s="93"/>
      <c r="D888" s="185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 ht="21.0" customHeight="1">
      <c r="A889" s="178"/>
      <c r="B889" s="178"/>
      <c r="C889" s="93"/>
      <c r="D889" s="185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 ht="21.0" customHeight="1">
      <c r="A890" s="178"/>
      <c r="B890" s="178"/>
      <c r="C890" s="93"/>
      <c r="D890" s="185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 ht="21.0" customHeight="1">
      <c r="A891" s="178"/>
      <c r="B891" s="178"/>
      <c r="C891" s="93"/>
      <c r="D891" s="185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 ht="21.0" customHeight="1">
      <c r="A892" s="178"/>
      <c r="B892" s="178"/>
      <c r="C892" s="93"/>
      <c r="D892" s="185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 ht="21.0" customHeight="1">
      <c r="A893" s="178"/>
      <c r="B893" s="178"/>
      <c r="C893" s="93"/>
      <c r="D893" s="185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 ht="21.0" customHeight="1">
      <c r="A894" s="178"/>
      <c r="B894" s="178"/>
      <c r="C894" s="93"/>
      <c r="D894" s="185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 ht="21.0" customHeight="1">
      <c r="A895" s="178"/>
      <c r="B895" s="178"/>
      <c r="C895" s="93"/>
      <c r="D895" s="185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 ht="21.0" customHeight="1">
      <c r="A896" s="178"/>
      <c r="B896" s="178"/>
      <c r="C896" s="93"/>
      <c r="D896" s="185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 ht="21.0" customHeight="1">
      <c r="A897" s="178"/>
      <c r="B897" s="178"/>
      <c r="C897" s="93"/>
      <c r="D897" s="185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 ht="21.0" customHeight="1">
      <c r="A898" s="178"/>
      <c r="B898" s="178"/>
      <c r="C898" s="93"/>
      <c r="D898" s="185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 ht="21.0" customHeight="1">
      <c r="A899" s="178"/>
      <c r="B899" s="178"/>
      <c r="C899" s="93"/>
      <c r="D899" s="185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 ht="21.0" customHeight="1">
      <c r="A900" s="178"/>
      <c r="B900" s="178"/>
      <c r="C900" s="93"/>
      <c r="D900" s="185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 ht="21.0" customHeight="1">
      <c r="A901" s="178"/>
      <c r="B901" s="178"/>
      <c r="C901" s="93"/>
      <c r="D901" s="185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 ht="21.0" customHeight="1">
      <c r="A902" s="178"/>
      <c r="B902" s="178"/>
      <c r="C902" s="93"/>
      <c r="D902" s="185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 ht="21.0" customHeight="1">
      <c r="A903" s="178"/>
      <c r="B903" s="178"/>
      <c r="C903" s="93"/>
      <c r="D903" s="185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 ht="21.0" customHeight="1">
      <c r="A904" s="178"/>
      <c r="B904" s="178"/>
      <c r="C904" s="93"/>
      <c r="D904" s="185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 ht="21.0" customHeight="1">
      <c r="A905" s="178"/>
      <c r="B905" s="178"/>
      <c r="C905" s="93"/>
      <c r="D905" s="185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 ht="21.0" customHeight="1">
      <c r="A906" s="178"/>
      <c r="B906" s="178"/>
      <c r="C906" s="93"/>
      <c r="D906" s="185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 ht="21.0" customHeight="1">
      <c r="A907" s="178"/>
      <c r="B907" s="178"/>
      <c r="C907" s="93"/>
      <c r="D907" s="185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 ht="21.0" customHeight="1">
      <c r="A908" s="178"/>
      <c r="B908" s="178"/>
      <c r="C908" s="93"/>
      <c r="D908" s="185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 ht="21.0" customHeight="1">
      <c r="A909" s="178"/>
      <c r="B909" s="178"/>
      <c r="C909" s="93"/>
      <c r="D909" s="185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 ht="21.0" customHeight="1">
      <c r="A910" s="178"/>
      <c r="B910" s="178"/>
      <c r="C910" s="93"/>
      <c r="D910" s="185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 ht="21.0" customHeight="1">
      <c r="A911" s="178"/>
      <c r="B911" s="178"/>
      <c r="C911" s="93"/>
      <c r="D911" s="185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 ht="21.0" customHeight="1">
      <c r="A912" s="178"/>
      <c r="B912" s="178"/>
      <c r="C912" s="93"/>
      <c r="D912" s="185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 ht="21.0" customHeight="1">
      <c r="A913" s="178"/>
      <c r="B913" s="178"/>
      <c r="C913" s="93"/>
      <c r="D913" s="185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 ht="21.0" customHeight="1">
      <c r="A914" s="178"/>
      <c r="B914" s="178"/>
      <c r="C914" s="93"/>
      <c r="D914" s="185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 ht="21.0" customHeight="1">
      <c r="A915" s="178"/>
      <c r="B915" s="178"/>
      <c r="C915" s="93"/>
      <c r="D915" s="185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 ht="21.0" customHeight="1">
      <c r="A916" s="178"/>
      <c r="B916" s="178"/>
      <c r="C916" s="93"/>
      <c r="D916" s="185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 ht="21.0" customHeight="1">
      <c r="A917" s="178"/>
      <c r="B917" s="178"/>
      <c r="C917" s="93"/>
      <c r="D917" s="185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 ht="21.0" customHeight="1">
      <c r="A918" s="178"/>
      <c r="B918" s="178"/>
      <c r="C918" s="93"/>
      <c r="D918" s="185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 ht="21.0" customHeight="1">
      <c r="A919" s="178"/>
      <c r="B919" s="178"/>
      <c r="C919" s="93"/>
      <c r="D919" s="185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 ht="21.0" customHeight="1">
      <c r="A920" s="178"/>
      <c r="B920" s="178"/>
      <c r="C920" s="93"/>
      <c r="D920" s="185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 ht="21.0" customHeight="1">
      <c r="A921" s="178"/>
      <c r="B921" s="178"/>
      <c r="C921" s="93"/>
      <c r="D921" s="185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 ht="21.0" customHeight="1">
      <c r="A922" s="178"/>
      <c r="B922" s="178"/>
      <c r="C922" s="93"/>
      <c r="D922" s="185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 ht="21.0" customHeight="1">
      <c r="A923" s="178"/>
      <c r="B923" s="178"/>
      <c r="C923" s="93"/>
      <c r="D923" s="185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 ht="21.0" customHeight="1">
      <c r="A924" s="178"/>
      <c r="B924" s="178"/>
      <c r="C924" s="93"/>
      <c r="D924" s="185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 ht="21.0" customHeight="1">
      <c r="A925" s="178"/>
      <c r="B925" s="178"/>
      <c r="C925" s="93"/>
      <c r="D925" s="185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 ht="21.0" customHeight="1">
      <c r="A926" s="178"/>
      <c r="B926" s="178"/>
      <c r="C926" s="93"/>
      <c r="D926" s="185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 ht="21.0" customHeight="1">
      <c r="A927" s="178"/>
      <c r="B927" s="178"/>
      <c r="C927" s="93"/>
      <c r="D927" s="185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 ht="21.0" customHeight="1">
      <c r="A928" s="178"/>
      <c r="B928" s="178"/>
      <c r="C928" s="93"/>
      <c r="D928" s="185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 ht="21.0" customHeight="1">
      <c r="A929" s="178"/>
      <c r="B929" s="178"/>
      <c r="C929" s="93"/>
      <c r="D929" s="185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 ht="21.0" customHeight="1">
      <c r="A930" s="178"/>
      <c r="B930" s="178"/>
      <c r="C930" s="93"/>
      <c r="D930" s="185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 ht="21.0" customHeight="1">
      <c r="A931" s="178"/>
      <c r="B931" s="178"/>
      <c r="C931" s="93"/>
      <c r="D931" s="185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 ht="21.0" customHeight="1">
      <c r="A932" s="178"/>
      <c r="B932" s="178"/>
      <c r="C932" s="93"/>
      <c r="D932" s="185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 ht="21.0" customHeight="1">
      <c r="A933" s="178"/>
      <c r="B933" s="178"/>
      <c r="C933" s="93"/>
      <c r="D933" s="185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 ht="21.0" customHeight="1">
      <c r="A934" s="178"/>
      <c r="B934" s="178"/>
      <c r="C934" s="93"/>
      <c r="D934" s="185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 ht="21.0" customHeight="1">
      <c r="A935" s="178"/>
      <c r="B935" s="178"/>
      <c r="C935" s="93"/>
      <c r="D935" s="185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 ht="21.0" customHeight="1">
      <c r="A936" s="178"/>
      <c r="B936" s="178"/>
      <c r="C936" s="93"/>
      <c r="D936" s="185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 ht="21.0" customHeight="1">
      <c r="A937" s="178"/>
      <c r="B937" s="178"/>
      <c r="C937" s="93"/>
      <c r="D937" s="185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 ht="21.0" customHeight="1">
      <c r="A938" s="178"/>
      <c r="B938" s="178"/>
      <c r="C938" s="93"/>
      <c r="D938" s="185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 ht="21.0" customHeight="1">
      <c r="A939" s="178"/>
      <c r="B939" s="178"/>
      <c r="C939" s="93"/>
      <c r="D939" s="185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 ht="21.0" customHeight="1">
      <c r="A940" s="178"/>
      <c r="B940" s="178"/>
      <c r="C940" s="93"/>
      <c r="D940" s="185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 ht="21.0" customHeight="1">
      <c r="A941" s="178"/>
      <c r="B941" s="178"/>
      <c r="C941" s="93"/>
      <c r="D941" s="185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 ht="21.0" customHeight="1">
      <c r="A942" s="178"/>
      <c r="B942" s="178"/>
      <c r="C942" s="93"/>
      <c r="D942" s="185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 ht="21.0" customHeight="1">
      <c r="A943" s="178"/>
      <c r="B943" s="178"/>
      <c r="C943" s="93"/>
      <c r="D943" s="185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 ht="21.0" customHeight="1">
      <c r="A944" s="178"/>
      <c r="B944" s="178"/>
      <c r="C944" s="93"/>
      <c r="D944" s="185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 ht="21.0" customHeight="1">
      <c r="A945" s="178"/>
      <c r="B945" s="178"/>
      <c r="C945" s="93"/>
      <c r="D945" s="185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 ht="21.0" customHeight="1">
      <c r="A946" s="178"/>
      <c r="B946" s="178"/>
      <c r="C946" s="93"/>
      <c r="D946" s="185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 ht="21.0" customHeight="1">
      <c r="A947" s="178"/>
      <c r="B947" s="178"/>
      <c r="C947" s="93"/>
      <c r="D947" s="185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 ht="21.0" customHeight="1">
      <c r="A948" s="178"/>
      <c r="B948" s="178"/>
      <c r="C948" s="93"/>
      <c r="D948" s="185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 ht="21.0" customHeight="1">
      <c r="A949" s="178"/>
      <c r="B949" s="178"/>
      <c r="C949" s="93"/>
      <c r="D949" s="185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 ht="21.0" customHeight="1">
      <c r="A950" s="178"/>
      <c r="B950" s="178"/>
      <c r="C950" s="93"/>
      <c r="D950" s="185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 ht="21.0" customHeight="1">
      <c r="A951" s="178"/>
      <c r="B951" s="178"/>
      <c r="C951" s="93"/>
      <c r="D951" s="185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 ht="21.0" customHeight="1">
      <c r="A952" s="178"/>
      <c r="B952" s="178"/>
      <c r="C952" s="93"/>
      <c r="D952" s="185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 ht="21.0" customHeight="1">
      <c r="A953" s="178"/>
      <c r="B953" s="178"/>
      <c r="C953" s="93"/>
      <c r="D953" s="185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 ht="21.0" customHeight="1">
      <c r="A954" s="178"/>
      <c r="B954" s="178"/>
      <c r="C954" s="93"/>
      <c r="D954" s="185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 ht="21.0" customHeight="1">
      <c r="A955" s="178"/>
      <c r="B955" s="178"/>
      <c r="C955" s="93"/>
      <c r="D955" s="185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 ht="21.0" customHeight="1">
      <c r="A956" s="178"/>
      <c r="B956" s="178"/>
      <c r="C956" s="93"/>
      <c r="D956" s="185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 ht="21.0" customHeight="1">
      <c r="A957" s="178"/>
      <c r="B957" s="178"/>
      <c r="C957" s="93"/>
      <c r="D957" s="185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 ht="21.0" customHeight="1">
      <c r="A958" s="178"/>
      <c r="B958" s="178"/>
      <c r="C958" s="93"/>
      <c r="D958" s="185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 ht="21.0" customHeight="1">
      <c r="A959" s="178"/>
      <c r="B959" s="178"/>
      <c r="C959" s="93"/>
      <c r="D959" s="185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 ht="21.0" customHeight="1">
      <c r="A960" s="178"/>
      <c r="B960" s="178"/>
      <c r="C960" s="93"/>
      <c r="D960" s="185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 ht="21.0" customHeight="1">
      <c r="A961" s="178"/>
      <c r="B961" s="178"/>
      <c r="C961" s="93"/>
      <c r="D961" s="185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 ht="21.0" customHeight="1">
      <c r="A962" s="178"/>
      <c r="B962" s="178"/>
      <c r="C962" s="93"/>
      <c r="D962" s="185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 ht="21.0" customHeight="1">
      <c r="A963" s="178"/>
      <c r="B963" s="178"/>
      <c r="C963" s="93"/>
      <c r="D963" s="185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 ht="21.0" customHeight="1">
      <c r="A964" s="178"/>
      <c r="B964" s="178"/>
      <c r="C964" s="93"/>
      <c r="D964" s="185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 ht="21.0" customHeight="1">
      <c r="A965" s="178"/>
      <c r="B965" s="178"/>
      <c r="C965" s="93"/>
      <c r="D965" s="185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 ht="21.0" customHeight="1">
      <c r="A966" s="178"/>
      <c r="B966" s="178"/>
      <c r="C966" s="93"/>
      <c r="D966" s="185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 ht="21.0" customHeight="1">
      <c r="A967" s="178"/>
      <c r="B967" s="178"/>
      <c r="C967" s="93"/>
      <c r="D967" s="185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 ht="21.0" customHeight="1">
      <c r="A968" s="178"/>
      <c r="B968" s="178"/>
      <c r="C968" s="93"/>
      <c r="D968" s="185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 ht="21.0" customHeight="1">
      <c r="A969" s="178"/>
      <c r="B969" s="178"/>
      <c r="C969" s="93"/>
      <c r="D969" s="185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 ht="21.0" customHeight="1">
      <c r="A970" s="178"/>
      <c r="B970" s="178"/>
      <c r="C970" s="93"/>
      <c r="D970" s="185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 ht="21.0" customHeight="1">
      <c r="A971" s="178"/>
      <c r="B971" s="178"/>
      <c r="C971" s="93"/>
      <c r="D971" s="185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 ht="21.0" customHeight="1">
      <c r="A972" s="178"/>
      <c r="B972" s="178"/>
      <c r="C972" s="93"/>
      <c r="D972" s="185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 ht="21.0" customHeight="1">
      <c r="A973" s="178"/>
      <c r="B973" s="178"/>
      <c r="C973" s="93"/>
      <c r="D973" s="185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 ht="21.0" customHeight="1">
      <c r="A974" s="178"/>
      <c r="B974" s="178"/>
      <c r="C974" s="93"/>
      <c r="D974" s="185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 ht="21.0" customHeight="1">
      <c r="A975" s="178"/>
      <c r="B975" s="178"/>
      <c r="C975" s="93"/>
      <c r="D975" s="185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 ht="21.0" customHeight="1">
      <c r="A976" s="178"/>
      <c r="B976" s="178"/>
      <c r="C976" s="93"/>
      <c r="D976" s="185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 ht="21.0" customHeight="1">
      <c r="A977" s="178"/>
      <c r="B977" s="178"/>
      <c r="C977" s="93"/>
      <c r="D977" s="185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 ht="21.0" customHeight="1">
      <c r="A978" s="178"/>
      <c r="B978" s="178"/>
      <c r="C978" s="93"/>
      <c r="D978" s="185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 ht="21.0" customHeight="1">
      <c r="A979" s="178"/>
      <c r="B979" s="178"/>
      <c r="C979" s="93"/>
      <c r="D979" s="185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 ht="21.0" customHeight="1">
      <c r="A980" s="178"/>
      <c r="B980" s="178"/>
      <c r="C980" s="93"/>
      <c r="D980" s="185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 ht="21.0" customHeight="1">
      <c r="A981" s="178"/>
      <c r="B981" s="178"/>
      <c r="C981" s="93"/>
      <c r="D981" s="185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 ht="21.0" customHeight="1">
      <c r="A982" s="178"/>
      <c r="B982" s="178"/>
      <c r="C982" s="93"/>
      <c r="D982" s="185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 ht="21.0" customHeight="1">
      <c r="A983" s="178"/>
      <c r="B983" s="178"/>
      <c r="C983" s="93"/>
      <c r="D983" s="185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 ht="21.0" customHeight="1">
      <c r="A984" s="178"/>
      <c r="B984" s="178"/>
      <c r="C984" s="93"/>
      <c r="D984" s="185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 ht="21.0" customHeight="1">
      <c r="A985" s="178"/>
      <c r="B985" s="178"/>
      <c r="C985" s="93"/>
      <c r="D985" s="185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 ht="21.0" customHeight="1">
      <c r="A986" s="178"/>
      <c r="B986" s="178"/>
      <c r="C986" s="93"/>
      <c r="D986" s="185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 ht="21.0" customHeight="1">
      <c r="A987" s="178"/>
      <c r="B987" s="178"/>
      <c r="C987" s="93"/>
      <c r="D987" s="185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 ht="21.0" customHeight="1">
      <c r="A988" s="178"/>
      <c r="B988" s="178"/>
      <c r="C988" s="93"/>
      <c r="D988" s="185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 ht="21.0" customHeight="1">
      <c r="A989" s="178"/>
      <c r="B989" s="178"/>
      <c r="C989" s="93"/>
      <c r="D989" s="185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 ht="21.0" customHeight="1">
      <c r="A990" s="178"/>
      <c r="B990" s="178"/>
      <c r="C990" s="93"/>
      <c r="D990" s="185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 ht="21.0" customHeight="1">
      <c r="A991" s="178"/>
      <c r="B991" s="178"/>
      <c r="C991" s="93"/>
      <c r="D991" s="185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 ht="21.0" customHeight="1">
      <c r="A992" s="178"/>
      <c r="B992" s="178"/>
      <c r="C992" s="93"/>
      <c r="D992" s="185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 ht="21.0" customHeight="1">
      <c r="A993" s="178"/>
      <c r="B993" s="178"/>
      <c r="C993" s="93"/>
      <c r="D993" s="185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 ht="21.0" customHeight="1">
      <c r="A994" s="178"/>
      <c r="B994" s="178"/>
      <c r="C994" s="93"/>
      <c r="D994" s="185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 ht="21.0" customHeight="1">
      <c r="A995" s="178"/>
      <c r="B995" s="178"/>
      <c r="C995" s="93"/>
      <c r="D995" s="185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 ht="21.0" customHeight="1">
      <c r="A996" s="178"/>
      <c r="B996" s="178"/>
      <c r="C996" s="93"/>
      <c r="D996" s="185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 ht="21.0" customHeight="1">
      <c r="A997" s="178"/>
      <c r="B997" s="178"/>
      <c r="C997" s="93"/>
      <c r="D997" s="185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 ht="21.0" customHeight="1">
      <c r="A998" s="178"/>
      <c r="B998" s="178"/>
      <c r="C998" s="93"/>
      <c r="D998" s="185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 ht="21.0" customHeight="1">
      <c r="A999" s="178"/>
      <c r="B999" s="178"/>
      <c r="C999" s="93"/>
      <c r="D999" s="185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 ht="21.0" customHeight="1">
      <c r="A1000" s="178"/>
      <c r="B1000" s="178"/>
      <c r="C1000" s="93"/>
      <c r="D1000" s="185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</sheetData>
  <mergeCells count="1">
    <mergeCell ref="F96:H103"/>
  </mergeCells>
  <printOptions/>
  <pageMargins bottom="0.25" footer="0.0" header="0.0" left="0.25" right="0.25" top="0.2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3" width="10.25"/>
    <col customWidth="1" min="4" max="26" width="7.63"/>
  </cols>
  <sheetData>
    <row r="1" ht="14.25" customHeight="1">
      <c r="A1" s="109" t="s">
        <v>421</v>
      </c>
    </row>
    <row r="2" ht="14.25" customHeight="1">
      <c r="A2" s="174" t="s">
        <v>422</v>
      </c>
      <c r="B2" s="174" t="s">
        <v>423</v>
      </c>
      <c r="C2" s="174" t="s">
        <v>424</v>
      </c>
      <c r="D2" s="174"/>
      <c r="E2" s="227" t="s">
        <v>446</v>
      </c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ht="14.25" customHeight="1">
      <c r="A3" s="176">
        <v>1.0</v>
      </c>
      <c r="B3" s="228" t="s">
        <v>427</v>
      </c>
      <c r="C3" s="2" t="s">
        <v>30</v>
      </c>
      <c r="E3" s="2">
        <v>20.0</v>
      </c>
    </row>
    <row r="4" ht="14.25" customHeight="1">
      <c r="A4" s="176">
        <v>2.0</v>
      </c>
      <c r="B4" s="228" t="s">
        <v>428</v>
      </c>
      <c r="C4" s="2" t="s">
        <v>30</v>
      </c>
    </row>
    <row r="5" ht="14.25" customHeight="1">
      <c r="A5" s="176">
        <v>3.0</v>
      </c>
      <c r="B5" s="228" t="s">
        <v>429</v>
      </c>
      <c r="C5" s="2" t="s">
        <v>30</v>
      </c>
    </row>
    <row r="6" ht="14.25" customHeight="1">
      <c r="A6" s="176">
        <v>4.0</v>
      </c>
      <c r="B6" s="228" t="s">
        <v>430</v>
      </c>
      <c r="C6" s="2" t="s">
        <v>30</v>
      </c>
    </row>
    <row r="7" ht="14.25" customHeight="1">
      <c r="A7" s="176">
        <v>5.0</v>
      </c>
      <c r="B7" s="228" t="s">
        <v>431</v>
      </c>
      <c r="C7" s="2" t="s">
        <v>30</v>
      </c>
    </row>
    <row r="8" ht="14.25" customHeight="1">
      <c r="A8" s="176">
        <v>6.0</v>
      </c>
      <c r="B8" s="228" t="s">
        <v>432</v>
      </c>
      <c r="C8" s="2" t="s">
        <v>30</v>
      </c>
    </row>
    <row r="9" ht="14.25" customHeight="1">
      <c r="A9" s="229">
        <v>7.0</v>
      </c>
      <c r="B9" s="230" t="s">
        <v>0</v>
      </c>
      <c r="C9" s="231" t="s">
        <v>30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</row>
    <row r="10" ht="14.25" customHeight="1">
      <c r="A10" s="229">
        <v>8.0</v>
      </c>
      <c r="B10" s="230" t="s">
        <v>2</v>
      </c>
      <c r="C10" s="231" t="s">
        <v>30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</row>
    <row r="11" ht="14.25" customHeight="1">
      <c r="A11" s="229">
        <v>9.0</v>
      </c>
      <c r="B11" s="230" t="s">
        <v>4</v>
      </c>
      <c r="C11" s="231" t="s">
        <v>30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</row>
    <row r="12" ht="14.25" customHeight="1">
      <c r="A12" s="229">
        <v>10.0</v>
      </c>
      <c r="B12" s="230" t="s">
        <v>31</v>
      </c>
      <c r="C12" s="231" t="s">
        <v>30</v>
      </c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</row>
    <row r="13" ht="14.25" customHeight="1">
      <c r="A13" s="229">
        <v>11.0</v>
      </c>
      <c r="B13" s="230" t="s">
        <v>32</v>
      </c>
      <c r="C13" s="231" t="s">
        <v>30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</row>
    <row r="14" ht="14.25" customHeight="1">
      <c r="A14" s="229">
        <v>12.0</v>
      </c>
      <c r="B14" s="230" t="s">
        <v>33</v>
      </c>
      <c r="C14" s="231" t="s">
        <v>30</v>
      </c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</row>
    <row r="15" ht="14.25" customHeight="1">
      <c r="A15" s="229">
        <v>13.0</v>
      </c>
      <c r="B15" s="230" t="s">
        <v>433</v>
      </c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</row>
    <row r="16" ht="14.25" customHeight="1">
      <c r="A16" s="232">
        <v>14.0</v>
      </c>
      <c r="B16" s="233" t="s">
        <v>427</v>
      </c>
      <c r="C16" s="234" t="s">
        <v>34</v>
      </c>
      <c r="E16" s="2">
        <v>30.0</v>
      </c>
    </row>
    <row r="17" ht="14.25" customHeight="1">
      <c r="A17" s="176">
        <v>15.0</v>
      </c>
      <c r="B17" s="228" t="s">
        <v>428</v>
      </c>
      <c r="C17" s="2" t="s">
        <v>34</v>
      </c>
    </row>
    <row r="18" ht="14.25" customHeight="1">
      <c r="A18" s="176">
        <v>16.0</v>
      </c>
      <c r="B18" s="228" t="s">
        <v>429</v>
      </c>
      <c r="C18" s="2" t="s">
        <v>34</v>
      </c>
    </row>
    <row r="19" ht="14.25" customHeight="1">
      <c r="A19" s="176">
        <v>17.0</v>
      </c>
      <c r="B19" s="228" t="s">
        <v>430</v>
      </c>
      <c r="C19" s="2" t="s">
        <v>34</v>
      </c>
    </row>
    <row r="20" ht="14.25" customHeight="1">
      <c r="A20" s="176">
        <v>18.0</v>
      </c>
      <c r="B20" s="228" t="s">
        <v>431</v>
      </c>
      <c r="C20" s="2" t="s">
        <v>34</v>
      </c>
    </row>
    <row r="21" ht="14.25" customHeight="1">
      <c r="A21" s="176">
        <v>19.0</v>
      </c>
      <c r="B21" s="228" t="s">
        <v>432</v>
      </c>
      <c r="C21" s="2" t="s">
        <v>34</v>
      </c>
    </row>
    <row r="22" ht="14.25" customHeight="1">
      <c r="A22" s="176">
        <v>20.0</v>
      </c>
      <c r="B22" s="228" t="s">
        <v>434</v>
      </c>
      <c r="C22" s="2" t="s">
        <v>34</v>
      </c>
    </row>
    <row r="23" ht="14.25" customHeight="1">
      <c r="A23" s="176">
        <v>21.0</v>
      </c>
      <c r="B23" s="228" t="s">
        <v>435</v>
      </c>
      <c r="C23" s="2" t="s">
        <v>34</v>
      </c>
    </row>
    <row r="24" ht="14.25" customHeight="1">
      <c r="A24" s="176">
        <v>22.0</v>
      </c>
      <c r="B24" s="228" t="s">
        <v>436</v>
      </c>
      <c r="C24" s="2" t="s">
        <v>34</v>
      </c>
    </row>
    <row r="25" ht="14.25" customHeight="1">
      <c r="A25" s="176">
        <v>23.0</v>
      </c>
      <c r="B25" s="228" t="s">
        <v>0</v>
      </c>
      <c r="C25" s="2" t="s">
        <v>34</v>
      </c>
    </row>
    <row r="26" ht="14.25" customHeight="1">
      <c r="A26" s="176">
        <v>24.0</v>
      </c>
      <c r="B26" s="228" t="s">
        <v>2</v>
      </c>
      <c r="C26" s="2" t="s">
        <v>34</v>
      </c>
    </row>
    <row r="27" ht="14.25" customHeight="1">
      <c r="A27" s="176">
        <v>25.0</v>
      </c>
      <c r="B27" s="228" t="s">
        <v>4</v>
      </c>
      <c r="C27" s="2" t="s">
        <v>34</v>
      </c>
    </row>
    <row r="28" ht="14.25" customHeight="1">
      <c r="A28" s="176">
        <v>26.0</v>
      </c>
      <c r="B28" s="228" t="s">
        <v>31</v>
      </c>
      <c r="C28" s="2" t="s">
        <v>34</v>
      </c>
    </row>
    <row r="29" ht="14.25" customHeight="1">
      <c r="A29" s="176">
        <v>27.0</v>
      </c>
      <c r="B29" s="228" t="s">
        <v>32</v>
      </c>
      <c r="C29" s="2" t="s">
        <v>34</v>
      </c>
    </row>
    <row r="30" ht="14.25" customHeight="1">
      <c r="A30" s="176">
        <v>28.0</v>
      </c>
      <c r="B30" s="228" t="s">
        <v>33</v>
      </c>
      <c r="C30" s="2" t="s">
        <v>34</v>
      </c>
    </row>
    <row r="31" ht="14.25" customHeight="1">
      <c r="A31" s="176">
        <v>29.0</v>
      </c>
      <c r="B31" s="228" t="s">
        <v>35</v>
      </c>
      <c r="C31" s="2" t="s">
        <v>34</v>
      </c>
    </row>
    <row r="32" ht="14.25" customHeight="1">
      <c r="A32" s="176">
        <v>30.0</v>
      </c>
      <c r="B32" s="228" t="s">
        <v>36</v>
      </c>
      <c r="C32" s="2" t="s">
        <v>34</v>
      </c>
    </row>
    <row r="33" ht="14.25" customHeight="1">
      <c r="A33" s="176">
        <v>31.0</v>
      </c>
      <c r="B33" s="228" t="s">
        <v>37</v>
      </c>
      <c r="C33" s="2" t="s">
        <v>34</v>
      </c>
    </row>
    <row r="34" ht="14.25" customHeight="1">
      <c r="A34" s="176">
        <v>32.0</v>
      </c>
      <c r="B34" s="228" t="s">
        <v>437</v>
      </c>
      <c r="C34" s="2" t="s">
        <v>34</v>
      </c>
    </row>
    <row r="35" ht="14.25" customHeight="1">
      <c r="A35" s="176">
        <v>33.0</v>
      </c>
      <c r="B35" s="228" t="s">
        <v>438</v>
      </c>
      <c r="C35" s="2" t="s">
        <v>34</v>
      </c>
    </row>
    <row r="36" ht="14.25" customHeight="1">
      <c r="A36" s="176">
        <v>34.0</v>
      </c>
      <c r="B36" s="228" t="s">
        <v>439</v>
      </c>
      <c r="C36" s="2" t="s">
        <v>34</v>
      </c>
    </row>
    <row r="37" ht="14.25" customHeight="1">
      <c r="A37" s="176">
        <v>35.0</v>
      </c>
      <c r="B37" s="228" t="s">
        <v>440</v>
      </c>
      <c r="C37" s="2" t="s">
        <v>34</v>
      </c>
    </row>
    <row r="38" ht="14.25" customHeight="1">
      <c r="A38" s="176">
        <v>36.0</v>
      </c>
      <c r="B38" s="228" t="s">
        <v>441</v>
      </c>
      <c r="C38" s="2" t="s">
        <v>34</v>
      </c>
    </row>
    <row r="39" ht="14.25" customHeight="1">
      <c r="A39" s="176">
        <v>37.0</v>
      </c>
      <c r="B39" s="228" t="s">
        <v>442</v>
      </c>
      <c r="C39" s="2" t="s">
        <v>34</v>
      </c>
    </row>
    <row r="40" ht="14.25" customHeight="1">
      <c r="A40" s="176">
        <v>38.0</v>
      </c>
      <c r="B40" s="228" t="s">
        <v>443</v>
      </c>
    </row>
    <row r="41" ht="14.25" customHeight="1">
      <c r="A41" s="232">
        <v>39.0</v>
      </c>
      <c r="B41" s="233" t="s">
        <v>0</v>
      </c>
      <c r="C41" s="234" t="s">
        <v>38</v>
      </c>
      <c r="E41" s="2">
        <v>40.0</v>
      </c>
    </row>
    <row r="42" ht="14.25" customHeight="1">
      <c r="A42" s="176">
        <v>40.0</v>
      </c>
      <c r="B42" s="228" t="s">
        <v>2</v>
      </c>
      <c r="C42" s="2" t="s">
        <v>38</v>
      </c>
    </row>
    <row r="43" ht="14.25" customHeight="1">
      <c r="A43" s="176">
        <v>41.0</v>
      </c>
      <c r="B43" s="228" t="s">
        <v>4</v>
      </c>
      <c r="C43" s="2" t="s">
        <v>38</v>
      </c>
    </row>
    <row r="44" ht="14.25" customHeight="1">
      <c r="A44" s="176">
        <v>42.0</v>
      </c>
      <c r="B44" s="228" t="s">
        <v>31</v>
      </c>
      <c r="C44" s="2" t="s">
        <v>38</v>
      </c>
    </row>
    <row r="45" ht="14.25" customHeight="1">
      <c r="A45" s="176">
        <v>43.0</v>
      </c>
      <c r="B45" s="228" t="s">
        <v>32</v>
      </c>
      <c r="C45" s="2" t="s">
        <v>38</v>
      </c>
    </row>
    <row r="46" ht="14.25" customHeight="1">
      <c r="A46" s="176">
        <v>44.0</v>
      </c>
      <c r="B46" s="228" t="s">
        <v>33</v>
      </c>
      <c r="C46" s="2" t="s">
        <v>38</v>
      </c>
    </row>
    <row r="47" ht="14.25" customHeight="1">
      <c r="A47" s="176">
        <v>45.0</v>
      </c>
      <c r="B47" s="228" t="s">
        <v>35</v>
      </c>
      <c r="C47" s="2" t="s">
        <v>38</v>
      </c>
    </row>
    <row r="48" ht="14.25" customHeight="1">
      <c r="A48" s="176">
        <v>46.0</v>
      </c>
      <c r="B48" s="228" t="s">
        <v>36</v>
      </c>
      <c r="C48" s="2" t="s">
        <v>38</v>
      </c>
    </row>
    <row r="49" ht="14.25" customHeight="1">
      <c r="A49" s="176">
        <v>47.0</v>
      </c>
      <c r="B49" s="228" t="s">
        <v>37</v>
      </c>
      <c r="C49" s="2" t="s">
        <v>38</v>
      </c>
    </row>
    <row r="50" ht="14.25" customHeight="1">
      <c r="A50" s="176">
        <v>48.0</v>
      </c>
      <c r="B50" s="228" t="s">
        <v>0</v>
      </c>
      <c r="C50" s="2" t="s">
        <v>38</v>
      </c>
    </row>
    <row r="51" ht="14.25" customHeight="1">
      <c r="A51" s="176">
        <v>49.0</v>
      </c>
      <c r="B51" s="228" t="s">
        <v>2</v>
      </c>
      <c r="C51" s="2" t="s">
        <v>38</v>
      </c>
    </row>
    <row r="52" ht="14.25" customHeight="1">
      <c r="A52" s="176">
        <v>50.0</v>
      </c>
      <c r="B52" s="228" t="s">
        <v>4</v>
      </c>
      <c r="C52" s="2" t="s">
        <v>38</v>
      </c>
    </row>
    <row r="53" ht="14.25" customHeight="1">
      <c r="A53" s="176">
        <v>51.0</v>
      </c>
      <c r="B53" s="228" t="s">
        <v>31</v>
      </c>
      <c r="C53" s="2" t="s">
        <v>38</v>
      </c>
    </row>
    <row r="54" ht="14.25" customHeight="1">
      <c r="A54" s="176">
        <v>52.0</v>
      </c>
      <c r="B54" s="228" t="s">
        <v>32</v>
      </c>
      <c r="C54" s="2" t="s">
        <v>38</v>
      </c>
    </row>
    <row r="55" ht="14.25" customHeight="1">
      <c r="A55" s="176">
        <v>53.0</v>
      </c>
      <c r="B55" s="228" t="s">
        <v>33</v>
      </c>
      <c r="C55" s="2" t="s">
        <v>38</v>
      </c>
    </row>
    <row r="56" ht="14.25" customHeight="1">
      <c r="A56" s="176">
        <v>54.0</v>
      </c>
      <c r="B56" s="228" t="s">
        <v>35</v>
      </c>
      <c r="C56" s="2" t="s">
        <v>38</v>
      </c>
    </row>
    <row r="57" ht="14.25" customHeight="1">
      <c r="A57" s="176">
        <v>55.0</v>
      </c>
      <c r="B57" s="228" t="s">
        <v>36</v>
      </c>
      <c r="C57" s="2" t="s">
        <v>38</v>
      </c>
    </row>
    <row r="58" ht="14.25" customHeight="1">
      <c r="A58" s="176">
        <v>56.0</v>
      </c>
      <c r="B58" s="228" t="s">
        <v>37</v>
      </c>
      <c r="C58" s="2" t="s">
        <v>38</v>
      </c>
    </row>
    <row r="59" ht="14.25" customHeight="1">
      <c r="A59" s="235">
        <v>57.0</v>
      </c>
      <c r="B59" s="236" t="s">
        <v>443</v>
      </c>
      <c r="C59" s="237" t="s">
        <v>38</v>
      </c>
    </row>
    <row r="60" ht="14.25" customHeight="1"/>
    <row r="61" ht="14.25" customHeight="1">
      <c r="A61" s="238">
        <v>58.0</v>
      </c>
      <c r="B61" s="239" t="s">
        <v>0</v>
      </c>
      <c r="C61" s="240">
        <v>42836.0</v>
      </c>
      <c r="E61" s="2">
        <v>50.0</v>
      </c>
    </row>
    <row r="62" ht="14.25" customHeight="1">
      <c r="A62" s="241">
        <v>59.0</v>
      </c>
      <c r="B62" s="228" t="s">
        <v>2</v>
      </c>
      <c r="C62" s="242">
        <v>42836.0</v>
      </c>
    </row>
    <row r="63" ht="14.25" customHeight="1">
      <c r="A63" s="241">
        <v>60.0</v>
      </c>
      <c r="B63" s="228" t="s">
        <v>4</v>
      </c>
      <c r="C63" s="242">
        <v>42836.0</v>
      </c>
    </row>
    <row r="64" ht="14.25" customHeight="1">
      <c r="A64" s="241">
        <v>61.0</v>
      </c>
      <c r="B64" s="228" t="s">
        <v>31</v>
      </c>
      <c r="C64" s="242">
        <v>42836.0</v>
      </c>
    </row>
    <row r="65" ht="14.25" customHeight="1">
      <c r="A65" s="241">
        <v>62.0</v>
      </c>
      <c r="B65" s="228" t="s">
        <v>32</v>
      </c>
      <c r="C65" s="242">
        <v>42836.0</v>
      </c>
    </row>
    <row r="66" ht="14.25" customHeight="1">
      <c r="A66" s="241">
        <v>63.0</v>
      </c>
      <c r="B66" s="228" t="s">
        <v>33</v>
      </c>
      <c r="C66" s="242">
        <v>42836.0</v>
      </c>
    </row>
    <row r="67" ht="14.25" customHeight="1">
      <c r="A67" s="241">
        <v>64.0</v>
      </c>
      <c r="B67" s="228" t="s">
        <v>35</v>
      </c>
      <c r="C67" s="242">
        <v>42836.0</v>
      </c>
    </row>
    <row r="68" ht="14.25" customHeight="1">
      <c r="A68" s="241">
        <v>65.0</v>
      </c>
      <c r="B68" s="228" t="s">
        <v>36</v>
      </c>
      <c r="C68" s="242">
        <v>42836.0</v>
      </c>
    </row>
    <row r="69" ht="14.25" customHeight="1">
      <c r="A69" s="241">
        <v>66.0</v>
      </c>
      <c r="B69" s="228" t="s">
        <v>37</v>
      </c>
      <c r="C69" s="242">
        <v>42836.0</v>
      </c>
    </row>
    <row r="70" ht="14.25" customHeight="1">
      <c r="A70" s="241">
        <v>67.0</v>
      </c>
      <c r="B70" s="228" t="s">
        <v>39</v>
      </c>
      <c r="C70" s="242">
        <v>42836.0</v>
      </c>
    </row>
    <row r="71" ht="14.25" customHeight="1">
      <c r="A71" s="241">
        <v>68.0</v>
      </c>
      <c r="B71" s="228" t="s">
        <v>40</v>
      </c>
      <c r="C71" s="242">
        <v>42836.0</v>
      </c>
    </row>
    <row r="72" ht="14.25" customHeight="1">
      <c r="A72" s="243">
        <v>69.0</v>
      </c>
      <c r="B72" s="244" t="s">
        <v>41</v>
      </c>
      <c r="C72" s="245">
        <v>42836.0</v>
      </c>
    </row>
    <row r="73" ht="14.25" customHeight="1">
      <c r="A73" s="238">
        <v>70.0</v>
      </c>
      <c r="B73" s="239" t="s">
        <v>0</v>
      </c>
      <c r="C73" s="240">
        <v>42859.0</v>
      </c>
      <c r="E73" s="2">
        <v>70.0</v>
      </c>
    </row>
    <row r="74" ht="14.25" customHeight="1">
      <c r="A74" s="241">
        <v>71.0</v>
      </c>
      <c r="B74" s="228" t="s">
        <v>2</v>
      </c>
      <c r="C74" s="242">
        <v>42859.0</v>
      </c>
    </row>
    <row r="75" ht="14.25" customHeight="1">
      <c r="A75" s="241">
        <v>72.0</v>
      </c>
      <c r="B75" s="228" t="s">
        <v>4</v>
      </c>
      <c r="C75" s="242">
        <v>42859.0</v>
      </c>
    </row>
    <row r="76" ht="14.25" customHeight="1">
      <c r="A76" s="241">
        <v>73.0</v>
      </c>
      <c r="B76" s="228" t="s">
        <v>31</v>
      </c>
      <c r="C76" s="242">
        <v>42859.0</v>
      </c>
    </row>
    <row r="77" ht="14.25" customHeight="1">
      <c r="A77" s="241">
        <v>74.0</v>
      </c>
      <c r="B77" s="228" t="s">
        <v>32</v>
      </c>
      <c r="C77" s="242">
        <v>42859.0</v>
      </c>
    </row>
    <row r="78" ht="14.25" customHeight="1">
      <c r="A78" s="241">
        <v>75.0</v>
      </c>
      <c r="B78" s="228" t="s">
        <v>33</v>
      </c>
      <c r="C78" s="242">
        <v>42859.0</v>
      </c>
    </row>
    <row r="79" ht="14.25" customHeight="1">
      <c r="A79" s="241">
        <v>76.0</v>
      </c>
      <c r="B79" s="228" t="s">
        <v>35</v>
      </c>
      <c r="C79" s="242">
        <v>42859.0</v>
      </c>
    </row>
    <row r="80" ht="14.25" customHeight="1">
      <c r="A80" s="241">
        <v>77.0</v>
      </c>
      <c r="B80" s="228" t="s">
        <v>36</v>
      </c>
      <c r="C80" s="242">
        <v>42859.0</v>
      </c>
    </row>
    <row r="81" ht="14.25" customHeight="1">
      <c r="A81" s="241">
        <v>78.0</v>
      </c>
      <c r="B81" s="228" t="s">
        <v>37</v>
      </c>
      <c r="C81" s="242">
        <v>42859.0</v>
      </c>
    </row>
    <row r="82" ht="14.25" customHeight="1">
      <c r="A82" s="241">
        <v>79.0</v>
      </c>
      <c r="B82" s="228" t="s">
        <v>39</v>
      </c>
      <c r="C82" s="242">
        <v>42859.0</v>
      </c>
    </row>
    <row r="83" ht="14.25" customHeight="1">
      <c r="A83" s="241">
        <v>80.0</v>
      </c>
      <c r="B83" s="228" t="s">
        <v>40</v>
      </c>
      <c r="C83" s="242">
        <v>42859.0</v>
      </c>
    </row>
    <row r="84" ht="14.25" customHeight="1">
      <c r="A84" s="243">
        <v>81.0</v>
      </c>
      <c r="B84" s="244" t="s">
        <v>41</v>
      </c>
      <c r="C84" s="245">
        <v>42859.0</v>
      </c>
    </row>
    <row r="85" ht="14.25" customHeight="1">
      <c r="A85" s="238">
        <v>82.0</v>
      </c>
      <c r="B85" s="239" t="s">
        <v>0</v>
      </c>
      <c r="C85" s="240">
        <v>42866.0</v>
      </c>
      <c r="E85" s="2">
        <v>80.0</v>
      </c>
    </row>
    <row r="86" ht="14.25" customHeight="1">
      <c r="A86" s="241">
        <v>83.0</v>
      </c>
      <c r="B86" s="228" t="s">
        <v>2</v>
      </c>
      <c r="C86" s="242">
        <v>42866.0</v>
      </c>
    </row>
    <row r="87" ht="14.25" customHeight="1">
      <c r="A87" s="241">
        <v>84.0</v>
      </c>
      <c r="B87" s="228" t="s">
        <v>4</v>
      </c>
      <c r="C87" s="242">
        <v>42866.0</v>
      </c>
    </row>
    <row r="88" ht="14.25" customHeight="1">
      <c r="A88" s="241">
        <v>85.0</v>
      </c>
      <c r="B88" s="228" t="s">
        <v>31</v>
      </c>
      <c r="C88" s="242">
        <v>42866.0</v>
      </c>
    </row>
    <row r="89" ht="14.25" customHeight="1">
      <c r="A89" s="241">
        <v>86.0</v>
      </c>
      <c r="B89" s="228" t="s">
        <v>32</v>
      </c>
      <c r="C89" s="242">
        <v>42866.0</v>
      </c>
    </row>
    <row r="90" ht="14.25" customHeight="1">
      <c r="A90" s="241">
        <v>87.0</v>
      </c>
      <c r="B90" s="228" t="s">
        <v>33</v>
      </c>
      <c r="C90" s="242">
        <v>42866.0</v>
      </c>
    </row>
    <row r="91" ht="14.25" customHeight="1">
      <c r="A91" s="241">
        <v>88.0</v>
      </c>
      <c r="B91" s="228" t="s">
        <v>35</v>
      </c>
      <c r="C91" s="242">
        <v>42866.0</v>
      </c>
    </row>
    <row r="92" ht="14.25" customHeight="1">
      <c r="A92" s="241">
        <v>89.0</v>
      </c>
      <c r="B92" s="228" t="s">
        <v>36</v>
      </c>
      <c r="C92" s="242">
        <v>42866.0</v>
      </c>
    </row>
    <row r="93" ht="14.25" customHeight="1">
      <c r="A93" s="241">
        <v>90.0</v>
      </c>
      <c r="B93" s="228" t="s">
        <v>37</v>
      </c>
      <c r="C93" s="242">
        <v>42866.0</v>
      </c>
    </row>
    <row r="94" ht="14.25" customHeight="1">
      <c r="A94" s="241">
        <v>91.0</v>
      </c>
      <c r="B94" s="228" t="s">
        <v>39</v>
      </c>
      <c r="C94" s="242">
        <v>42866.0</v>
      </c>
    </row>
    <row r="95" ht="14.25" customHeight="1">
      <c r="A95" s="241">
        <v>92.0</v>
      </c>
      <c r="B95" s="228" t="s">
        <v>40</v>
      </c>
      <c r="C95" s="242">
        <v>42866.0</v>
      </c>
    </row>
    <row r="96" ht="14.25" customHeight="1">
      <c r="A96" s="243">
        <v>93.0</v>
      </c>
      <c r="B96" s="244" t="s">
        <v>41</v>
      </c>
      <c r="C96" s="245">
        <v>42866.0</v>
      </c>
    </row>
    <row r="97" ht="14.25" customHeight="1">
      <c r="A97" s="238">
        <v>94.0</v>
      </c>
      <c r="B97" s="239" t="s">
        <v>0</v>
      </c>
      <c r="C97" s="240">
        <v>42877.0</v>
      </c>
      <c r="E97" s="2">
        <v>90.0</v>
      </c>
    </row>
    <row r="98" ht="14.25" customHeight="1">
      <c r="A98" s="241">
        <v>95.0</v>
      </c>
      <c r="B98" s="228" t="s">
        <v>2</v>
      </c>
      <c r="C98" s="242">
        <v>42877.0</v>
      </c>
    </row>
    <row r="99" ht="14.25" customHeight="1">
      <c r="A99" s="241">
        <v>96.0</v>
      </c>
      <c r="B99" s="228" t="s">
        <v>4</v>
      </c>
      <c r="C99" s="242">
        <v>42877.0</v>
      </c>
    </row>
    <row r="100" ht="14.25" customHeight="1">
      <c r="A100" s="241">
        <v>97.0</v>
      </c>
      <c r="B100" s="228" t="s">
        <v>31</v>
      </c>
      <c r="C100" s="242">
        <v>42877.0</v>
      </c>
    </row>
    <row r="101" ht="14.25" customHeight="1">
      <c r="A101" s="241">
        <v>98.0</v>
      </c>
      <c r="B101" s="228" t="s">
        <v>32</v>
      </c>
      <c r="C101" s="242">
        <v>42877.0</v>
      </c>
    </row>
    <row r="102" ht="14.25" customHeight="1">
      <c r="A102" s="241">
        <v>99.0</v>
      </c>
      <c r="B102" s="228" t="s">
        <v>33</v>
      </c>
      <c r="C102" s="242">
        <v>42877.0</v>
      </c>
    </row>
    <row r="103" ht="14.25" customHeight="1">
      <c r="A103" s="241">
        <v>100.0</v>
      </c>
      <c r="B103" s="228" t="s">
        <v>35</v>
      </c>
      <c r="C103" s="242">
        <v>42877.0</v>
      </c>
    </row>
    <row r="104" ht="14.25" customHeight="1">
      <c r="A104" s="241">
        <v>101.0</v>
      </c>
      <c r="B104" s="228" t="s">
        <v>36</v>
      </c>
      <c r="C104" s="242">
        <v>42877.0</v>
      </c>
    </row>
    <row r="105" ht="14.25" customHeight="1">
      <c r="A105" s="241">
        <v>102.0</v>
      </c>
      <c r="B105" s="228" t="s">
        <v>37</v>
      </c>
      <c r="C105" s="242">
        <v>42877.0</v>
      </c>
    </row>
    <row r="106" ht="14.25" customHeight="1">
      <c r="A106" s="241">
        <v>103.0</v>
      </c>
      <c r="B106" s="228" t="s">
        <v>39</v>
      </c>
      <c r="C106" s="242">
        <v>42877.0</v>
      </c>
    </row>
    <row r="107" ht="14.25" customHeight="1">
      <c r="A107" s="241">
        <v>104.0</v>
      </c>
      <c r="B107" s="228" t="s">
        <v>40</v>
      </c>
      <c r="C107" s="242">
        <v>42877.0</v>
      </c>
    </row>
    <row r="108" ht="14.25" customHeight="1">
      <c r="A108" s="243">
        <v>105.0</v>
      </c>
      <c r="B108" s="244" t="s">
        <v>41</v>
      </c>
      <c r="C108" s="245">
        <v>42877.0</v>
      </c>
    </row>
    <row r="109" ht="14.25" customHeight="1">
      <c r="A109" s="238">
        <v>106.0</v>
      </c>
      <c r="B109" s="239" t="s">
        <v>0</v>
      </c>
      <c r="C109" s="240">
        <v>42888.0</v>
      </c>
      <c r="D109" s="2">
        <v>1.0</v>
      </c>
      <c r="E109" s="2">
        <v>100.0</v>
      </c>
    </row>
    <row r="110" ht="14.25" customHeight="1">
      <c r="A110" s="241">
        <v>107.0</v>
      </c>
      <c r="B110" s="228" t="s">
        <v>2</v>
      </c>
      <c r="C110" s="242">
        <v>42888.0</v>
      </c>
    </row>
    <row r="111" ht="14.25" customHeight="1">
      <c r="A111" s="241">
        <v>108.0</v>
      </c>
      <c r="B111" s="228" t="s">
        <v>4</v>
      </c>
      <c r="C111" s="242">
        <v>42888.0</v>
      </c>
    </row>
    <row r="112" ht="14.25" customHeight="1">
      <c r="A112" s="241">
        <v>109.0</v>
      </c>
      <c r="B112" s="228" t="s">
        <v>31</v>
      </c>
      <c r="C112" s="242">
        <v>42888.0</v>
      </c>
      <c r="D112" s="2">
        <v>3.0</v>
      </c>
    </row>
    <row r="113" ht="14.25" customHeight="1">
      <c r="A113" s="241">
        <v>110.0</v>
      </c>
      <c r="B113" s="228" t="s">
        <v>32</v>
      </c>
      <c r="C113" s="242">
        <v>42888.0</v>
      </c>
    </row>
    <row r="114" ht="14.25" customHeight="1">
      <c r="A114" s="241">
        <v>111.0</v>
      </c>
      <c r="B114" s="228" t="s">
        <v>33</v>
      </c>
      <c r="C114" s="242">
        <v>42888.0</v>
      </c>
    </row>
    <row r="115" ht="14.25" customHeight="1">
      <c r="A115" s="241">
        <v>112.0</v>
      </c>
      <c r="B115" s="228" t="s">
        <v>35</v>
      </c>
      <c r="C115" s="242">
        <v>42888.0</v>
      </c>
      <c r="D115" s="2">
        <v>6.0</v>
      </c>
    </row>
    <row r="116" ht="14.25" customHeight="1">
      <c r="A116" s="241">
        <v>113.0</v>
      </c>
      <c r="B116" s="228" t="s">
        <v>36</v>
      </c>
      <c r="C116" s="242">
        <v>42888.0</v>
      </c>
    </row>
    <row r="117" ht="14.25" customHeight="1">
      <c r="A117" s="241">
        <v>114.0</v>
      </c>
      <c r="B117" s="228" t="s">
        <v>37</v>
      </c>
      <c r="C117" s="242">
        <v>42888.0</v>
      </c>
    </row>
    <row r="118" ht="14.25" customHeight="1">
      <c r="A118" s="241">
        <v>115.0</v>
      </c>
      <c r="B118" s="228" t="s">
        <v>39</v>
      </c>
      <c r="C118" s="242">
        <v>42888.0</v>
      </c>
      <c r="D118" s="2">
        <v>5.0</v>
      </c>
    </row>
    <row r="119" ht="14.25" customHeight="1">
      <c r="A119" s="241">
        <v>116.0</v>
      </c>
      <c r="B119" s="228" t="s">
        <v>40</v>
      </c>
      <c r="C119" s="242">
        <v>42888.0</v>
      </c>
    </row>
    <row r="120" ht="14.25" customHeight="1">
      <c r="A120" s="243">
        <v>117.0</v>
      </c>
      <c r="B120" s="244" t="s">
        <v>41</v>
      </c>
      <c r="C120" s="245">
        <v>42888.0</v>
      </c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2017-01-11T10:18:15Z</dcterms:created>
  <dc:creator>Nanna Jacobsen</dc:creator>
</cp:coreProperties>
</file>