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alexandreferreirabenevides/Documents/LESIAQ/2020/MEC1010/Moodle_quiz_xml_creator/"/>
    </mc:Choice>
  </mc:AlternateContent>
  <xr:revisionPtr revIDLastSave="0" documentId="13_ncr:1_{31896738-4A98-2B45-8D78-D266A5156FCD}" xr6:coauthVersionLast="45" xr6:coauthVersionMax="45" xr10:uidLastSave="{00000000-0000-0000-0000-000000000000}"/>
  <bookViews>
    <workbookView xWindow="0" yWindow="460" windowWidth="35840" windowHeight="21940" xr2:uid="{00000000-000D-0000-FFFF-FFFF00000000}"/>
  </bookViews>
  <sheets>
    <sheet name="Pondération" sheetId="1" r:id="rId1"/>
    <sheet name="ListeQuestions" sheetId="2" r:id="rId2"/>
    <sheet name="Format GIFT" sheetId="4" r:id="rId3"/>
    <sheet name="Types de questions isponibles" sheetId="3" r:id="rId4"/>
  </sheets>
  <definedNames>
    <definedName name="_xlnm._FilterDatabase" localSheetId="1" hidden="1">ListeQuestions!$A$2:$K$29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4" l="1"/>
  <c r="B5" i="4"/>
  <c r="C5" i="4"/>
  <c r="E5" i="4"/>
  <c r="G5" i="4"/>
  <c r="I5" i="4"/>
  <c r="K5" i="4"/>
  <c r="L5" i="4"/>
  <c r="M5" i="4"/>
  <c r="A6" i="4"/>
  <c r="B6" i="4"/>
  <c r="C6" i="4"/>
  <c r="E6" i="4"/>
  <c r="G6" i="4"/>
  <c r="I6" i="4"/>
  <c r="K6" i="4"/>
  <c r="L6" i="4"/>
  <c r="M6" i="4"/>
  <c r="A7" i="4"/>
  <c r="B7" i="4"/>
  <c r="L7" i="4"/>
  <c r="M7" i="4"/>
  <c r="A8" i="4"/>
  <c r="B8" i="4"/>
  <c r="L8" i="4"/>
  <c r="M8" i="4"/>
  <c r="A9" i="4"/>
  <c r="B9" i="4"/>
  <c r="C9" i="4"/>
  <c r="E9" i="4"/>
  <c r="G9" i="4"/>
  <c r="I9" i="4"/>
  <c r="K9" i="4"/>
  <c r="L9" i="4"/>
  <c r="M9" i="4"/>
  <c r="A10" i="4"/>
  <c r="B10" i="4"/>
  <c r="L10" i="4"/>
  <c r="M10" i="4"/>
  <c r="A11" i="4"/>
  <c r="B11" i="4"/>
  <c r="L11" i="4"/>
  <c r="M11" i="4"/>
  <c r="A12" i="4"/>
  <c r="B12" i="4"/>
  <c r="C12" i="4"/>
  <c r="E12" i="4"/>
  <c r="G12" i="4"/>
  <c r="I12" i="4"/>
  <c r="K12" i="4"/>
  <c r="L12" i="4"/>
  <c r="M12" i="4"/>
  <c r="A13" i="4"/>
  <c r="B13" i="4"/>
  <c r="L13" i="4"/>
  <c r="M13" i="4"/>
  <c r="A14" i="4"/>
  <c r="B14" i="4"/>
  <c r="C14" i="4"/>
  <c r="E14" i="4"/>
  <c r="G14" i="4"/>
  <c r="I14" i="4"/>
  <c r="K14" i="4"/>
  <c r="L14" i="4"/>
  <c r="M14" i="4"/>
  <c r="A15" i="4"/>
  <c r="B15" i="4"/>
  <c r="L15" i="4"/>
  <c r="M15" i="4"/>
  <c r="A16" i="4"/>
  <c r="B16" i="4"/>
  <c r="C16" i="4"/>
  <c r="E16" i="4"/>
  <c r="G16" i="4"/>
  <c r="I16" i="4"/>
  <c r="K16" i="4"/>
  <c r="L16" i="4"/>
  <c r="M16" i="4"/>
  <c r="A17" i="4"/>
  <c r="B17" i="4"/>
  <c r="C17" i="4"/>
  <c r="E17" i="4"/>
  <c r="G17" i="4"/>
  <c r="I17" i="4"/>
  <c r="K17" i="4"/>
  <c r="L17" i="4"/>
  <c r="M17" i="4"/>
  <c r="A18" i="4"/>
  <c r="B18" i="4"/>
  <c r="L18" i="4"/>
  <c r="M18" i="4"/>
  <c r="A19" i="4"/>
  <c r="B19" i="4"/>
  <c r="L19" i="4"/>
  <c r="M19" i="4"/>
  <c r="A20" i="4"/>
  <c r="B20" i="4"/>
  <c r="C20" i="4"/>
  <c r="E20" i="4"/>
  <c r="G20" i="4"/>
  <c r="I20" i="4"/>
  <c r="K20" i="4"/>
  <c r="L20" i="4"/>
  <c r="M20" i="4"/>
  <c r="A21" i="4"/>
  <c r="B21" i="4"/>
  <c r="C21" i="4"/>
  <c r="E21" i="4"/>
  <c r="G21" i="4"/>
  <c r="I21" i="4"/>
  <c r="K21" i="4"/>
  <c r="L21" i="4"/>
  <c r="M21" i="4"/>
  <c r="A22" i="4"/>
  <c r="B22" i="4"/>
  <c r="L22" i="4"/>
  <c r="M22" i="4"/>
  <c r="A23" i="4"/>
  <c r="B23" i="4"/>
  <c r="C23" i="4"/>
  <c r="E23" i="4"/>
  <c r="L23" i="4"/>
  <c r="M23" i="4"/>
  <c r="A24" i="4"/>
  <c r="B24" i="4"/>
  <c r="C24" i="4"/>
  <c r="E24" i="4"/>
  <c r="G24" i="4"/>
  <c r="I24" i="4"/>
  <c r="K24" i="4"/>
  <c r="L24" i="4"/>
  <c r="M24" i="4"/>
  <c r="A25" i="4"/>
  <c r="B25" i="4"/>
  <c r="L25" i="4"/>
  <c r="M25" i="4"/>
  <c r="A26" i="4"/>
  <c r="B26" i="4"/>
  <c r="C26" i="4"/>
  <c r="E26" i="4"/>
  <c r="L26" i="4"/>
  <c r="M26" i="4"/>
  <c r="A27" i="4"/>
  <c r="A28" i="4"/>
  <c r="A29" i="4"/>
  <c r="A31" i="4"/>
  <c r="A32" i="4"/>
  <c r="A33" i="4"/>
  <c r="A34" i="4"/>
  <c r="A40" i="4"/>
  <c r="A42" i="4"/>
  <c r="A43" i="4"/>
  <c r="A46" i="4"/>
  <c r="B46" i="4"/>
  <c r="C46" i="4"/>
  <c r="E46" i="4"/>
  <c r="L46" i="4"/>
  <c r="M46" i="4"/>
  <c r="A47" i="4"/>
  <c r="B47" i="4"/>
  <c r="C47" i="4"/>
  <c r="E47" i="4"/>
  <c r="G47" i="4"/>
  <c r="M47" i="4"/>
  <c r="A48" i="4"/>
  <c r="B48" i="4"/>
  <c r="C48" i="4"/>
  <c r="E48" i="4"/>
  <c r="G48" i="4"/>
  <c r="I48" i="4"/>
  <c r="M48" i="4"/>
  <c r="A49" i="4"/>
  <c r="B49" i="4"/>
  <c r="C49" i="4"/>
  <c r="E49" i="4"/>
  <c r="G49" i="4"/>
  <c r="M49" i="4"/>
  <c r="A50" i="4"/>
  <c r="B50" i="4"/>
  <c r="C50" i="4"/>
  <c r="E50" i="4"/>
  <c r="M50" i="4"/>
  <c r="A51" i="4"/>
  <c r="B51" i="4"/>
  <c r="C51" i="4"/>
  <c r="M51" i="4"/>
  <c r="A52" i="4"/>
  <c r="B52" i="4"/>
  <c r="C52" i="4"/>
  <c r="E52" i="4"/>
  <c r="M52" i="4"/>
  <c r="A53" i="4"/>
  <c r="B53" i="4"/>
  <c r="C53" i="4"/>
  <c r="E53" i="4"/>
  <c r="G53" i="4"/>
  <c r="I53" i="4"/>
  <c r="M53" i="4"/>
  <c r="A54" i="4"/>
  <c r="B54" i="4"/>
  <c r="C54" i="4"/>
  <c r="E54" i="4"/>
  <c r="G54" i="4"/>
  <c r="I54" i="4"/>
  <c r="K54" i="4"/>
  <c r="M54" i="4"/>
  <c r="A55" i="4"/>
  <c r="B55" i="4"/>
  <c r="C55" i="4"/>
  <c r="E55" i="4"/>
  <c r="G55" i="4"/>
  <c r="I55" i="4"/>
  <c r="M55" i="4"/>
  <c r="A56" i="4"/>
  <c r="B56" i="4"/>
  <c r="C56" i="4"/>
  <c r="E56" i="4"/>
  <c r="L56" i="4"/>
  <c r="M56" i="4"/>
  <c r="A57" i="4"/>
  <c r="B57" i="4"/>
  <c r="C57" i="4"/>
  <c r="E57" i="4"/>
  <c r="G57" i="4"/>
  <c r="I57" i="4"/>
  <c r="M57" i="4"/>
  <c r="A58" i="4"/>
  <c r="B58" i="4"/>
  <c r="C58" i="4"/>
  <c r="E58" i="4"/>
  <c r="L58" i="4"/>
  <c r="M58" i="4"/>
  <c r="A59" i="4"/>
  <c r="B59" i="4"/>
  <c r="C59" i="4"/>
  <c r="E59" i="4"/>
  <c r="L59" i="4"/>
  <c r="M59" i="4"/>
  <c r="A60" i="4"/>
  <c r="B60" i="4"/>
  <c r="C60" i="4"/>
  <c r="E60" i="4"/>
  <c r="L60" i="4"/>
  <c r="M60" i="4"/>
  <c r="A61" i="4"/>
  <c r="B61" i="4"/>
  <c r="C61" i="4"/>
  <c r="E61" i="4"/>
  <c r="G61" i="4"/>
  <c r="I61" i="4"/>
  <c r="M61" i="4"/>
  <c r="A62" i="4"/>
  <c r="B62" i="4"/>
  <c r="C62" i="4"/>
  <c r="M62" i="4"/>
  <c r="A63" i="4"/>
  <c r="B63" i="4"/>
  <c r="C63" i="4"/>
  <c r="E63" i="4"/>
  <c r="G63" i="4"/>
  <c r="I63" i="4"/>
  <c r="K63" i="4"/>
  <c r="M63" i="4"/>
  <c r="C64" i="4"/>
  <c r="E64" i="4"/>
  <c r="G64" i="4"/>
  <c r="A65" i="4"/>
  <c r="B65" i="4"/>
  <c r="C65" i="4"/>
  <c r="M65" i="4"/>
  <c r="A66" i="4"/>
  <c r="B66" i="4"/>
  <c r="C66" i="4"/>
  <c r="M66" i="4"/>
  <c r="A67" i="4"/>
  <c r="B67" i="4"/>
  <c r="C67" i="4"/>
  <c r="M67" i="4"/>
  <c r="A68" i="4"/>
  <c r="B68" i="4"/>
  <c r="C68" i="4"/>
  <c r="M68" i="4"/>
  <c r="A69" i="4"/>
  <c r="B69" i="4"/>
  <c r="C69" i="4"/>
  <c r="E69" i="4"/>
  <c r="L69" i="4"/>
  <c r="M69" i="4"/>
  <c r="A70" i="4"/>
  <c r="B70" i="4"/>
  <c r="C70" i="4"/>
  <c r="E70" i="4"/>
  <c r="L70" i="4"/>
  <c r="M70" i="4"/>
  <c r="A71" i="4"/>
  <c r="B71" i="4"/>
  <c r="C71" i="4"/>
  <c r="M71" i="4"/>
  <c r="A72" i="4"/>
  <c r="B72" i="4"/>
  <c r="C72" i="4"/>
  <c r="E72" i="4"/>
  <c r="G72" i="4"/>
  <c r="I72" i="4"/>
  <c r="K72" i="4"/>
  <c r="M72" i="4"/>
  <c r="C73" i="4"/>
  <c r="E73" i="4"/>
  <c r="A74" i="4"/>
  <c r="B74" i="4"/>
  <c r="C74" i="4"/>
  <c r="M74" i="4"/>
  <c r="A75" i="4"/>
  <c r="B75" i="4"/>
  <c r="C75" i="4"/>
  <c r="M75" i="4"/>
  <c r="A76" i="4"/>
  <c r="B76" i="4"/>
  <c r="C76" i="4"/>
  <c r="M76" i="4"/>
  <c r="A77" i="4"/>
  <c r="B77" i="4"/>
  <c r="C77" i="4"/>
  <c r="M77" i="4"/>
  <c r="A78" i="4"/>
  <c r="B78" i="4"/>
  <c r="C78" i="4"/>
  <c r="M78" i="4"/>
  <c r="A79" i="4"/>
  <c r="B79" i="4"/>
  <c r="C79" i="4"/>
  <c r="M79" i="4"/>
  <c r="A80" i="4"/>
  <c r="B80" i="4"/>
  <c r="C80" i="4"/>
  <c r="E80" i="4"/>
  <c r="G80" i="4"/>
  <c r="I80" i="4"/>
  <c r="K80" i="4"/>
  <c r="L80" i="4"/>
  <c r="M80" i="4"/>
  <c r="A81" i="4"/>
  <c r="B81" i="4"/>
  <c r="C81" i="4"/>
  <c r="E81" i="4"/>
  <c r="G81" i="4"/>
  <c r="I81" i="4"/>
  <c r="K81" i="4"/>
  <c r="L81" i="4"/>
  <c r="M81" i="4"/>
  <c r="A82" i="4"/>
  <c r="B82" i="4"/>
  <c r="C82" i="4"/>
  <c r="E82" i="4"/>
  <c r="G82" i="4"/>
  <c r="I82" i="4"/>
  <c r="K82" i="4"/>
  <c r="L82" i="4"/>
  <c r="M82" i="4"/>
  <c r="A83" i="4"/>
  <c r="B83" i="4"/>
  <c r="C83" i="4"/>
  <c r="E83" i="4"/>
  <c r="G83" i="4"/>
  <c r="I83" i="4"/>
  <c r="K83" i="4"/>
  <c r="L83" i="4"/>
  <c r="M83" i="4"/>
  <c r="A84" i="4"/>
  <c r="B84" i="4"/>
  <c r="C84" i="4"/>
  <c r="M84" i="4"/>
  <c r="A85" i="4"/>
  <c r="B85" i="4"/>
  <c r="C85" i="4"/>
  <c r="M85" i="4"/>
  <c r="A86" i="4"/>
  <c r="B86" i="4"/>
  <c r="C86" i="4"/>
  <c r="M86" i="4"/>
  <c r="A87" i="4"/>
  <c r="B87" i="4"/>
  <c r="C87" i="4"/>
  <c r="M87" i="4"/>
  <c r="A88" i="4"/>
  <c r="B88" i="4"/>
  <c r="C88" i="4"/>
  <c r="M88" i="4"/>
  <c r="A89" i="4"/>
  <c r="C89" i="4"/>
  <c r="M89" i="4"/>
  <c r="A90" i="4"/>
  <c r="B90" i="4"/>
  <c r="L90" i="4"/>
  <c r="M90" i="4"/>
  <c r="A91" i="4"/>
  <c r="B91" i="4"/>
  <c r="L91" i="4"/>
  <c r="M91" i="4"/>
  <c r="A92" i="4"/>
  <c r="B92" i="4"/>
  <c r="L92" i="4"/>
  <c r="M92" i="4"/>
  <c r="A93" i="4"/>
  <c r="B93" i="4"/>
  <c r="L93" i="4"/>
  <c r="M93" i="4"/>
  <c r="A94" i="4"/>
  <c r="B94" i="4"/>
  <c r="L94" i="4"/>
  <c r="M94" i="4"/>
  <c r="A95" i="4"/>
  <c r="B95" i="4"/>
  <c r="L95" i="4"/>
  <c r="M95" i="4"/>
  <c r="A96" i="4"/>
  <c r="B96" i="4"/>
  <c r="L96" i="4"/>
  <c r="M96" i="4"/>
  <c r="A97" i="4"/>
  <c r="B97" i="4"/>
  <c r="L97" i="4"/>
  <c r="M97" i="4"/>
  <c r="A98" i="4"/>
  <c r="B98" i="4"/>
  <c r="C98" i="4"/>
  <c r="E98" i="4"/>
  <c r="G98" i="4"/>
  <c r="I98" i="4"/>
  <c r="K98" i="4"/>
  <c r="L98" i="4"/>
  <c r="M98" i="4"/>
  <c r="A99" i="4"/>
  <c r="B99" i="4"/>
  <c r="C99" i="4"/>
  <c r="E99" i="4"/>
  <c r="G99" i="4"/>
  <c r="I99" i="4"/>
  <c r="K99" i="4"/>
  <c r="L99" i="4"/>
  <c r="M99" i="4"/>
  <c r="K4" i="4"/>
  <c r="B4" i="4" l="1"/>
  <c r="M4" i="4"/>
  <c r="L4" i="4"/>
  <c r="I4" i="4"/>
  <c r="G4" i="4"/>
  <c r="E4" i="4"/>
  <c r="C4" i="4"/>
  <c r="A4" i="4"/>
  <c r="F12" i="1" l="1"/>
  <c r="F11" i="1"/>
  <c r="F9" i="1"/>
  <c r="F8" i="1"/>
  <c r="F7" i="1"/>
  <c r="F15" i="1"/>
  <c r="F14" i="1" s="1"/>
  <c r="F13" i="1"/>
  <c r="F4" i="1"/>
  <c r="F5" i="1"/>
  <c r="F3" i="1"/>
  <c r="F6" i="1" l="1"/>
  <c r="F2" i="1"/>
  <c r="E7" i="1"/>
  <c r="E8" i="1"/>
  <c r="E9" i="1"/>
  <c r="E11" i="1"/>
  <c r="E12" i="1"/>
  <c r="E13" i="1"/>
  <c r="E15" i="1"/>
  <c r="E14" i="1" s="1"/>
  <c r="E5" i="1"/>
  <c r="E4" i="1"/>
  <c r="E3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C16" i="1"/>
  <c r="E6" i="1" l="1"/>
  <c r="E2" i="1"/>
  <c r="F10" i="1" l="1"/>
  <c r="E10" i="1"/>
</calcChain>
</file>

<file path=xl/sharedStrings.xml><?xml version="1.0" encoding="utf-8"?>
<sst xmlns="http://schemas.openxmlformats.org/spreadsheetml/2006/main" count="99" uniqueCount="73">
  <si>
    <t>ID Module</t>
  </si>
  <si>
    <t>%</t>
  </si>
  <si>
    <t xml:space="preserve"># Q </t>
  </si>
  <si>
    <t># Q dans la banque</t>
  </si>
  <si>
    <t># Q dans MOODLE</t>
  </si>
  <si>
    <t>1</t>
  </si>
  <si>
    <t>1-1</t>
  </si>
  <si>
    <t>1-2</t>
  </si>
  <si>
    <t>1-3</t>
  </si>
  <si>
    <t>2</t>
  </si>
  <si>
    <t>2-1</t>
  </si>
  <si>
    <t>2-2</t>
  </si>
  <si>
    <t>2-3</t>
  </si>
  <si>
    <t>3</t>
  </si>
  <si>
    <t>3-1</t>
  </si>
  <si>
    <t>3-2</t>
  </si>
  <si>
    <t>3-3</t>
  </si>
  <si>
    <t>4</t>
  </si>
  <si>
    <t>4-1</t>
  </si>
  <si>
    <t>Choix multiple</t>
  </si>
  <si>
    <t>ID Module MOODLE</t>
  </si>
  <si>
    <t>Question (FRANÇAIS)</t>
  </si>
  <si>
    <t>Type de questions</t>
  </si>
  <si>
    <t>Choix multiple simple</t>
  </si>
  <si>
    <t>Choix multiple checkbox</t>
  </si>
  <si>
    <t>Vrai ou Faux</t>
  </si>
  <si>
    <t>Types de question dsponibles</t>
  </si>
  <si>
    <t>Questions</t>
  </si>
  <si>
    <t>Réponse Multiple (M) et Unique (U)</t>
  </si>
  <si>
    <t>Réponse 1</t>
  </si>
  <si>
    <t>pts1</t>
  </si>
  <si>
    <t>Réponse 2</t>
  </si>
  <si>
    <t>pts2</t>
  </si>
  <si>
    <t>Réponse 3</t>
  </si>
  <si>
    <t>pts3</t>
  </si>
  <si>
    <t>Réponse 4</t>
  </si>
  <si>
    <t>pts4</t>
  </si>
  <si>
    <t>U</t>
  </si>
  <si>
    <t>M</t>
  </si>
  <si>
    <t>Cour 1</t>
  </si>
  <si>
    <t>Module 1</t>
  </si>
  <si>
    <t xml:space="preserve">Module 2 </t>
  </si>
  <si>
    <t>Module 3</t>
  </si>
  <si>
    <t xml:space="preserve">Module 4 </t>
  </si>
  <si>
    <t>Section1</t>
  </si>
  <si>
    <t>Section2</t>
  </si>
  <si>
    <t>Section3</t>
  </si>
  <si>
    <t>reponse 1</t>
  </si>
  <si>
    <t>reponse 2</t>
  </si>
  <si>
    <t>reponse 3</t>
  </si>
  <si>
    <t>reponse 4</t>
  </si>
  <si>
    <t>reponse 5</t>
  </si>
  <si>
    <t>Réponse1</t>
  </si>
  <si>
    <t>Réponse2</t>
  </si>
  <si>
    <t>Réponse3</t>
  </si>
  <si>
    <t>Réponse4</t>
  </si>
  <si>
    <t>Réponse5</t>
  </si>
  <si>
    <t>Question 1 choix multiple simple</t>
  </si>
  <si>
    <t>Question 2 choix multiple checkbox</t>
  </si>
  <si>
    <t>Question 3 vrai ou faux</t>
  </si>
  <si>
    <t>true</t>
  </si>
  <si>
    <t>false</t>
  </si>
  <si>
    <t>Question 4 numérique</t>
  </si>
  <si>
    <t>Numerique</t>
  </si>
  <si>
    <t>Question 5 short answer</t>
  </si>
  <si>
    <t>Reponse courte</t>
  </si>
  <si>
    <t>Glisser-deposer sur une image</t>
  </si>
  <si>
    <t>*Douche*</t>
  </si>
  <si>
    <t>*extincteurs*</t>
  </si>
  <si>
    <t>*Trousse*</t>
  </si>
  <si>
    <t>*sortie de secours*</t>
  </si>
  <si>
    <t>*Douche* *Trousse* *extincteurs* *sortie de secours*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</si>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</sst>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5"/>
      <color rgb="FF000000"/>
      <name val="Calibri"/>
      <family val="2"/>
      <scheme val="minor"/>
    </font>
    <font>
      <sz val="11"/>
      <color rgb="FF343A40"/>
      <name val="Calibri"/>
      <family val="2"/>
    </font>
    <font>
      <sz val="8"/>
      <name val="Calibri"/>
      <family val="2"/>
      <scheme val="minor"/>
    </font>
    <font>
      <sz val="10"/>
      <color rgb="FFA9B7C6"/>
      <name val="JetBrains Mono"/>
    </font>
    <font>
      <sz val="10"/>
      <color rgb="FFCC7832"/>
      <name val="JetBrains Mono"/>
    </font>
    <font>
      <sz val="10"/>
      <color rgb="FF6A8759"/>
      <name val="JetBrains Mono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49" fontId="0" fillId="0" borderId="0" xfId="0" applyNumberFormat="1"/>
    <xf numFmtId="0" fontId="0" fillId="0" borderId="0" xfId="0" applyBorder="1"/>
    <xf numFmtId="0" fontId="0" fillId="0" borderId="5" xfId="0" applyBorder="1"/>
    <xf numFmtId="49" fontId="0" fillId="0" borderId="4" xfId="0" applyNumberFormat="1" applyBorder="1"/>
    <xf numFmtId="0" fontId="0" fillId="0" borderId="0" xfId="0" applyBorder="1" applyAlignment="1">
      <alignment horizontal="left" indent="1"/>
    </xf>
    <xf numFmtId="49" fontId="1" fillId="2" borderId="8" xfId="0" applyNumberFormat="1" applyFont="1" applyFill="1" applyBorder="1"/>
    <xf numFmtId="0" fontId="2" fillId="2" borderId="9" xfId="0" applyFont="1" applyFill="1" applyBorder="1"/>
    <xf numFmtId="0" fontId="1" fillId="2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49" fontId="3" fillId="0" borderId="1" xfId="0" applyNumberFormat="1" applyFont="1" applyBorder="1"/>
    <xf numFmtId="0" fontId="3" fillId="0" borderId="2" xfId="0" applyFont="1" applyBorder="1"/>
    <xf numFmtId="9" fontId="1" fillId="2" borderId="9" xfId="0" applyNumberFormat="1" applyFont="1" applyFill="1" applyBorder="1" applyAlignment="1">
      <alignment horizontal="center" wrapText="1"/>
    </xf>
    <xf numFmtId="9" fontId="0" fillId="0" borderId="0" xfId="0" applyNumberFormat="1" applyBorder="1"/>
    <xf numFmtId="9" fontId="0" fillId="0" borderId="0" xfId="0" applyNumberFormat="1"/>
    <xf numFmtId="9" fontId="3" fillId="0" borderId="2" xfId="0" applyNumberFormat="1" applyFont="1" applyBorder="1" applyAlignment="1">
      <alignment horizontal="right" indent="2"/>
    </xf>
    <xf numFmtId="0" fontId="3" fillId="0" borderId="2" xfId="0" applyFont="1" applyBorder="1" applyAlignment="1">
      <alignment horizontal="right" indent="2"/>
    </xf>
    <xf numFmtId="0" fontId="3" fillId="0" borderId="3" xfId="0" applyFont="1" applyBorder="1" applyAlignment="1">
      <alignment horizontal="right" indent="2"/>
    </xf>
    <xf numFmtId="49" fontId="1" fillId="2" borderId="8" xfId="0" applyNumberFormat="1" applyFont="1" applyFill="1" applyBorder="1" applyAlignment="1">
      <alignment wrapText="1"/>
    </xf>
    <xf numFmtId="0" fontId="0" fillId="0" borderId="11" xfId="0" applyBorder="1"/>
    <xf numFmtId="0" fontId="1" fillId="2" borderId="7" xfId="0" applyNumberFormat="1" applyFont="1" applyFill="1" applyBorder="1" applyAlignment="1">
      <alignment horizontal="center" wrapText="1"/>
    </xf>
    <xf numFmtId="9" fontId="3" fillId="0" borderId="2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9" fontId="0" fillId="0" borderId="0" xfId="0" applyNumberFormat="1" applyBorder="1" applyAlignment="1">
      <alignment wrapText="1"/>
    </xf>
    <xf numFmtId="9" fontId="0" fillId="0" borderId="7" xfId="0" applyNumberFormat="1" applyBorder="1" applyAlignment="1">
      <alignment wrapText="1"/>
    </xf>
    <xf numFmtId="9" fontId="3" fillId="0" borderId="0" xfId="0" applyNumberFormat="1" applyFont="1" applyBorder="1" applyAlignment="1">
      <alignment wrapText="1"/>
    </xf>
    <xf numFmtId="9" fontId="0" fillId="0" borderId="0" xfId="0" applyNumberFormat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49" fontId="3" fillId="3" borderId="1" xfId="0" applyNumberFormat="1" applyFont="1" applyFill="1" applyBorder="1" applyAlignment="1">
      <alignment wrapText="1"/>
    </xf>
    <xf numFmtId="49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left" wrapText="1"/>
    </xf>
    <xf numFmtId="49" fontId="0" fillId="3" borderId="4" xfId="0" applyNumberFormat="1" applyFill="1" applyBorder="1" applyAlignment="1">
      <alignment wrapText="1"/>
    </xf>
    <xf numFmtId="49" fontId="0" fillId="0" borderId="0" xfId="0" applyNumberFormat="1" applyBorder="1" applyAlignment="1">
      <alignment horizontal="center" wrapText="1"/>
    </xf>
    <xf numFmtId="0" fontId="5" fillId="0" borderId="0" xfId="0" applyFont="1" applyAlignment="1">
      <alignment wrapText="1"/>
    </xf>
    <xf numFmtId="49" fontId="0" fillId="3" borderId="6" xfId="0" applyNumberFormat="1" applyFill="1" applyBorder="1" applyAlignment="1">
      <alignment wrapText="1"/>
    </xf>
    <xf numFmtId="49" fontId="0" fillId="0" borderId="7" xfId="0" applyNumberFormat="1" applyBorder="1" applyAlignment="1">
      <alignment horizontal="center" wrapText="1"/>
    </xf>
    <xf numFmtId="0" fontId="0" fillId="0" borderId="7" xfId="0" applyBorder="1" applyAlignment="1">
      <alignment horizontal="left" wrapText="1"/>
    </xf>
    <xf numFmtId="0" fontId="6" fillId="0" borderId="0" xfId="0" applyFont="1" applyAlignment="1">
      <alignment wrapText="1"/>
    </xf>
    <xf numFmtId="0" fontId="0" fillId="0" borderId="0" xfId="0" applyBorder="1" applyAlignment="1">
      <alignment horizontal="left" wrapText="1"/>
    </xf>
    <xf numFmtId="49" fontId="0" fillId="3" borderId="1" xfId="0" applyNumberFormat="1" applyFill="1" applyBorder="1" applyAlignment="1">
      <alignment wrapText="1"/>
    </xf>
    <xf numFmtId="49" fontId="0" fillId="0" borderId="2" xfId="0" applyNumberFormat="1" applyBorder="1" applyAlignment="1">
      <alignment horizontal="center" wrapText="1"/>
    </xf>
    <xf numFmtId="49" fontId="0" fillId="3" borderId="0" xfId="0" applyNumberFormat="1" applyFill="1" applyBorder="1" applyAlignment="1">
      <alignment wrapText="1"/>
    </xf>
    <xf numFmtId="0" fontId="3" fillId="0" borderId="0" xfId="0" applyFont="1" applyBorder="1" applyAlignment="1">
      <alignment horizontal="left" wrapText="1"/>
    </xf>
    <xf numFmtId="49" fontId="0" fillId="3" borderId="0" xfId="0" applyNumberFormat="1" applyFill="1" applyAlignment="1">
      <alignment wrapText="1"/>
    </xf>
    <xf numFmtId="0" fontId="1" fillId="0" borderId="0" xfId="0" applyFont="1" applyFill="1" applyBorder="1" applyAlignment="1">
      <alignment horizontal="left" wrapText="1"/>
    </xf>
    <xf numFmtId="0" fontId="7" fillId="9" borderId="0" xfId="0" applyFont="1" applyFill="1" applyAlignment="1">
      <alignment wrapText="1"/>
    </xf>
    <xf numFmtId="0" fontId="4" fillId="0" borderId="0" xfId="0" applyFont="1"/>
    <xf numFmtId="0" fontId="10" fillId="0" borderId="0" xfId="0" applyFont="1"/>
    <xf numFmtId="0" fontId="9" fillId="0" borderId="0" xfId="0" applyFont="1"/>
    <xf numFmtId="0" fontId="11" fillId="0" borderId="0" xfId="0" applyFont="1"/>
    <xf numFmtId="0" fontId="0" fillId="10" borderId="0" xfId="0" applyFill="1"/>
    <xf numFmtId="0" fontId="0" fillId="4" borderId="12" xfId="0" applyFill="1" applyBorder="1" applyAlignment="1">
      <alignment horizontal="center" wrapText="1"/>
    </xf>
    <xf numFmtId="0" fontId="0" fillId="4" borderId="13" xfId="0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49" fontId="3" fillId="0" borderId="4" xfId="0" applyNumberFormat="1" applyFont="1" applyBorder="1"/>
    <xf numFmtId="0" fontId="3" fillId="0" borderId="0" xfId="0" applyFont="1" applyBorder="1"/>
    <xf numFmtId="9" fontId="3" fillId="0" borderId="0" xfId="0" applyNumberFormat="1" applyFont="1" applyBorder="1" applyAlignment="1">
      <alignment horizontal="right" indent="2"/>
    </xf>
    <xf numFmtId="0" fontId="3" fillId="0" borderId="0" xfId="0" applyFont="1" applyBorder="1" applyAlignment="1">
      <alignment horizontal="right" indent="2"/>
    </xf>
    <xf numFmtId="0" fontId="3" fillId="0" borderId="5" xfId="0" applyFont="1" applyBorder="1" applyAlignment="1">
      <alignment horizontal="right" indent="2"/>
    </xf>
    <xf numFmtId="0" fontId="3" fillId="0" borderId="11" xfId="0" applyFont="1" applyBorder="1" applyAlignment="1">
      <alignment horizontal="right" indent="2"/>
    </xf>
    <xf numFmtId="0" fontId="3" fillId="0" borderId="15" xfId="0" applyFont="1" applyBorder="1" applyAlignment="1">
      <alignment horizontal="right" indent="2"/>
    </xf>
    <xf numFmtId="0" fontId="0" fillId="0" borderId="15" xfId="0" applyBorder="1"/>
    <xf numFmtId="49" fontId="0" fillId="0" borderId="0" xfId="0" applyNumberFormat="1" applyBorder="1"/>
    <xf numFmtId="9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fgColor auto="1"/>
          <bgColor theme="7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A2" sqref="A2:F16"/>
    </sheetView>
  </sheetViews>
  <sheetFormatPr baseColWidth="10" defaultColWidth="11.5" defaultRowHeight="15"/>
  <cols>
    <col min="1" max="1" width="11.5" style="1"/>
    <col min="2" max="2" width="65" customWidth="1"/>
    <col min="3" max="3" width="11.5" style="14"/>
  </cols>
  <sheetData>
    <row r="1" spans="1:6" ht="33">
      <c r="A1" s="6" t="s">
        <v>0</v>
      </c>
      <c r="B1" s="7" t="s">
        <v>39</v>
      </c>
      <c r="C1" s="12" t="s">
        <v>1</v>
      </c>
      <c r="D1" s="8" t="s">
        <v>2</v>
      </c>
      <c r="E1" s="9" t="s">
        <v>3</v>
      </c>
      <c r="F1" s="9" t="s">
        <v>4</v>
      </c>
    </row>
    <row r="2" spans="1:6">
      <c r="A2" s="10" t="s">
        <v>5</v>
      </c>
      <c r="B2" s="11" t="s">
        <v>40</v>
      </c>
      <c r="C2" s="15">
        <v>0.1</v>
      </c>
      <c r="D2" s="16">
        <f t="shared" ref="D2:D13" si="0">C2*$D$16</f>
        <v>3</v>
      </c>
      <c r="E2" s="17">
        <f>SUM(E3:E5)</f>
        <v>2</v>
      </c>
      <c r="F2" s="17">
        <f>SUM(F3:F5)</f>
        <v>2</v>
      </c>
    </row>
    <row r="3" spans="1:6">
      <c r="A3" s="4" t="s">
        <v>6</v>
      </c>
      <c r="B3" s="5" t="s">
        <v>44</v>
      </c>
      <c r="C3" s="13">
        <v>0</v>
      </c>
      <c r="D3" s="2">
        <f t="shared" si="0"/>
        <v>0</v>
      </c>
      <c r="E3" s="3">
        <f>COUNTIF(ListeQuestions!A:C,Pondération!A3)</f>
        <v>0</v>
      </c>
      <c r="F3" s="3">
        <f>COUNTIF(ListeQuestions!A:A,Pondération!A3)</f>
        <v>0</v>
      </c>
    </row>
    <row r="4" spans="1:6">
      <c r="A4" s="4" t="s">
        <v>7</v>
      </c>
      <c r="B4" s="5" t="s">
        <v>45</v>
      </c>
      <c r="C4" s="13">
        <v>0.02</v>
      </c>
      <c r="D4" s="2">
        <f t="shared" si="0"/>
        <v>0.6</v>
      </c>
      <c r="E4" s="3">
        <f>COUNTIF(ListeQuestions!A:C,Pondération!A4)</f>
        <v>1</v>
      </c>
      <c r="F4" s="3">
        <f>COUNTIF(ListeQuestions!A:A,Pondération!A4)</f>
        <v>1</v>
      </c>
    </row>
    <row r="5" spans="1:6">
      <c r="A5" s="4" t="s">
        <v>8</v>
      </c>
      <c r="B5" s="5" t="s">
        <v>46</v>
      </c>
      <c r="C5" s="13">
        <v>0.08</v>
      </c>
      <c r="D5" s="2">
        <f t="shared" si="0"/>
        <v>2.4</v>
      </c>
      <c r="E5" s="3">
        <f>COUNTIF(ListeQuestions!A:C,Pondération!A5)</f>
        <v>1</v>
      </c>
      <c r="F5" s="3">
        <f>COUNTIF(ListeQuestions!A:A,Pondération!A5)</f>
        <v>1</v>
      </c>
    </row>
    <row r="6" spans="1:6">
      <c r="A6" s="62" t="s">
        <v>9</v>
      </c>
      <c r="B6" s="63" t="s">
        <v>41</v>
      </c>
      <c r="C6" s="64">
        <v>0.4</v>
      </c>
      <c r="D6" s="65">
        <f t="shared" si="0"/>
        <v>12</v>
      </c>
      <c r="E6" s="66">
        <f>SUM(E7:E9)</f>
        <v>0</v>
      </c>
      <c r="F6" s="66">
        <f>SUM(F7:F9)</f>
        <v>0</v>
      </c>
    </row>
    <row r="7" spans="1:6">
      <c r="A7" s="4" t="s">
        <v>10</v>
      </c>
      <c r="B7" s="5" t="s">
        <v>44</v>
      </c>
      <c r="C7" s="13">
        <v>0.3</v>
      </c>
      <c r="D7" s="2">
        <f t="shared" si="0"/>
        <v>9</v>
      </c>
      <c r="E7" s="3">
        <f>COUNTIF(ListeQuestions!A:C,Pondération!A7)</f>
        <v>0</v>
      </c>
      <c r="F7" s="3">
        <f>COUNTIF(ListeQuestions!A:A,Pondération!A7)</f>
        <v>0</v>
      </c>
    </row>
    <row r="8" spans="1:6">
      <c r="A8" s="4" t="s">
        <v>11</v>
      </c>
      <c r="B8" s="5" t="s">
        <v>45</v>
      </c>
      <c r="C8" s="13">
        <v>0.05</v>
      </c>
      <c r="D8" s="2">
        <f t="shared" si="0"/>
        <v>1.5</v>
      </c>
      <c r="E8" s="3">
        <f>COUNTIF(ListeQuestions!A:C,Pondération!A8)</f>
        <v>0</v>
      </c>
      <c r="F8" s="3">
        <f>COUNTIF(ListeQuestions!A:A,Pondération!A8)</f>
        <v>0</v>
      </c>
    </row>
    <row r="9" spans="1:6">
      <c r="A9" s="4" t="s">
        <v>12</v>
      </c>
      <c r="B9" s="5" t="s">
        <v>46</v>
      </c>
      <c r="C9" s="13">
        <v>0.05</v>
      </c>
      <c r="D9" s="2">
        <f t="shared" si="0"/>
        <v>1.5</v>
      </c>
      <c r="E9" s="3">
        <f>COUNTIF(ListeQuestions!A:C,Pondération!A9)</f>
        <v>0</v>
      </c>
      <c r="F9" s="3">
        <f>COUNTIF(ListeQuestions!A:A,Pondération!A9)</f>
        <v>0</v>
      </c>
    </row>
    <row r="10" spans="1:6">
      <c r="A10" s="4" t="s">
        <v>13</v>
      </c>
      <c r="B10" s="63" t="s">
        <v>42</v>
      </c>
      <c r="C10" s="64">
        <v>0.4</v>
      </c>
      <c r="D10" s="65">
        <f t="shared" si="0"/>
        <v>12</v>
      </c>
      <c r="E10" s="65">
        <f ca="1">SUM(E10:E13)</f>
        <v>0</v>
      </c>
      <c r="F10" s="67">
        <f ca="1">SUM(F10:F13)</f>
        <v>0</v>
      </c>
    </row>
    <row r="11" spans="1:6">
      <c r="A11" s="4" t="s">
        <v>14</v>
      </c>
      <c r="B11" s="5" t="s">
        <v>44</v>
      </c>
      <c r="C11" s="13">
        <v>0.12</v>
      </c>
      <c r="D11" s="2">
        <f t="shared" si="0"/>
        <v>3.5999999999999996</v>
      </c>
      <c r="E11" s="2">
        <f>COUNTIF(ListeQuestions!A:C,Pondération!A11)</f>
        <v>0</v>
      </c>
      <c r="F11" s="19">
        <f>COUNTIF(ListeQuestions!A:A,Pondération!A11)</f>
        <v>0</v>
      </c>
    </row>
    <row r="12" spans="1:6">
      <c r="A12" s="4" t="s">
        <v>15</v>
      </c>
      <c r="B12" s="5" t="s">
        <v>45</v>
      </c>
      <c r="C12" s="13">
        <v>0.12</v>
      </c>
      <c r="D12" s="2">
        <f t="shared" si="0"/>
        <v>3.5999999999999996</v>
      </c>
      <c r="E12" s="2">
        <f>COUNTIF(ListeQuestions!A:C,Pondération!A12)</f>
        <v>0</v>
      </c>
      <c r="F12" s="19">
        <f>COUNTIF(ListeQuestions!A:A,Pondération!A12)</f>
        <v>0</v>
      </c>
    </row>
    <row r="13" spans="1:6">
      <c r="A13" s="4" t="s">
        <v>16</v>
      </c>
      <c r="B13" s="5" t="s">
        <v>46</v>
      </c>
      <c r="C13" s="13">
        <v>0.06</v>
      </c>
      <c r="D13" s="2">
        <f t="shared" si="0"/>
        <v>1.7999999999999998</v>
      </c>
      <c r="E13" s="2">
        <f>COUNTIF(ListeQuestions!A:C,Pondération!A13)</f>
        <v>0</v>
      </c>
      <c r="F13" s="19">
        <f>COUNTIF(ListeQuestions!A:A,Pondération!A13)</f>
        <v>0</v>
      </c>
    </row>
    <row r="14" spans="1:6">
      <c r="A14" s="4" t="s">
        <v>17</v>
      </c>
      <c r="B14" s="63" t="s">
        <v>43</v>
      </c>
      <c r="C14" s="64">
        <v>0.1</v>
      </c>
      <c r="D14" s="65">
        <f>C14*$D$16</f>
        <v>3</v>
      </c>
      <c r="E14" s="66">
        <f>E15</f>
        <v>0</v>
      </c>
      <c r="F14" s="68">
        <f>F15</f>
        <v>0</v>
      </c>
    </row>
    <row r="15" spans="1:6">
      <c r="A15" s="4" t="s">
        <v>18</v>
      </c>
      <c r="B15" s="5" t="s">
        <v>44</v>
      </c>
      <c r="C15" s="13"/>
      <c r="D15" s="2"/>
      <c r="E15" s="3">
        <f>COUNTIF(ListeQuestions!A:C,Pondération!A15)</f>
        <v>0</v>
      </c>
      <c r="F15" s="69">
        <f>COUNTIF(ListeQuestions!A:A,Pondération!A15)</f>
        <v>0</v>
      </c>
    </row>
    <row r="16" spans="1:6">
      <c r="A16" s="70"/>
      <c r="B16" s="5"/>
      <c r="C16" s="71">
        <f>SUM(C14,C10,C6,C2)</f>
        <v>1</v>
      </c>
      <c r="D16" s="2">
        <v>30</v>
      </c>
      <c r="E16" s="2"/>
      <c r="F16" s="2"/>
    </row>
    <row r="17" spans="2:2">
      <c r="B17" s="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/>
  <dimension ref="A1:O118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6" sqref="D16"/>
    </sheetView>
  </sheetViews>
  <sheetFormatPr baseColWidth="10" defaultColWidth="11.5" defaultRowHeight="15"/>
  <cols>
    <col min="1" max="1" width="11.5" style="32"/>
    <col min="2" max="3" width="11.5" style="33"/>
    <col min="4" max="4" width="121.5" style="34" customWidth="1"/>
    <col min="5" max="5" width="21.83203125" style="34" customWidth="1"/>
    <col min="6" max="6" width="16.1640625" style="27" customWidth="1"/>
    <col min="7" max="9" width="16.1640625" style="22" customWidth="1"/>
    <col min="10" max="16384" width="11.5" style="22"/>
  </cols>
  <sheetData>
    <row r="1" spans="1:15" ht="16" thickBot="1">
      <c r="F1" s="59" t="s">
        <v>19</v>
      </c>
      <c r="G1" s="60"/>
      <c r="H1" s="60"/>
      <c r="I1" s="60"/>
      <c r="J1" s="61"/>
    </row>
    <row r="2" spans="1:15" ht="33">
      <c r="A2" s="18" t="s">
        <v>20</v>
      </c>
      <c r="B2" s="18" t="s">
        <v>0</v>
      </c>
      <c r="C2" s="18" t="s">
        <v>0</v>
      </c>
      <c r="D2" s="35" t="s">
        <v>21</v>
      </c>
      <c r="E2" s="35" t="s">
        <v>22</v>
      </c>
      <c r="F2" s="20">
        <v>1</v>
      </c>
      <c r="G2" s="20">
        <v>2</v>
      </c>
      <c r="H2" s="20">
        <v>3</v>
      </c>
      <c r="I2" s="20">
        <v>4</v>
      </c>
      <c r="J2" s="20">
        <v>5</v>
      </c>
      <c r="K2" s="22" t="s">
        <v>52</v>
      </c>
      <c r="L2" s="22" t="s">
        <v>53</v>
      </c>
      <c r="M2" s="22" t="s">
        <v>54</v>
      </c>
      <c r="N2" s="22" t="s">
        <v>55</v>
      </c>
      <c r="O2" s="22" t="s">
        <v>56</v>
      </c>
    </row>
    <row r="3" spans="1:15" ht="16">
      <c r="A3" s="36" t="s">
        <v>5</v>
      </c>
      <c r="B3" s="37"/>
      <c r="C3" s="37"/>
      <c r="D3" s="38" t="s">
        <v>40</v>
      </c>
      <c r="E3" s="22" t="s">
        <v>72</v>
      </c>
      <c r="F3" s="21"/>
    </row>
    <row r="4" spans="1:15" ht="16">
      <c r="A4" s="39" t="s">
        <v>7</v>
      </c>
      <c r="B4" s="40"/>
      <c r="C4" s="40"/>
      <c r="D4" s="23" t="s">
        <v>57</v>
      </c>
      <c r="E4" s="22" t="s">
        <v>23</v>
      </c>
      <c r="F4" s="23" t="s">
        <v>47</v>
      </c>
      <c r="G4" s="23" t="s">
        <v>48</v>
      </c>
      <c r="H4" s="23" t="s">
        <v>49</v>
      </c>
      <c r="I4" s="23" t="s">
        <v>50</v>
      </c>
      <c r="J4" s="23" t="s">
        <v>51</v>
      </c>
      <c r="K4" s="22">
        <v>1</v>
      </c>
    </row>
    <row r="5" spans="1:15" ht="16">
      <c r="A5" s="39" t="s">
        <v>8</v>
      </c>
      <c r="B5" s="40"/>
      <c r="C5" s="40"/>
      <c r="D5" s="23" t="s">
        <v>58</v>
      </c>
      <c r="E5" s="22" t="s">
        <v>24</v>
      </c>
      <c r="F5" s="23" t="s">
        <v>47</v>
      </c>
      <c r="G5" s="23" t="s">
        <v>48</v>
      </c>
      <c r="H5" s="23" t="s">
        <v>49</v>
      </c>
      <c r="I5" s="23" t="s">
        <v>50</v>
      </c>
      <c r="J5" s="23" t="s">
        <v>51</v>
      </c>
      <c r="K5" s="22">
        <v>0</v>
      </c>
      <c r="L5" s="22">
        <v>1</v>
      </c>
      <c r="N5" s="22">
        <v>1</v>
      </c>
    </row>
    <row r="6" spans="1:15" ht="16">
      <c r="A6" s="42"/>
      <c r="B6" s="43"/>
      <c r="C6" s="43"/>
      <c r="D6" s="23" t="s">
        <v>59</v>
      </c>
      <c r="E6" s="22" t="s">
        <v>25</v>
      </c>
      <c r="F6" s="23" t="s">
        <v>60</v>
      </c>
      <c r="G6" s="23" t="s">
        <v>61</v>
      </c>
      <c r="H6" s="55"/>
      <c r="I6" s="23"/>
      <c r="J6" s="23"/>
      <c r="K6" s="22">
        <v>1</v>
      </c>
    </row>
    <row r="7" spans="1:15" ht="16">
      <c r="A7" s="39"/>
      <c r="B7" s="40"/>
      <c r="C7" s="40"/>
      <c r="D7" s="23" t="s">
        <v>62</v>
      </c>
      <c r="E7" s="22" t="s">
        <v>63</v>
      </c>
      <c r="F7" s="23">
        <v>3</v>
      </c>
      <c r="G7" s="23"/>
      <c r="H7" s="55"/>
      <c r="I7" s="23"/>
      <c r="J7" s="23"/>
      <c r="K7" s="22">
        <v>1024</v>
      </c>
    </row>
    <row r="8" spans="1:15" ht="80">
      <c r="A8" s="39"/>
      <c r="B8" s="40"/>
      <c r="C8" s="40"/>
      <c r="D8" s="23" t="s">
        <v>64</v>
      </c>
      <c r="E8" s="22" t="s">
        <v>65</v>
      </c>
      <c r="F8" s="23"/>
      <c r="G8" s="23"/>
      <c r="H8" s="55"/>
      <c r="I8" s="23"/>
      <c r="K8" s="22" t="s">
        <v>71</v>
      </c>
      <c r="L8" s="22" t="s">
        <v>67</v>
      </c>
      <c r="M8" s="22" t="s">
        <v>68</v>
      </c>
      <c r="N8" s="22" t="s">
        <v>69</v>
      </c>
      <c r="O8" s="22" t="s">
        <v>70</v>
      </c>
    </row>
    <row r="9" spans="1:15">
      <c r="A9" s="39"/>
      <c r="B9" s="40"/>
      <c r="C9" s="40"/>
      <c r="D9" s="23"/>
      <c r="E9" s="22"/>
      <c r="F9" s="23"/>
      <c r="G9" s="23"/>
      <c r="H9" s="56"/>
      <c r="I9" s="23"/>
      <c r="J9" s="23"/>
      <c r="K9" s="23"/>
    </row>
    <row r="10" spans="1:15">
      <c r="A10" s="39"/>
      <c r="B10" s="40"/>
      <c r="C10" s="40"/>
      <c r="D10" s="23"/>
      <c r="E10" s="22"/>
      <c r="F10" s="41"/>
      <c r="G10" s="41"/>
      <c r="H10" s="56"/>
      <c r="I10" s="41"/>
      <c r="J10" s="41"/>
    </row>
    <row r="11" spans="1:15">
      <c r="A11" s="39"/>
      <c r="B11" s="40"/>
      <c r="C11" s="40"/>
      <c r="D11" s="23"/>
      <c r="E11" s="22"/>
      <c r="F11" s="41"/>
      <c r="G11" s="41"/>
      <c r="H11" s="57"/>
      <c r="I11" s="41"/>
      <c r="J11" s="41"/>
    </row>
    <row r="12" spans="1:15">
      <c r="A12" s="39"/>
      <c r="B12" s="40"/>
      <c r="C12" s="40"/>
      <c r="D12" s="23"/>
      <c r="E12" s="22"/>
      <c r="F12" s="23"/>
      <c r="G12" s="23"/>
      <c r="H12" s="23"/>
      <c r="I12" s="23"/>
      <c r="J12" s="23"/>
    </row>
    <row r="13" spans="1:15">
      <c r="A13" s="39"/>
      <c r="B13" s="40"/>
      <c r="C13" s="40"/>
      <c r="D13" s="23"/>
      <c r="E13" s="22"/>
      <c r="F13" s="41"/>
      <c r="G13" s="41"/>
      <c r="H13" s="41"/>
      <c r="I13" s="41"/>
      <c r="J13" s="41"/>
    </row>
    <row r="14" spans="1:15">
      <c r="A14" s="39"/>
      <c r="B14" s="40"/>
      <c r="C14" s="40"/>
      <c r="D14" s="23"/>
      <c r="E14" s="22"/>
      <c r="F14" s="23"/>
      <c r="G14" s="23"/>
      <c r="H14" s="23"/>
      <c r="I14" s="23"/>
      <c r="J14" s="23"/>
    </row>
    <row r="15" spans="1:15">
      <c r="A15" s="39"/>
      <c r="B15" s="40"/>
      <c r="C15" s="40"/>
      <c r="D15" s="23"/>
      <c r="E15" s="22"/>
      <c r="F15" s="41"/>
      <c r="G15" s="41"/>
      <c r="H15" s="41"/>
      <c r="I15" s="41"/>
      <c r="J15" s="41"/>
    </row>
    <row r="16" spans="1:15">
      <c r="A16" s="39"/>
      <c r="B16" s="40"/>
      <c r="C16" s="40"/>
      <c r="D16" s="23"/>
      <c r="E16" s="22"/>
      <c r="F16" s="23"/>
      <c r="G16" s="23"/>
      <c r="H16" s="23"/>
      <c r="I16" s="23"/>
      <c r="J16" s="23"/>
      <c r="K16" s="23"/>
    </row>
    <row r="17" spans="1:11">
      <c r="A17" s="39"/>
      <c r="B17" s="40"/>
      <c r="C17" s="40"/>
      <c r="D17" s="23"/>
      <c r="E17" s="22"/>
      <c r="F17" s="23"/>
      <c r="G17" s="23"/>
      <c r="H17" s="23"/>
      <c r="I17" s="23"/>
      <c r="J17" s="23"/>
    </row>
    <row r="18" spans="1:11" ht="20">
      <c r="A18" s="39"/>
      <c r="B18" s="40"/>
      <c r="C18" s="40"/>
      <c r="D18" s="23"/>
      <c r="E18" s="22"/>
      <c r="F18" s="41"/>
      <c r="G18" s="41"/>
      <c r="H18" s="41"/>
      <c r="I18" s="41"/>
      <c r="J18" s="41"/>
      <c r="K18" s="45"/>
    </row>
    <row r="19" spans="1:11">
      <c r="A19" s="39"/>
      <c r="B19" s="40"/>
      <c r="C19" s="40"/>
      <c r="D19" s="23"/>
      <c r="E19" s="22"/>
      <c r="F19" s="41"/>
      <c r="G19" s="41"/>
      <c r="H19" s="41"/>
      <c r="I19" s="41"/>
      <c r="J19" s="41"/>
    </row>
    <row r="20" spans="1:11">
      <c r="A20" s="39"/>
      <c r="B20" s="40"/>
      <c r="C20" s="40"/>
      <c r="D20" s="23"/>
      <c r="E20" s="22"/>
      <c r="F20" s="23"/>
      <c r="G20" s="23"/>
      <c r="H20" s="23"/>
      <c r="I20" s="23"/>
      <c r="J20" s="23"/>
    </row>
    <row r="21" spans="1:11">
      <c r="A21" s="39"/>
      <c r="B21" s="40"/>
      <c r="C21" s="40"/>
      <c r="D21" s="23"/>
      <c r="E21" s="22"/>
      <c r="F21" s="23"/>
      <c r="G21" s="23"/>
      <c r="H21" s="23"/>
      <c r="J21" s="41"/>
    </row>
    <row r="22" spans="1:11">
      <c r="A22" s="39"/>
      <c r="B22" s="40"/>
      <c r="C22" s="40"/>
      <c r="D22" s="23"/>
      <c r="E22" s="22"/>
      <c r="F22" s="41"/>
      <c r="G22" s="41"/>
      <c r="H22" s="41"/>
      <c r="I22" s="23"/>
      <c r="J22" s="41"/>
    </row>
    <row r="23" spans="1:11">
      <c r="A23" s="39"/>
      <c r="B23" s="40"/>
      <c r="C23" s="40"/>
      <c r="D23" s="23"/>
      <c r="E23" s="22"/>
      <c r="F23" s="41"/>
      <c r="G23" s="41"/>
      <c r="H23" s="41"/>
      <c r="I23" s="41"/>
      <c r="J23" s="41"/>
    </row>
    <row r="24" spans="1:11">
      <c r="A24" s="39"/>
      <c r="B24" s="40"/>
      <c r="C24" s="40"/>
      <c r="D24" s="23"/>
      <c r="E24" s="22"/>
      <c r="F24" s="23"/>
      <c r="G24" s="23"/>
      <c r="H24" s="23"/>
      <c r="I24" s="23"/>
      <c r="J24" s="23"/>
    </row>
    <row r="25" spans="1:11">
      <c r="A25" s="39"/>
      <c r="B25" s="40"/>
      <c r="C25" s="40"/>
      <c r="D25" s="23"/>
      <c r="E25" s="22"/>
      <c r="F25" s="41"/>
      <c r="G25" s="41"/>
      <c r="H25" s="41"/>
      <c r="I25" s="41"/>
      <c r="J25" s="41"/>
    </row>
    <row r="26" spans="1:11">
      <c r="A26" s="39"/>
      <c r="B26" s="40"/>
      <c r="C26" s="40"/>
      <c r="D26" s="23"/>
      <c r="E26" s="22"/>
      <c r="F26" s="41"/>
      <c r="G26" s="41"/>
      <c r="H26" s="41"/>
      <c r="I26" s="41"/>
      <c r="J26" s="41"/>
    </row>
    <row r="27" spans="1:11">
      <c r="A27" s="36"/>
      <c r="B27" s="37"/>
      <c r="C27" s="37"/>
      <c r="D27" s="23"/>
      <c r="E27" s="38"/>
      <c r="F27" s="21"/>
    </row>
    <row r="28" spans="1:11">
      <c r="A28" s="39"/>
      <c r="B28" s="40"/>
      <c r="C28" s="40"/>
      <c r="D28" s="23"/>
      <c r="E28" s="46"/>
      <c r="F28" s="24"/>
    </row>
    <row r="29" spans="1:11">
      <c r="A29" s="39"/>
      <c r="B29" s="40"/>
      <c r="C29" s="40"/>
      <c r="D29" s="23"/>
      <c r="F29" s="24"/>
    </row>
    <row r="30" spans="1:11">
      <c r="A30" s="42"/>
      <c r="B30" s="43"/>
      <c r="C30" s="43"/>
      <c r="D30" s="23"/>
      <c r="E30" s="44"/>
      <c r="F30" s="25"/>
    </row>
    <row r="31" spans="1:11">
      <c r="A31" s="47"/>
      <c r="B31" s="48"/>
      <c r="C31" s="48"/>
      <c r="D31" s="23"/>
      <c r="E31" s="38"/>
      <c r="F31" s="21"/>
    </row>
    <row r="32" spans="1:11">
      <c r="A32" s="39"/>
      <c r="B32" s="40"/>
      <c r="C32" s="40"/>
      <c r="D32" s="23"/>
      <c r="E32" s="46"/>
      <c r="F32" s="24"/>
    </row>
    <row r="33" spans="1:10">
      <c r="A33" s="39"/>
      <c r="B33" s="40"/>
      <c r="C33" s="40"/>
      <c r="D33" s="23"/>
      <c r="E33" s="46"/>
      <c r="F33" s="24"/>
    </row>
    <row r="34" spans="1:10">
      <c r="A34" s="49"/>
      <c r="B34" s="40"/>
      <c r="C34" s="40"/>
      <c r="D34" s="23"/>
      <c r="E34" s="46"/>
      <c r="F34" s="24"/>
    </row>
    <row r="35" spans="1:10">
      <c r="A35" s="39"/>
      <c r="B35" s="40"/>
      <c r="C35" s="40"/>
      <c r="D35" s="23"/>
      <c r="E35" s="46"/>
      <c r="F35" s="24"/>
    </row>
    <row r="36" spans="1:10">
      <c r="A36" s="39"/>
      <c r="B36" s="40"/>
      <c r="C36" s="40"/>
      <c r="D36" s="23"/>
      <c r="E36" s="46"/>
      <c r="F36" s="24"/>
    </row>
    <row r="37" spans="1:10">
      <c r="A37" s="39"/>
      <c r="B37" s="40"/>
      <c r="C37" s="40"/>
      <c r="D37" s="23"/>
      <c r="E37" s="46"/>
      <c r="F37" s="24"/>
    </row>
    <row r="38" spans="1:10">
      <c r="A38" s="39"/>
      <c r="B38" s="40"/>
      <c r="C38" s="40"/>
      <c r="D38" s="23"/>
      <c r="E38" s="46"/>
      <c r="F38" s="24"/>
    </row>
    <row r="39" spans="1:10">
      <c r="A39" s="42"/>
      <c r="B39" s="43"/>
      <c r="C39" s="43"/>
      <c r="D39" s="23"/>
      <c r="E39" s="44"/>
      <c r="F39" s="25"/>
    </row>
    <row r="40" spans="1:10">
      <c r="A40" s="39"/>
      <c r="B40" s="40"/>
      <c r="C40" s="40"/>
      <c r="D40" s="23"/>
      <c r="E40" s="50"/>
      <c r="F40" s="26"/>
    </row>
    <row r="41" spans="1:10">
      <c r="A41" s="39"/>
      <c r="B41" s="40"/>
      <c r="C41" s="40"/>
      <c r="D41" s="23"/>
      <c r="E41" s="50"/>
      <c r="F41" s="26"/>
    </row>
    <row r="42" spans="1:10">
      <c r="A42" s="39"/>
      <c r="B42" s="40"/>
      <c r="C42" s="40"/>
      <c r="D42" s="23"/>
      <c r="F42" s="26"/>
    </row>
    <row r="43" spans="1:10">
      <c r="A43" s="42"/>
      <c r="B43" s="43"/>
      <c r="C43" s="43"/>
      <c r="D43" s="23"/>
      <c r="E43" s="44"/>
      <c r="F43" s="25"/>
    </row>
    <row r="44" spans="1:10">
      <c r="A44" s="51"/>
      <c r="D44" s="23"/>
      <c r="E44" s="52"/>
    </row>
    <row r="45" spans="1:10">
      <c r="A45" s="51"/>
      <c r="D45" s="23"/>
    </row>
    <row r="46" spans="1:10">
      <c r="D46" s="23"/>
      <c r="E46" s="22"/>
      <c r="F46" s="23"/>
      <c r="G46" s="23"/>
      <c r="H46" s="23"/>
      <c r="I46" s="23"/>
      <c r="J46" s="23"/>
    </row>
    <row r="47" spans="1:10">
      <c r="D47" s="23"/>
      <c r="E47" s="22"/>
      <c r="F47" s="23"/>
      <c r="G47" s="23"/>
      <c r="H47" s="23"/>
      <c r="I47" s="23"/>
      <c r="J47" s="23"/>
    </row>
    <row r="48" spans="1:10">
      <c r="D48" s="23"/>
      <c r="E48" s="22"/>
      <c r="F48" s="23"/>
      <c r="G48" s="23"/>
      <c r="H48" s="23"/>
      <c r="I48" s="23"/>
      <c r="J48" s="23"/>
    </row>
    <row r="49" spans="4:10">
      <c r="D49" s="23"/>
      <c r="E49" s="22"/>
      <c r="F49" s="23"/>
      <c r="G49" s="23"/>
      <c r="H49" s="23"/>
      <c r="I49" s="23"/>
      <c r="J49" s="23"/>
    </row>
    <row r="50" spans="4:10">
      <c r="D50" s="23"/>
      <c r="E50" s="22"/>
      <c r="F50" s="23"/>
      <c r="G50" s="23"/>
      <c r="H50" s="23"/>
      <c r="I50" s="23"/>
      <c r="J50" s="23"/>
    </row>
    <row r="51" spans="4:10">
      <c r="D51" s="23"/>
      <c r="E51" s="22"/>
      <c r="F51" s="23"/>
      <c r="G51" s="23"/>
      <c r="H51" s="23"/>
      <c r="I51" s="23"/>
      <c r="J51" s="23"/>
    </row>
    <row r="52" spans="4:10">
      <c r="D52" s="23"/>
      <c r="E52" s="22"/>
      <c r="F52" s="23"/>
      <c r="G52" s="23"/>
      <c r="H52" s="23"/>
      <c r="I52" s="23"/>
      <c r="J52" s="23"/>
    </row>
    <row r="53" spans="4:10">
      <c r="D53" s="23"/>
      <c r="E53" s="22"/>
      <c r="F53" s="23"/>
      <c r="G53" s="23"/>
      <c r="H53" s="23"/>
      <c r="I53" s="23"/>
      <c r="J53" s="23"/>
    </row>
    <row r="54" spans="4:10">
      <c r="D54" s="23"/>
      <c r="E54" s="22"/>
      <c r="F54" s="23"/>
      <c r="G54" s="23"/>
      <c r="H54" s="23"/>
      <c r="I54" s="23"/>
      <c r="J54" s="23"/>
    </row>
    <row r="55" spans="4:10">
      <c r="D55" s="23"/>
      <c r="E55" s="22"/>
      <c r="F55" s="23"/>
      <c r="G55" s="23"/>
      <c r="H55" s="23"/>
      <c r="I55" s="23"/>
      <c r="J55" s="23"/>
    </row>
    <row r="56" spans="4:10">
      <c r="D56" s="23"/>
      <c r="E56" s="22"/>
      <c r="F56" s="23"/>
      <c r="G56" s="23"/>
      <c r="H56" s="23"/>
      <c r="I56" s="23"/>
      <c r="J56" s="23"/>
    </row>
    <row r="57" spans="4:10">
      <c r="D57" s="23"/>
      <c r="E57" s="22"/>
      <c r="F57" s="23"/>
      <c r="G57" s="23"/>
      <c r="H57" s="23"/>
      <c r="I57" s="23"/>
      <c r="J57" s="23"/>
    </row>
    <row r="58" spans="4:10">
      <c r="D58" s="23"/>
      <c r="E58" s="22"/>
      <c r="F58" s="23"/>
      <c r="G58" s="23"/>
      <c r="H58" s="23"/>
      <c r="I58" s="23"/>
      <c r="J58" s="23"/>
    </row>
    <row r="59" spans="4:10">
      <c r="D59" s="23"/>
      <c r="E59" s="22"/>
      <c r="F59" s="23"/>
      <c r="G59" s="23"/>
      <c r="H59" s="23"/>
      <c r="I59" s="23"/>
      <c r="J59" s="23"/>
    </row>
    <row r="60" spans="4:10">
      <c r="D60" s="23"/>
      <c r="E60" s="22"/>
      <c r="F60" s="23"/>
      <c r="G60" s="23"/>
      <c r="H60" s="23"/>
      <c r="I60" s="23"/>
      <c r="J60" s="23"/>
    </row>
    <row r="61" spans="4:10">
      <c r="D61" s="23"/>
      <c r="E61" s="22"/>
      <c r="F61" s="23"/>
      <c r="G61" s="23"/>
      <c r="H61" s="23"/>
      <c r="I61" s="23"/>
      <c r="J61" s="23"/>
    </row>
    <row r="62" spans="4:10">
      <c r="D62" s="23"/>
      <c r="E62" s="22"/>
      <c r="F62" s="23"/>
      <c r="G62" s="23"/>
      <c r="H62" s="23"/>
      <c r="I62" s="23"/>
      <c r="J62" s="23"/>
    </row>
    <row r="63" spans="4:10">
      <c r="D63" s="23"/>
      <c r="E63" s="22"/>
      <c r="F63" s="23"/>
      <c r="G63" s="23"/>
      <c r="H63" s="23"/>
      <c r="I63" s="23"/>
      <c r="J63" s="23"/>
    </row>
    <row r="64" spans="4:10">
      <c r="D64" s="23"/>
      <c r="E64" s="22"/>
      <c r="F64" s="23"/>
      <c r="G64" s="23"/>
      <c r="H64" s="23"/>
      <c r="I64" s="23"/>
      <c r="J64" s="23"/>
    </row>
    <row r="65" spans="4:10">
      <c r="D65" s="23"/>
      <c r="E65" s="22"/>
      <c r="F65" s="23"/>
      <c r="G65" s="23"/>
      <c r="H65" s="23"/>
      <c r="I65" s="23"/>
      <c r="J65" s="23"/>
    </row>
    <row r="66" spans="4:10">
      <c r="D66" s="23"/>
      <c r="E66" s="22"/>
      <c r="F66" s="23"/>
      <c r="G66" s="23"/>
      <c r="H66" s="23"/>
      <c r="I66" s="23"/>
      <c r="J66" s="23"/>
    </row>
    <row r="67" spans="4:10">
      <c r="D67" s="23"/>
      <c r="E67" s="22"/>
      <c r="F67" s="23"/>
      <c r="G67" s="23"/>
      <c r="H67" s="23"/>
      <c r="I67" s="23"/>
      <c r="J67" s="23"/>
    </row>
    <row r="68" spans="4:10">
      <c r="D68" s="23"/>
      <c r="E68" s="22"/>
      <c r="F68" s="23"/>
      <c r="G68" s="23"/>
      <c r="H68" s="23"/>
      <c r="I68" s="23"/>
      <c r="J68" s="23"/>
    </row>
    <row r="69" spans="4:10">
      <c r="D69" s="23"/>
      <c r="E69" s="22"/>
      <c r="F69" s="23"/>
      <c r="G69" s="23"/>
      <c r="H69" s="23"/>
      <c r="I69" s="23"/>
      <c r="J69" s="23"/>
    </row>
    <row r="70" spans="4:10">
      <c r="D70" s="23"/>
      <c r="E70" s="22"/>
      <c r="F70" s="23"/>
      <c r="G70" s="23"/>
      <c r="H70" s="23"/>
      <c r="I70" s="23"/>
      <c r="J70" s="23"/>
    </row>
    <row r="71" spans="4:10">
      <c r="D71" s="23"/>
      <c r="E71" s="22"/>
      <c r="F71" s="23"/>
      <c r="G71" s="23"/>
      <c r="H71" s="23"/>
      <c r="I71" s="23"/>
      <c r="J71" s="23"/>
    </row>
    <row r="72" spans="4:10">
      <c r="D72" s="23"/>
      <c r="E72" s="22"/>
      <c r="F72" s="23"/>
      <c r="G72" s="23"/>
      <c r="H72" s="23"/>
      <c r="I72" s="23"/>
      <c r="J72" s="23"/>
    </row>
    <row r="73" spans="4:10">
      <c r="D73" s="23"/>
      <c r="F73" s="23"/>
      <c r="G73" s="23"/>
      <c r="H73" s="23"/>
      <c r="I73" s="23"/>
      <c r="J73" s="23"/>
    </row>
    <row r="74" spans="4:10">
      <c r="D74" s="23"/>
      <c r="E74" s="22"/>
      <c r="F74" s="23"/>
      <c r="G74" s="23"/>
      <c r="H74" s="23"/>
      <c r="I74" s="23"/>
      <c r="J74" s="23"/>
    </row>
    <row r="75" spans="4:10">
      <c r="D75" s="23"/>
      <c r="E75" s="22"/>
      <c r="F75" s="23"/>
      <c r="G75" s="23"/>
      <c r="H75" s="23"/>
      <c r="I75" s="23"/>
      <c r="J75" s="23"/>
    </row>
    <row r="76" spans="4:10">
      <c r="D76" s="23"/>
      <c r="E76" s="22"/>
      <c r="F76" s="23"/>
      <c r="G76" s="23"/>
      <c r="H76" s="23"/>
      <c r="I76" s="23"/>
      <c r="J76" s="23"/>
    </row>
    <row r="77" spans="4:10">
      <c r="D77" s="23"/>
      <c r="E77" s="22"/>
      <c r="F77" s="23"/>
      <c r="G77" s="23"/>
      <c r="H77" s="23"/>
      <c r="I77" s="23"/>
      <c r="J77" s="23"/>
    </row>
    <row r="78" spans="4:10">
      <c r="D78" s="23"/>
      <c r="E78" s="22"/>
      <c r="F78" s="23"/>
      <c r="G78" s="23"/>
      <c r="H78" s="23"/>
      <c r="I78" s="23"/>
      <c r="J78" s="23"/>
    </row>
    <row r="79" spans="4:10">
      <c r="D79" s="23"/>
      <c r="E79" s="22"/>
      <c r="F79" s="23"/>
      <c r="G79" s="23"/>
      <c r="H79" s="23"/>
      <c r="I79" s="23"/>
      <c r="J79" s="23"/>
    </row>
    <row r="80" spans="4:10">
      <c r="D80" s="23"/>
      <c r="E80" s="22"/>
      <c r="F80" s="23"/>
      <c r="G80" s="23"/>
      <c r="H80" s="23"/>
      <c r="I80" s="23"/>
      <c r="J80" s="23"/>
    </row>
    <row r="81" spans="4:11">
      <c r="D81" s="23"/>
      <c r="E81" s="22"/>
      <c r="F81" s="23"/>
      <c r="G81" s="23"/>
      <c r="H81" s="23"/>
      <c r="I81" s="23"/>
      <c r="J81" s="23"/>
    </row>
    <row r="82" spans="4:11">
      <c r="D82" s="23"/>
      <c r="E82" s="22"/>
      <c r="F82" s="23"/>
      <c r="G82" s="23"/>
      <c r="H82" s="23"/>
      <c r="I82" s="23"/>
      <c r="J82" s="23"/>
    </row>
    <row r="83" spans="4:11">
      <c r="D83" s="23"/>
      <c r="E83" s="22"/>
      <c r="F83" s="23"/>
      <c r="G83" s="23"/>
      <c r="H83" s="23"/>
      <c r="I83" s="23"/>
      <c r="J83" s="23"/>
    </row>
    <row r="84" spans="4:11">
      <c r="D84" s="23"/>
      <c r="E84" s="22"/>
      <c r="F84" s="23"/>
      <c r="G84" s="23"/>
      <c r="H84" s="23"/>
      <c r="I84" s="23"/>
      <c r="J84" s="23"/>
    </row>
    <row r="85" spans="4:11">
      <c r="D85" s="23"/>
      <c r="E85" s="22"/>
      <c r="F85" s="23"/>
      <c r="G85" s="23"/>
      <c r="H85" s="23"/>
      <c r="I85" s="23"/>
      <c r="J85" s="23"/>
    </row>
    <row r="86" spans="4:11">
      <c r="D86" s="23"/>
      <c r="E86" s="22"/>
      <c r="F86" s="23"/>
      <c r="G86" s="23"/>
      <c r="H86" s="23"/>
      <c r="I86" s="23"/>
      <c r="J86" s="23"/>
    </row>
    <row r="87" spans="4:11">
      <c r="D87" s="23"/>
      <c r="E87" s="22"/>
      <c r="F87" s="23"/>
      <c r="G87" s="23"/>
      <c r="H87" s="23"/>
      <c r="I87" s="23"/>
      <c r="J87" s="23"/>
    </row>
    <row r="88" spans="4:11">
      <c r="D88" s="23"/>
      <c r="E88" s="22"/>
      <c r="F88" s="23"/>
      <c r="G88" s="23"/>
      <c r="H88" s="23"/>
      <c r="I88" s="23"/>
      <c r="J88" s="23"/>
    </row>
    <row r="89" spans="4:11">
      <c r="D89" s="23"/>
      <c r="E89" s="22"/>
    </row>
    <row r="90" spans="4:11">
      <c r="D90" s="23"/>
      <c r="E90" s="22"/>
      <c r="K90" s="27"/>
    </row>
    <row r="91" spans="4:11">
      <c r="D91" s="23"/>
      <c r="E91" s="22"/>
      <c r="K91" s="27"/>
    </row>
    <row r="92" spans="4:11">
      <c r="D92" s="23"/>
      <c r="E92" s="22"/>
      <c r="K92" s="27"/>
    </row>
    <row r="93" spans="4:11">
      <c r="D93" s="23"/>
      <c r="E93" s="22"/>
    </row>
    <row r="94" spans="4:11">
      <c r="D94" s="23"/>
      <c r="E94" s="22"/>
      <c r="K94" s="27"/>
    </row>
    <row r="95" spans="4:11">
      <c r="D95" s="23"/>
      <c r="E95" s="22"/>
    </row>
    <row r="96" spans="4:11">
      <c r="D96" s="23"/>
      <c r="E96" s="22"/>
    </row>
    <row r="97" spans="4:10">
      <c r="D97" s="23"/>
      <c r="E97" s="22"/>
      <c r="F97" s="22"/>
    </row>
    <row r="98" spans="4:10">
      <c r="D98" s="23"/>
      <c r="E98" s="22"/>
      <c r="F98" s="23"/>
      <c r="G98" s="23"/>
      <c r="H98" s="23"/>
      <c r="I98" s="23"/>
      <c r="J98" s="23"/>
    </row>
    <row r="99" spans="4:10">
      <c r="D99" s="23"/>
      <c r="E99" s="22"/>
      <c r="F99" s="23"/>
      <c r="G99" s="23"/>
      <c r="H99" s="23"/>
      <c r="I99" s="23"/>
      <c r="J99" s="23"/>
    </row>
    <row r="100" spans="4:10">
      <c r="D100" s="22"/>
    </row>
    <row r="101" spans="4:10">
      <c r="D101" s="22"/>
    </row>
    <row r="102" spans="4:10">
      <c r="D102" s="22"/>
    </row>
    <row r="103" spans="4:10">
      <c r="D103" s="22"/>
    </row>
    <row r="104" spans="4:10">
      <c r="D104" s="22"/>
    </row>
    <row r="105" spans="4:10">
      <c r="D105" s="22"/>
    </row>
    <row r="106" spans="4:10">
      <c r="D106" s="22"/>
    </row>
    <row r="107" spans="4:10">
      <c r="D107" s="41"/>
    </row>
    <row r="108" spans="4:10">
      <c r="D108" s="41"/>
    </row>
    <row r="109" spans="4:10">
      <c r="D109" s="41"/>
    </row>
    <row r="110" spans="4:10">
      <c r="D110" s="41"/>
    </row>
    <row r="111" spans="4:10">
      <c r="D111" s="41"/>
    </row>
    <row r="112" spans="4:10">
      <c r="D112" s="41"/>
    </row>
    <row r="113" spans="4:4">
      <c r="D113" s="41"/>
    </row>
    <row r="114" spans="4:4">
      <c r="D114" s="41"/>
    </row>
    <row r="115" spans="4:4">
      <c r="D115" s="41"/>
    </row>
    <row r="116" spans="4:4">
      <c r="D116" s="41"/>
    </row>
    <row r="117" spans="4:4">
      <c r="D117" s="41"/>
    </row>
    <row r="118" spans="4:4">
      <c r="D118" s="41"/>
    </row>
  </sheetData>
  <autoFilter ref="A2:K29" xr:uid="{459312BE-79FB-614A-BFE2-D525B1A6A1DE}"/>
  <mergeCells count="1">
    <mergeCell ref="F1:J1"/>
  </mergeCells>
  <phoneticPr fontId="8" type="noConversion"/>
  <conditionalFormatting sqref="E1:E1048576">
    <cfRule type="containsText" dxfId="5" priority="1" operator="containsText" text="Glisser-déposer sur une image">
      <formula>NOT(ISERROR(SEARCH("Glisser-déposer sur une image",E1)))</formula>
    </cfRule>
    <cfRule type="containsText" dxfId="4" priority="6" operator="containsText" text="Réponse courte">
      <formula>NOT(ISERROR(SEARCH("Réponse courte",E1)))</formula>
    </cfRule>
    <cfRule type="containsText" dxfId="3" priority="7" operator="containsText" text="Vrai ou Faux">
      <formula>NOT(ISERROR(SEARCH("Vrai ou Faux",E1)))</formula>
    </cfRule>
    <cfRule type="containsText" dxfId="2" priority="8" operator="containsText" text="choix multiple checkbox">
      <formula>NOT(ISERROR(SEARCH("choix multiple checkbox",E1)))</formula>
    </cfRule>
    <cfRule type="containsText" dxfId="1" priority="9" operator="containsText" text="Choix multiple simple">
      <formula>NOT(ISERROR(SEARCH("Choix multiple simple",E1)))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D628FB-305B-3A49-AB83-DD21A7A964B0}">
          <x14:formula1>
            <xm:f>'Types de questions isponibles'!$A$2:$A$10</xm:f>
          </x14:formula1>
          <xm:sqref>E74:E99 E46:E72 E3:E26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7BE93-3ED1-B548-AD07-CA5B19D00B1E}">
  <dimension ref="A1:M99"/>
  <sheetViews>
    <sheetView topLeftCell="A42" workbookViewId="0">
      <selection activeCell="B12" sqref="B12"/>
    </sheetView>
  </sheetViews>
  <sheetFormatPr baseColWidth="10" defaultRowHeight="15"/>
  <cols>
    <col min="1" max="1" width="90.1640625" customWidth="1"/>
    <col min="2" max="2" width="15.1640625" customWidth="1"/>
    <col min="3" max="3" width="36.1640625" style="22" customWidth="1"/>
    <col min="4" max="4" width="11.6640625" customWidth="1"/>
    <col min="5" max="5" width="36.1640625" style="22" customWidth="1"/>
    <col min="6" max="6" width="11.6640625" customWidth="1"/>
    <col min="7" max="7" width="36.1640625" style="22" customWidth="1"/>
    <col min="8" max="8" width="11.6640625" customWidth="1"/>
    <col min="9" max="9" width="36.1640625" style="22" customWidth="1"/>
    <col min="10" max="10" width="11.6640625" customWidth="1"/>
    <col min="11" max="11" width="16.83203125" customWidth="1"/>
    <col min="12" max="12" width="10.83203125" customWidth="1"/>
    <col min="13" max="13" width="20" bestFit="1" customWidth="1"/>
  </cols>
  <sheetData>
    <row r="1" spans="1:13" ht="32">
      <c r="A1" t="s">
        <v>27</v>
      </c>
      <c r="B1" s="22" t="s">
        <v>28</v>
      </c>
      <c r="C1" s="22" t="s">
        <v>29</v>
      </c>
      <c r="D1" t="s">
        <v>30</v>
      </c>
      <c r="E1" s="22" t="s">
        <v>31</v>
      </c>
      <c r="F1" t="s">
        <v>32</v>
      </c>
      <c r="G1" s="22" t="s">
        <v>33</v>
      </c>
      <c r="H1" t="s">
        <v>34</v>
      </c>
      <c r="I1" s="22" t="s">
        <v>35</v>
      </c>
      <c r="J1" t="s">
        <v>36</v>
      </c>
    </row>
    <row r="4" spans="1:13" ht="16">
      <c r="A4" t="str">
        <f>ListeQuestions!D4</f>
        <v>Question 1 choix multiple simple</v>
      </c>
      <c r="B4" t="str">
        <f>VLOOKUP(ListeQuestions!E4,'Types de questions isponibles'!$A$3:$B$7,2,)</f>
        <v>U</v>
      </c>
      <c r="C4" s="22" t="str">
        <f>ListeQuestions!F4</f>
        <v>reponse 1</v>
      </c>
      <c r="D4">
        <v>1</v>
      </c>
      <c r="E4" s="22" t="str">
        <f>ListeQuestions!G4</f>
        <v>reponse 2</v>
      </c>
      <c r="F4">
        <v>1</v>
      </c>
      <c r="G4" s="22" t="str">
        <f>ListeQuestions!H4</f>
        <v>reponse 3</v>
      </c>
      <c r="H4">
        <v>1</v>
      </c>
      <c r="I4" s="22" t="str">
        <f>ListeQuestions!I4</f>
        <v>reponse 4</v>
      </c>
      <c r="J4">
        <v>1</v>
      </c>
      <c r="K4" s="54" t="str">
        <f>ListeQuestions!J4</f>
        <v>reponse 5</v>
      </c>
      <c r="L4">
        <f>ListeQuestions!K4</f>
        <v>1</v>
      </c>
      <c r="M4" t="str">
        <f>ListeQuestions!E4</f>
        <v>Choix multiple simple</v>
      </c>
    </row>
    <row r="5" spans="1:13" ht="16">
      <c r="A5" t="str">
        <f>ListeQuestions!D5</f>
        <v>Question 2 choix multiple checkbox</v>
      </c>
      <c r="B5" t="str">
        <f>VLOOKUP(ListeQuestions!E5,'Types de questions isponibles'!$A$3:$B$7,2,)</f>
        <v>M</v>
      </c>
      <c r="C5" s="22" t="str">
        <f>ListeQuestions!F5</f>
        <v>reponse 1</v>
      </c>
      <c r="D5">
        <v>1</v>
      </c>
      <c r="E5" s="22" t="str">
        <f>ListeQuestions!G5</f>
        <v>reponse 2</v>
      </c>
      <c r="F5">
        <v>1</v>
      </c>
      <c r="G5" s="22" t="str">
        <f>ListeQuestions!H5</f>
        <v>reponse 3</v>
      </c>
      <c r="H5">
        <v>1</v>
      </c>
      <c r="I5" s="22" t="str">
        <f>ListeQuestions!I5</f>
        <v>reponse 4</v>
      </c>
      <c r="J5">
        <v>1</v>
      </c>
      <c r="K5" s="54" t="str">
        <f>ListeQuestions!J5</f>
        <v>reponse 5</v>
      </c>
      <c r="L5">
        <f>ListeQuestions!K5</f>
        <v>0</v>
      </c>
      <c r="M5" t="str">
        <f>ListeQuestions!E5</f>
        <v>Choix multiple checkbox</v>
      </c>
    </row>
    <row r="6" spans="1:13" ht="16">
      <c r="A6" t="str">
        <f>ListeQuestions!D6</f>
        <v>Question 3 vrai ou faux</v>
      </c>
      <c r="B6" t="str">
        <f>VLOOKUP(ListeQuestions!E6,'Types de questions isponibles'!$A$3:$B$7,2,)</f>
        <v>U</v>
      </c>
      <c r="C6" s="22" t="str">
        <f>ListeQuestions!F6</f>
        <v>true</v>
      </c>
      <c r="D6">
        <v>1</v>
      </c>
      <c r="E6" s="22" t="str">
        <f>ListeQuestions!G6</f>
        <v>false</v>
      </c>
      <c r="F6">
        <v>1</v>
      </c>
      <c r="G6" s="22">
        <f>ListeQuestions!H6</f>
        <v>0</v>
      </c>
      <c r="H6">
        <v>1</v>
      </c>
      <c r="I6" s="22">
        <f>ListeQuestions!I6</f>
        <v>0</v>
      </c>
      <c r="J6">
        <v>1</v>
      </c>
      <c r="K6" s="54">
        <f>ListeQuestions!J6</f>
        <v>0</v>
      </c>
      <c r="L6">
        <f>ListeQuestions!K6</f>
        <v>1</v>
      </c>
      <c r="M6" t="str">
        <f>ListeQuestions!E6</f>
        <v>Vrai ou Faux</v>
      </c>
    </row>
    <row r="7" spans="1:13">
      <c r="A7" t="str">
        <f>ListeQuestions!D7</f>
        <v>Question 4 numérique</v>
      </c>
      <c r="B7" t="e">
        <f>VLOOKUP(ListeQuestions!E7,'Types de questions isponibles'!$A$3:$B$7,2,)</f>
        <v>#N/A</v>
      </c>
      <c r="D7">
        <v>1</v>
      </c>
      <c r="F7">
        <v>1</v>
      </c>
      <c r="H7">
        <v>1</v>
      </c>
      <c r="J7">
        <v>1</v>
      </c>
      <c r="K7" s="54"/>
      <c r="L7">
        <f>ListeQuestions!K7</f>
        <v>1024</v>
      </c>
      <c r="M7" t="str">
        <f>ListeQuestions!E7</f>
        <v>Numerique</v>
      </c>
    </row>
    <row r="8" spans="1:13">
      <c r="A8" t="str">
        <f>ListeQuestions!D8</f>
        <v>Question 5 short answer</v>
      </c>
      <c r="B8" t="str">
        <f>VLOOKUP(ListeQuestions!E8,'Types de questions isponibles'!$A$3:$B$7,2,)</f>
        <v>M</v>
      </c>
      <c r="D8">
        <v>1</v>
      </c>
      <c r="F8">
        <v>1</v>
      </c>
      <c r="H8">
        <v>1</v>
      </c>
      <c r="J8">
        <v>1</v>
      </c>
      <c r="K8" s="54"/>
      <c r="L8" t="str">
        <f>ListeQuestions!L8</f>
        <v>*Douche*</v>
      </c>
      <c r="M8" t="str">
        <f>ListeQuestions!E8</f>
        <v>Reponse courte</v>
      </c>
    </row>
    <row r="9" spans="1:13">
      <c r="A9">
        <f>ListeQuestions!D9</f>
        <v>0</v>
      </c>
      <c r="B9" t="e">
        <f>VLOOKUP(ListeQuestions!E9,'Types de questions isponibles'!$A$3:$B$7,2,)</f>
        <v>#N/A</v>
      </c>
      <c r="C9" s="22">
        <f>ListeQuestions!F9</f>
        <v>0</v>
      </c>
      <c r="D9">
        <v>1</v>
      </c>
      <c r="E9" s="22">
        <f>ListeQuestions!G9</f>
        <v>0</v>
      </c>
      <c r="F9">
        <v>1</v>
      </c>
      <c r="G9" s="22">
        <f>ListeQuestions!H9</f>
        <v>0</v>
      </c>
      <c r="H9">
        <v>1</v>
      </c>
      <c r="I9" s="22">
        <f>ListeQuestions!I9</f>
        <v>0</v>
      </c>
      <c r="J9">
        <v>1</v>
      </c>
      <c r="K9" s="54">
        <f>ListeQuestions!J9</f>
        <v>0</v>
      </c>
      <c r="L9">
        <f>ListeQuestions!K9</f>
        <v>0</v>
      </c>
      <c r="M9">
        <f>ListeQuestions!E9</f>
        <v>0</v>
      </c>
    </row>
    <row r="10" spans="1:13">
      <c r="A10">
        <f>ListeQuestions!D10</f>
        <v>0</v>
      </c>
      <c r="B10" t="e">
        <f>VLOOKUP(ListeQuestions!E10,'Types de questions isponibles'!$A$3:$B$7,2,)</f>
        <v>#N/A</v>
      </c>
      <c r="D10">
        <v>1</v>
      </c>
      <c r="F10">
        <v>1</v>
      </c>
      <c r="H10">
        <v>1</v>
      </c>
      <c r="J10">
        <v>1</v>
      </c>
      <c r="K10" s="54"/>
      <c r="L10">
        <f>ListeQuestions!K10</f>
        <v>0</v>
      </c>
      <c r="M10">
        <f>ListeQuestions!E10</f>
        <v>0</v>
      </c>
    </row>
    <row r="11" spans="1:13">
      <c r="A11">
        <f>ListeQuestions!D11</f>
        <v>0</v>
      </c>
      <c r="B11" t="e">
        <f>VLOOKUP(ListeQuestions!E11,'Types de questions isponibles'!$A$3:$B$7,2,)</f>
        <v>#N/A</v>
      </c>
      <c r="D11">
        <v>1</v>
      </c>
      <c r="F11">
        <v>1</v>
      </c>
      <c r="H11">
        <v>1</v>
      </c>
      <c r="J11">
        <v>1</v>
      </c>
      <c r="K11" s="54"/>
      <c r="L11">
        <f>ListeQuestions!K11</f>
        <v>0</v>
      </c>
      <c r="M11">
        <f>ListeQuestions!E11</f>
        <v>0</v>
      </c>
    </row>
    <row r="12" spans="1:13">
      <c r="A12">
        <f>ListeQuestions!D12</f>
        <v>0</v>
      </c>
      <c r="B12" t="e">
        <f>VLOOKUP(ListeQuestions!E12,'Types de questions isponibles'!$A$3:$B$7,2,)</f>
        <v>#N/A</v>
      </c>
      <c r="C12" s="22">
        <f>ListeQuestions!F12</f>
        <v>0</v>
      </c>
      <c r="D12">
        <v>1</v>
      </c>
      <c r="E12" s="22">
        <f>ListeQuestions!G12</f>
        <v>0</v>
      </c>
      <c r="F12">
        <v>1</v>
      </c>
      <c r="G12" s="22">
        <f>ListeQuestions!H12</f>
        <v>0</v>
      </c>
      <c r="H12">
        <v>1</v>
      </c>
      <c r="I12" s="22">
        <f>ListeQuestions!I12</f>
        <v>0</v>
      </c>
      <c r="J12">
        <v>1</v>
      </c>
      <c r="K12" s="54">
        <f>ListeQuestions!J12</f>
        <v>0</v>
      </c>
      <c r="L12">
        <f>ListeQuestions!K12</f>
        <v>0</v>
      </c>
      <c r="M12">
        <f>ListeQuestions!E12</f>
        <v>0</v>
      </c>
    </row>
    <row r="13" spans="1:13">
      <c r="A13">
        <f>ListeQuestions!D13</f>
        <v>0</v>
      </c>
      <c r="B13" t="e">
        <f>VLOOKUP(ListeQuestions!E13,'Types de questions isponibles'!$A$3:$B$7,2,)</f>
        <v>#N/A</v>
      </c>
      <c r="D13">
        <v>1</v>
      </c>
      <c r="F13">
        <v>1</v>
      </c>
      <c r="H13">
        <v>1</v>
      </c>
      <c r="J13">
        <v>1</v>
      </c>
      <c r="K13" s="54"/>
      <c r="L13">
        <f>ListeQuestions!K13</f>
        <v>0</v>
      </c>
      <c r="M13">
        <f>ListeQuestions!E13</f>
        <v>0</v>
      </c>
    </row>
    <row r="14" spans="1:13">
      <c r="A14">
        <f>ListeQuestions!D14</f>
        <v>0</v>
      </c>
      <c r="B14" t="e">
        <f>VLOOKUP(ListeQuestions!E14,'Types de questions isponibles'!$A$3:$B$7,2,)</f>
        <v>#N/A</v>
      </c>
      <c r="C14" s="22">
        <f>ListeQuestions!F14</f>
        <v>0</v>
      </c>
      <c r="D14">
        <v>1</v>
      </c>
      <c r="E14" s="22">
        <f>ListeQuestions!G14</f>
        <v>0</v>
      </c>
      <c r="F14">
        <v>1</v>
      </c>
      <c r="G14" s="22">
        <f>ListeQuestions!H14</f>
        <v>0</v>
      </c>
      <c r="H14">
        <v>1</v>
      </c>
      <c r="I14" s="22">
        <f>ListeQuestions!I14</f>
        <v>0</v>
      </c>
      <c r="J14">
        <v>1</v>
      </c>
      <c r="K14" s="54">
        <f>ListeQuestions!J14</f>
        <v>0</v>
      </c>
      <c r="L14">
        <f>ListeQuestions!K14</f>
        <v>0</v>
      </c>
      <c r="M14">
        <f>ListeQuestions!E14</f>
        <v>0</v>
      </c>
    </row>
    <row r="15" spans="1:13">
      <c r="A15">
        <f>ListeQuestions!D15</f>
        <v>0</v>
      </c>
      <c r="B15" t="e">
        <f>VLOOKUP(ListeQuestions!E15,'Types de questions isponibles'!$A$3:$B$7,2,)</f>
        <v>#N/A</v>
      </c>
      <c r="D15">
        <v>1</v>
      </c>
      <c r="F15">
        <v>1</v>
      </c>
      <c r="H15">
        <v>1</v>
      </c>
      <c r="J15">
        <v>1</v>
      </c>
      <c r="K15" s="54"/>
      <c r="L15">
        <f>ListeQuestions!K15</f>
        <v>0</v>
      </c>
      <c r="M15">
        <f>ListeQuestions!E15</f>
        <v>0</v>
      </c>
    </row>
    <row r="16" spans="1:13">
      <c r="A16">
        <f>ListeQuestions!D16</f>
        <v>0</v>
      </c>
      <c r="B16" t="e">
        <f>VLOOKUP(ListeQuestions!E16,'Types de questions isponibles'!$A$3:$B$7,2,)</f>
        <v>#N/A</v>
      </c>
      <c r="C16" s="22">
        <f>ListeQuestions!F16</f>
        <v>0</v>
      </c>
      <c r="D16">
        <v>1</v>
      </c>
      <c r="E16" s="22">
        <f>ListeQuestions!G16</f>
        <v>0</v>
      </c>
      <c r="F16">
        <v>1</v>
      </c>
      <c r="G16" s="22">
        <f>ListeQuestions!H16</f>
        <v>0</v>
      </c>
      <c r="H16">
        <v>1</v>
      </c>
      <c r="I16" s="22">
        <f>ListeQuestions!I16</f>
        <v>0</v>
      </c>
      <c r="J16">
        <v>1</v>
      </c>
      <c r="K16" s="54">
        <f>ListeQuestions!J16</f>
        <v>0</v>
      </c>
      <c r="L16">
        <f>ListeQuestions!K16</f>
        <v>0</v>
      </c>
      <c r="M16">
        <f>ListeQuestions!E16</f>
        <v>0</v>
      </c>
    </row>
    <row r="17" spans="1:13">
      <c r="A17">
        <f>ListeQuestions!D17</f>
        <v>0</v>
      </c>
      <c r="B17" t="e">
        <f>VLOOKUP(ListeQuestions!E17,'Types de questions isponibles'!$A$3:$B$7,2,)</f>
        <v>#N/A</v>
      </c>
      <c r="C17" s="22">
        <f>ListeQuestions!F17</f>
        <v>0</v>
      </c>
      <c r="D17">
        <v>1</v>
      </c>
      <c r="E17" s="22">
        <f>ListeQuestions!G17</f>
        <v>0</v>
      </c>
      <c r="F17">
        <v>1</v>
      </c>
      <c r="G17" s="22">
        <f>ListeQuestions!H17</f>
        <v>0</v>
      </c>
      <c r="H17">
        <v>1</v>
      </c>
      <c r="I17" s="22">
        <f>ListeQuestions!I17</f>
        <v>0</v>
      </c>
      <c r="J17">
        <v>1</v>
      </c>
      <c r="K17" s="54">
        <f>ListeQuestions!J17</f>
        <v>0</v>
      </c>
      <c r="L17">
        <f>ListeQuestions!K17</f>
        <v>0</v>
      </c>
      <c r="M17">
        <f>ListeQuestions!E17</f>
        <v>0</v>
      </c>
    </row>
    <row r="18" spans="1:13">
      <c r="A18">
        <f>ListeQuestions!D18</f>
        <v>0</v>
      </c>
      <c r="B18" t="e">
        <f>VLOOKUP(ListeQuestions!E18,'Types de questions isponibles'!$A$3:$B$7,2,)</f>
        <v>#N/A</v>
      </c>
      <c r="D18">
        <v>1</v>
      </c>
      <c r="F18">
        <v>1</v>
      </c>
      <c r="H18">
        <v>1</v>
      </c>
      <c r="J18">
        <v>1</v>
      </c>
      <c r="K18" s="54"/>
      <c r="L18">
        <f>ListeQuestions!K18</f>
        <v>0</v>
      </c>
      <c r="M18">
        <f>ListeQuestions!E18</f>
        <v>0</v>
      </c>
    </row>
    <row r="19" spans="1:13">
      <c r="A19">
        <f>ListeQuestions!D19</f>
        <v>0</v>
      </c>
      <c r="B19" t="e">
        <f>VLOOKUP(ListeQuestions!E19,'Types de questions isponibles'!$A$3:$B$7,2,)</f>
        <v>#N/A</v>
      </c>
      <c r="D19">
        <v>1</v>
      </c>
      <c r="F19">
        <v>1</v>
      </c>
      <c r="H19">
        <v>1</v>
      </c>
      <c r="J19">
        <v>1</v>
      </c>
      <c r="K19" s="54"/>
      <c r="L19">
        <f>ListeQuestions!K19</f>
        <v>0</v>
      </c>
      <c r="M19">
        <f>ListeQuestions!E19</f>
        <v>0</v>
      </c>
    </row>
    <row r="20" spans="1:13">
      <c r="A20">
        <f>ListeQuestions!D20</f>
        <v>0</v>
      </c>
      <c r="B20" t="e">
        <f>VLOOKUP(ListeQuestions!E20,'Types de questions isponibles'!$A$3:$B$7,2,)</f>
        <v>#N/A</v>
      </c>
      <c r="C20" s="22">
        <f>ListeQuestions!F20</f>
        <v>0</v>
      </c>
      <c r="D20">
        <v>1</v>
      </c>
      <c r="E20" s="22">
        <f>ListeQuestions!G20</f>
        <v>0</v>
      </c>
      <c r="F20">
        <v>1</v>
      </c>
      <c r="G20" s="22">
        <f>ListeQuestions!H20</f>
        <v>0</v>
      </c>
      <c r="H20">
        <v>1</v>
      </c>
      <c r="I20" s="22">
        <f>ListeQuestions!I20</f>
        <v>0</v>
      </c>
      <c r="J20">
        <v>1</v>
      </c>
      <c r="K20" s="54">
        <f>ListeQuestions!J20</f>
        <v>0</v>
      </c>
      <c r="L20">
        <f>ListeQuestions!K20</f>
        <v>0</v>
      </c>
      <c r="M20">
        <f>ListeQuestions!E20</f>
        <v>0</v>
      </c>
    </row>
    <row r="21" spans="1:13">
      <c r="A21">
        <f>ListeQuestions!D21</f>
        <v>0</v>
      </c>
      <c r="B21" t="e">
        <f>VLOOKUP(ListeQuestions!E21,'Types de questions isponibles'!$A$3:$B$7,2,)</f>
        <v>#N/A</v>
      </c>
      <c r="C21" s="22">
        <f>ListeQuestions!F21</f>
        <v>0</v>
      </c>
      <c r="D21">
        <v>1</v>
      </c>
      <c r="E21" s="22">
        <f>ListeQuestions!G21</f>
        <v>0</v>
      </c>
      <c r="F21">
        <v>1</v>
      </c>
      <c r="G21" s="22">
        <f>ListeQuestions!H21</f>
        <v>0</v>
      </c>
      <c r="H21">
        <v>1</v>
      </c>
      <c r="I21" s="22">
        <f>ListeQuestions!I21</f>
        <v>0</v>
      </c>
      <c r="J21">
        <v>1</v>
      </c>
      <c r="K21" s="54">
        <f>ListeQuestions!J21</f>
        <v>0</v>
      </c>
      <c r="L21">
        <f>ListeQuestions!K21</f>
        <v>0</v>
      </c>
      <c r="M21">
        <f>ListeQuestions!E21</f>
        <v>0</v>
      </c>
    </row>
    <row r="22" spans="1:13">
      <c r="A22">
        <f>ListeQuestions!D22</f>
        <v>0</v>
      </c>
      <c r="B22" t="e">
        <f>VLOOKUP(ListeQuestions!E22,'Types de questions isponibles'!$A$3:$B$7,2,)</f>
        <v>#N/A</v>
      </c>
      <c r="D22">
        <v>1</v>
      </c>
      <c r="F22">
        <v>1</v>
      </c>
      <c r="H22">
        <v>1</v>
      </c>
      <c r="J22">
        <v>1</v>
      </c>
      <c r="K22" s="54"/>
      <c r="L22">
        <f>ListeQuestions!K22</f>
        <v>0</v>
      </c>
      <c r="M22">
        <f>ListeQuestions!E22</f>
        <v>0</v>
      </c>
    </row>
    <row r="23" spans="1:13">
      <c r="A23">
        <f>ListeQuestions!D23</f>
        <v>0</v>
      </c>
      <c r="B23" t="e">
        <f>VLOOKUP(ListeQuestions!E23,'Types de questions isponibles'!$A$3:$B$7,2,)</f>
        <v>#N/A</v>
      </c>
      <c r="C23" s="22">
        <f>ListeQuestions!F23</f>
        <v>0</v>
      </c>
      <c r="D23">
        <v>1</v>
      </c>
      <c r="E23" s="22">
        <f>ListeQuestions!G23</f>
        <v>0</v>
      </c>
      <c r="F23">
        <v>1</v>
      </c>
      <c r="H23">
        <v>1</v>
      </c>
      <c r="J23">
        <v>1</v>
      </c>
      <c r="K23" s="54"/>
      <c r="L23">
        <f>ListeQuestions!K23</f>
        <v>0</v>
      </c>
      <c r="M23">
        <f>ListeQuestions!E23</f>
        <v>0</v>
      </c>
    </row>
    <row r="24" spans="1:13">
      <c r="A24">
        <f>ListeQuestions!D24</f>
        <v>0</v>
      </c>
      <c r="B24" t="e">
        <f>VLOOKUP(ListeQuestions!E24,'Types de questions isponibles'!$A$3:$B$7,2,)</f>
        <v>#N/A</v>
      </c>
      <c r="C24" s="22">
        <f>ListeQuestions!F24</f>
        <v>0</v>
      </c>
      <c r="D24">
        <v>1</v>
      </c>
      <c r="E24" s="22">
        <f>ListeQuestions!G24</f>
        <v>0</v>
      </c>
      <c r="F24">
        <v>1</v>
      </c>
      <c r="G24" s="22">
        <f>ListeQuestions!H24</f>
        <v>0</v>
      </c>
      <c r="H24">
        <v>1</v>
      </c>
      <c r="I24" s="22">
        <f>ListeQuestions!I24</f>
        <v>0</v>
      </c>
      <c r="J24">
        <v>1</v>
      </c>
      <c r="K24" s="54">
        <f>ListeQuestions!J24</f>
        <v>0</v>
      </c>
      <c r="L24">
        <f>ListeQuestions!K24</f>
        <v>0</v>
      </c>
      <c r="M24">
        <f>ListeQuestions!E24</f>
        <v>0</v>
      </c>
    </row>
    <row r="25" spans="1:13">
      <c r="A25">
        <f>ListeQuestions!D25</f>
        <v>0</v>
      </c>
      <c r="B25" t="e">
        <f>VLOOKUP(ListeQuestions!E25,'Types de questions isponibles'!$A$3:$B$7,2,)</f>
        <v>#N/A</v>
      </c>
      <c r="D25">
        <v>1</v>
      </c>
      <c r="F25">
        <v>1</v>
      </c>
      <c r="H25">
        <v>1</v>
      </c>
      <c r="J25">
        <v>1</v>
      </c>
      <c r="K25" s="54"/>
      <c r="L25">
        <f>ListeQuestions!K25</f>
        <v>0</v>
      </c>
      <c r="M25">
        <f>ListeQuestions!E25</f>
        <v>0</v>
      </c>
    </row>
    <row r="26" spans="1:13">
      <c r="A26">
        <f>ListeQuestions!D26</f>
        <v>0</v>
      </c>
      <c r="B26" t="e">
        <f>VLOOKUP(ListeQuestions!E26,'Types de questions isponibles'!$A$3:$B$7,2,)</f>
        <v>#N/A</v>
      </c>
      <c r="C26" s="22">
        <f>ListeQuestions!F26</f>
        <v>0</v>
      </c>
      <c r="D26">
        <v>1</v>
      </c>
      <c r="E26" s="22">
        <f>ListeQuestions!G26</f>
        <v>0</v>
      </c>
      <c r="F26">
        <v>1</v>
      </c>
      <c r="H26">
        <v>1</v>
      </c>
      <c r="J26">
        <v>1</v>
      </c>
      <c r="K26" s="54"/>
      <c r="L26">
        <f>ListeQuestions!K26</f>
        <v>0</v>
      </c>
      <c r="M26">
        <f>ListeQuestions!E26</f>
        <v>0</v>
      </c>
    </row>
    <row r="27" spans="1:13">
      <c r="A27">
        <f>ListeQuestions!D27</f>
        <v>0</v>
      </c>
      <c r="D27">
        <v>1</v>
      </c>
      <c r="F27">
        <v>1</v>
      </c>
      <c r="H27">
        <v>1</v>
      </c>
      <c r="J27">
        <v>1</v>
      </c>
      <c r="K27" s="54"/>
    </row>
    <row r="28" spans="1:13">
      <c r="A28">
        <f>ListeQuestions!D28</f>
        <v>0</v>
      </c>
      <c r="D28">
        <v>1</v>
      </c>
      <c r="F28">
        <v>1</v>
      </c>
      <c r="H28">
        <v>1</v>
      </c>
      <c r="J28">
        <v>1</v>
      </c>
      <c r="K28" s="54"/>
    </row>
    <row r="29" spans="1:13">
      <c r="A29">
        <f>ListeQuestions!D29</f>
        <v>0</v>
      </c>
      <c r="D29">
        <v>1</v>
      </c>
      <c r="F29">
        <v>1</v>
      </c>
      <c r="H29">
        <v>1</v>
      </c>
      <c r="J29">
        <v>1</v>
      </c>
      <c r="K29" s="54"/>
    </row>
    <row r="30" spans="1:13">
      <c r="K30" s="54"/>
    </row>
    <row r="31" spans="1:13">
      <c r="A31">
        <f>ListeQuestions!D31</f>
        <v>0</v>
      </c>
      <c r="K31" s="54"/>
    </row>
    <row r="32" spans="1:13">
      <c r="A32">
        <f>ListeQuestions!D32</f>
        <v>0</v>
      </c>
      <c r="K32" s="54"/>
    </row>
    <row r="33" spans="1:13">
      <c r="A33">
        <f>ListeQuestions!D33</f>
        <v>0</v>
      </c>
      <c r="K33" s="54"/>
    </row>
    <row r="34" spans="1:13">
      <c r="A34">
        <f>ListeQuestions!D34</f>
        <v>0</v>
      </c>
      <c r="K34" s="54"/>
    </row>
    <row r="35" spans="1:13">
      <c r="K35" s="54"/>
    </row>
    <row r="36" spans="1:13">
      <c r="K36" s="54"/>
    </row>
    <row r="37" spans="1:13">
      <c r="K37" s="54"/>
    </row>
    <row r="38" spans="1:13">
      <c r="K38" s="54"/>
    </row>
    <row r="39" spans="1:13">
      <c r="K39" s="54"/>
    </row>
    <row r="40" spans="1:13">
      <c r="A40">
        <f>ListeQuestions!D40</f>
        <v>0</v>
      </c>
      <c r="K40" s="54"/>
    </row>
    <row r="41" spans="1:13">
      <c r="K41" s="54"/>
    </row>
    <row r="42" spans="1:13">
      <c r="A42">
        <f>ListeQuestions!D42</f>
        <v>0</v>
      </c>
      <c r="K42" s="54"/>
    </row>
    <row r="43" spans="1:13">
      <c r="A43">
        <f>ListeQuestions!D43</f>
        <v>0</v>
      </c>
      <c r="K43" s="54"/>
    </row>
    <row r="44" spans="1:13">
      <c r="K44" s="54"/>
    </row>
    <row r="45" spans="1:13">
      <c r="K45" s="54"/>
    </row>
    <row r="46" spans="1:13">
      <c r="A46">
        <f>ListeQuestions!D46</f>
        <v>0</v>
      </c>
      <c r="B46" t="e">
        <f>VLOOKUP(ListeQuestions!E46,'Types de questions isponibles'!$A$3:$B$7,2,)</f>
        <v>#N/A</v>
      </c>
      <c r="C46" s="22">
        <f>ListeQuestions!F46</f>
        <v>0</v>
      </c>
      <c r="E46" s="22">
        <f>ListeQuestions!G46</f>
        <v>0</v>
      </c>
      <c r="K46" s="54"/>
      <c r="L46">
        <f>ListeQuestions!K46</f>
        <v>0</v>
      </c>
      <c r="M46">
        <f>ListeQuestions!E46</f>
        <v>0</v>
      </c>
    </row>
    <row r="47" spans="1:13">
      <c r="A47">
        <f>ListeQuestions!D47</f>
        <v>0</v>
      </c>
      <c r="B47" t="e">
        <f>VLOOKUP(ListeQuestions!E47,'Types de questions isponibles'!$A$3:$B$7,2,)</f>
        <v>#N/A</v>
      </c>
      <c r="C47" s="22">
        <f>ListeQuestions!F47</f>
        <v>0</v>
      </c>
      <c r="E47" s="22">
        <f>ListeQuestions!G47</f>
        <v>0</v>
      </c>
      <c r="G47" s="22">
        <f>ListeQuestions!H47</f>
        <v>0</v>
      </c>
      <c r="K47" s="54"/>
      <c r="M47">
        <f>ListeQuestions!E47</f>
        <v>0</v>
      </c>
    </row>
    <row r="48" spans="1:13">
      <c r="A48">
        <f>ListeQuestions!D48</f>
        <v>0</v>
      </c>
      <c r="B48" t="e">
        <f>VLOOKUP(ListeQuestions!E48,'Types de questions isponibles'!$A$3:$B$7,2,)</f>
        <v>#N/A</v>
      </c>
      <c r="C48" s="22">
        <f>ListeQuestions!F48</f>
        <v>0</v>
      </c>
      <c r="E48" s="22">
        <f>ListeQuestions!G48</f>
        <v>0</v>
      </c>
      <c r="G48" s="22">
        <f>ListeQuestions!H48</f>
        <v>0</v>
      </c>
      <c r="I48" s="22">
        <f>ListeQuestions!I48</f>
        <v>0</v>
      </c>
      <c r="K48" s="54"/>
      <c r="M48">
        <f>ListeQuestions!E48</f>
        <v>0</v>
      </c>
    </row>
    <row r="49" spans="1:13">
      <c r="A49">
        <f>ListeQuestions!D49</f>
        <v>0</v>
      </c>
      <c r="B49" t="e">
        <f>VLOOKUP(ListeQuestions!E49,'Types de questions isponibles'!$A$3:$B$7,2,)</f>
        <v>#N/A</v>
      </c>
      <c r="C49" s="22">
        <f>ListeQuestions!F49</f>
        <v>0</v>
      </c>
      <c r="E49" s="22">
        <f>ListeQuestions!G49</f>
        <v>0</v>
      </c>
      <c r="G49" s="22">
        <f>ListeQuestions!H49</f>
        <v>0</v>
      </c>
      <c r="K49" s="54"/>
      <c r="M49">
        <f>ListeQuestions!E49</f>
        <v>0</v>
      </c>
    </row>
    <row r="50" spans="1:13">
      <c r="A50">
        <f>ListeQuestions!D50</f>
        <v>0</v>
      </c>
      <c r="B50" t="e">
        <f>VLOOKUP(ListeQuestions!E50,'Types de questions isponibles'!$A$3:$B$7,2,)</f>
        <v>#N/A</v>
      </c>
      <c r="C50" s="22">
        <f>ListeQuestions!F50</f>
        <v>0</v>
      </c>
      <c r="E50" s="22">
        <f>ListeQuestions!G50</f>
        <v>0</v>
      </c>
      <c r="K50" s="54"/>
      <c r="M50">
        <f>ListeQuestions!E50</f>
        <v>0</v>
      </c>
    </row>
    <row r="51" spans="1:13">
      <c r="A51">
        <f>ListeQuestions!D51</f>
        <v>0</v>
      </c>
      <c r="B51" t="e">
        <f>VLOOKUP(ListeQuestions!E51,'Types de questions isponibles'!$A$3:$B$7,2,)</f>
        <v>#N/A</v>
      </c>
      <c r="C51" s="22">
        <f>ListeQuestions!F51</f>
        <v>0</v>
      </c>
      <c r="K51" s="54"/>
      <c r="M51">
        <f>ListeQuestions!E51</f>
        <v>0</v>
      </c>
    </row>
    <row r="52" spans="1:13">
      <c r="A52">
        <f>ListeQuestions!D52</f>
        <v>0</v>
      </c>
      <c r="B52" t="e">
        <f>VLOOKUP(ListeQuestions!E52,'Types de questions isponibles'!$A$3:$B$7,2,)</f>
        <v>#N/A</v>
      </c>
      <c r="C52" s="22">
        <f>ListeQuestions!F52</f>
        <v>0</v>
      </c>
      <c r="E52" s="22">
        <f>ListeQuestions!G52</f>
        <v>0</v>
      </c>
      <c r="K52" s="54"/>
      <c r="M52">
        <f>ListeQuestions!E52</f>
        <v>0</v>
      </c>
    </row>
    <row r="53" spans="1:13">
      <c r="A53">
        <f>ListeQuestions!D53</f>
        <v>0</v>
      </c>
      <c r="B53" t="e">
        <f>VLOOKUP(ListeQuestions!E53,'Types de questions isponibles'!$A$3:$B$7,2,)</f>
        <v>#N/A</v>
      </c>
      <c r="C53" s="22">
        <f>ListeQuestions!F53</f>
        <v>0</v>
      </c>
      <c r="E53" s="22">
        <f>ListeQuestions!G53</f>
        <v>0</v>
      </c>
      <c r="G53" s="22">
        <f>ListeQuestions!H53</f>
        <v>0</v>
      </c>
      <c r="I53" s="22">
        <f>ListeQuestions!I53</f>
        <v>0</v>
      </c>
      <c r="K53" s="54"/>
      <c r="M53">
        <f>ListeQuestions!E53</f>
        <v>0</v>
      </c>
    </row>
    <row r="54" spans="1:13">
      <c r="A54">
        <f>ListeQuestions!D54</f>
        <v>0</v>
      </c>
      <c r="B54" t="e">
        <f>VLOOKUP(ListeQuestions!E54,'Types de questions isponibles'!$A$3:$B$7,2,)</f>
        <v>#N/A</v>
      </c>
      <c r="C54" s="22">
        <f>ListeQuestions!F54</f>
        <v>0</v>
      </c>
      <c r="E54" s="22">
        <f>ListeQuestions!G54</f>
        <v>0</v>
      </c>
      <c r="G54" s="22">
        <f>ListeQuestions!H54</f>
        <v>0</v>
      </c>
      <c r="I54" s="22">
        <f>ListeQuestions!I54</f>
        <v>0</v>
      </c>
      <c r="K54" s="54">
        <f>ListeQuestions!J54</f>
        <v>0</v>
      </c>
      <c r="M54">
        <f>ListeQuestions!E54</f>
        <v>0</v>
      </c>
    </row>
    <row r="55" spans="1:13">
      <c r="A55">
        <f>ListeQuestions!D55</f>
        <v>0</v>
      </c>
      <c r="B55" t="e">
        <f>VLOOKUP(ListeQuestions!E55,'Types de questions isponibles'!$A$3:$B$7,2,)</f>
        <v>#N/A</v>
      </c>
      <c r="C55" s="22">
        <f>ListeQuestions!F55</f>
        <v>0</v>
      </c>
      <c r="E55" s="22">
        <f>ListeQuestions!G55</f>
        <v>0</v>
      </c>
      <c r="G55" s="22">
        <f>ListeQuestions!H55</f>
        <v>0</v>
      </c>
      <c r="I55" s="22">
        <f>ListeQuestions!I55</f>
        <v>0</v>
      </c>
      <c r="K55" s="54"/>
      <c r="M55">
        <f>ListeQuestions!E55</f>
        <v>0</v>
      </c>
    </row>
    <row r="56" spans="1:13">
      <c r="A56">
        <f>ListeQuestions!D56</f>
        <v>0</v>
      </c>
      <c r="B56" t="e">
        <f>VLOOKUP(ListeQuestions!E56,'Types de questions isponibles'!$A$3:$B$7,2,)</f>
        <v>#N/A</v>
      </c>
      <c r="C56" s="22">
        <f>ListeQuestions!F56</f>
        <v>0</v>
      </c>
      <c r="E56" s="22">
        <f>ListeQuestions!G56</f>
        <v>0</v>
      </c>
      <c r="K56" s="54"/>
      <c r="L56">
        <f>ListeQuestions!K56</f>
        <v>0</v>
      </c>
      <c r="M56">
        <f>ListeQuestions!E56</f>
        <v>0</v>
      </c>
    </row>
    <row r="57" spans="1:13">
      <c r="A57">
        <f>ListeQuestions!D57</f>
        <v>0</v>
      </c>
      <c r="B57" t="e">
        <f>VLOOKUP(ListeQuestions!E57,'Types de questions isponibles'!$A$3:$B$7,2,)</f>
        <v>#N/A</v>
      </c>
      <c r="C57" s="22">
        <f>ListeQuestions!F57</f>
        <v>0</v>
      </c>
      <c r="E57" s="22">
        <f>ListeQuestions!G57</f>
        <v>0</v>
      </c>
      <c r="G57" s="22">
        <f>ListeQuestions!H57</f>
        <v>0</v>
      </c>
      <c r="I57" s="22">
        <f>ListeQuestions!I57</f>
        <v>0</v>
      </c>
      <c r="K57" s="54"/>
      <c r="M57">
        <f>ListeQuestions!E57</f>
        <v>0</v>
      </c>
    </row>
    <row r="58" spans="1:13">
      <c r="A58">
        <f>ListeQuestions!D58</f>
        <v>0</v>
      </c>
      <c r="B58" t="e">
        <f>VLOOKUP(ListeQuestions!E58,'Types de questions isponibles'!$A$3:$B$7,2,)</f>
        <v>#N/A</v>
      </c>
      <c r="C58" s="22">
        <f>ListeQuestions!F58</f>
        <v>0</v>
      </c>
      <c r="E58" s="22">
        <f>ListeQuestions!G58</f>
        <v>0</v>
      </c>
      <c r="K58" s="54"/>
      <c r="L58">
        <f>ListeQuestions!K58</f>
        <v>0</v>
      </c>
      <c r="M58">
        <f>ListeQuestions!E58</f>
        <v>0</v>
      </c>
    </row>
    <row r="59" spans="1:13">
      <c r="A59">
        <f>ListeQuestions!D59</f>
        <v>0</v>
      </c>
      <c r="B59" t="e">
        <f>VLOOKUP(ListeQuestions!E59,'Types de questions isponibles'!$A$3:$B$7,2,)</f>
        <v>#N/A</v>
      </c>
      <c r="C59" s="22">
        <f>ListeQuestions!F59</f>
        <v>0</v>
      </c>
      <c r="E59" s="22">
        <f>ListeQuestions!G59</f>
        <v>0</v>
      </c>
      <c r="K59" s="54"/>
      <c r="L59">
        <f>ListeQuestions!K59</f>
        <v>0</v>
      </c>
      <c r="M59">
        <f>ListeQuestions!E59</f>
        <v>0</v>
      </c>
    </row>
    <row r="60" spans="1:13">
      <c r="A60">
        <f>ListeQuestions!D60</f>
        <v>0</v>
      </c>
      <c r="B60" t="e">
        <f>VLOOKUP(ListeQuestions!E60,'Types de questions isponibles'!$A$3:$B$7,2,)</f>
        <v>#N/A</v>
      </c>
      <c r="C60" s="22">
        <f>ListeQuestions!F60</f>
        <v>0</v>
      </c>
      <c r="E60" s="22">
        <f>ListeQuestions!G60</f>
        <v>0</v>
      </c>
      <c r="K60" s="54"/>
      <c r="L60">
        <f>ListeQuestions!K60</f>
        <v>0</v>
      </c>
      <c r="M60">
        <f>ListeQuestions!E60</f>
        <v>0</v>
      </c>
    </row>
    <row r="61" spans="1:13">
      <c r="A61">
        <f>ListeQuestions!D61</f>
        <v>0</v>
      </c>
      <c r="B61" t="e">
        <f>VLOOKUP(ListeQuestions!E61,'Types de questions isponibles'!$A$3:$B$7,2,)</f>
        <v>#N/A</v>
      </c>
      <c r="C61" s="22">
        <f>ListeQuestions!F61</f>
        <v>0</v>
      </c>
      <c r="E61" s="22">
        <f>ListeQuestions!G61</f>
        <v>0</v>
      </c>
      <c r="G61" s="22">
        <f>ListeQuestions!H61</f>
        <v>0</v>
      </c>
      <c r="I61" s="22">
        <f>ListeQuestions!I61</f>
        <v>0</v>
      </c>
      <c r="K61" s="54"/>
      <c r="M61">
        <f>ListeQuestions!E61</f>
        <v>0</v>
      </c>
    </row>
    <row r="62" spans="1:13">
      <c r="A62">
        <f>ListeQuestions!D62</f>
        <v>0</v>
      </c>
      <c r="B62" t="e">
        <f>VLOOKUP(ListeQuestions!E62,'Types de questions isponibles'!$A$3:$B$7,2,)</f>
        <v>#N/A</v>
      </c>
      <c r="C62" s="22">
        <f>ListeQuestions!F62</f>
        <v>0</v>
      </c>
      <c r="K62" s="54"/>
      <c r="M62">
        <f>ListeQuestions!E62</f>
        <v>0</v>
      </c>
    </row>
    <row r="63" spans="1:13">
      <c r="A63">
        <f>ListeQuestions!D63</f>
        <v>0</v>
      </c>
      <c r="B63" t="e">
        <f>VLOOKUP(ListeQuestions!E63,'Types de questions isponibles'!$A$3:$B$7,2,)</f>
        <v>#N/A</v>
      </c>
      <c r="C63" s="22">
        <f>ListeQuestions!F63</f>
        <v>0</v>
      </c>
      <c r="E63" s="22">
        <f>ListeQuestions!G63</f>
        <v>0</v>
      </c>
      <c r="G63" s="22">
        <f>ListeQuestions!H63</f>
        <v>0</v>
      </c>
      <c r="I63" s="22">
        <f>ListeQuestions!I63</f>
        <v>0</v>
      </c>
      <c r="K63" s="54">
        <f>ListeQuestions!J63</f>
        <v>0</v>
      </c>
      <c r="M63">
        <f>ListeQuestions!E63</f>
        <v>0</v>
      </c>
    </row>
    <row r="64" spans="1:13">
      <c r="C64" s="22">
        <f>ListeQuestions!F64</f>
        <v>0</v>
      </c>
      <c r="E64" s="22">
        <f>ListeQuestions!G64</f>
        <v>0</v>
      </c>
      <c r="G64" s="22">
        <f>ListeQuestions!H64</f>
        <v>0</v>
      </c>
      <c r="K64" s="54"/>
    </row>
    <row r="65" spans="1:13">
      <c r="A65">
        <f>ListeQuestions!D65</f>
        <v>0</v>
      </c>
      <c r="B65" t="e">
        <f>VLOOKUP(ListeQuestions!E65,'Types de questions isponibles'!$A$3:$B$7,2,)</f>
        <v>#N/A</v>
      </c>
      <c r="C65" s="22">
        <f>ListeQuestions!F65</f>
        <v>0</v>
      </c>
      <c r="K65" s="54"/>
      <c r="M65">
        <f>ListeQuestions!E65</f>
        <v>0</v>
      </c>
    </row>
    <row r="66" spans="1:13">
      <c r="A66">
        <f>ListeQuestions!D66</f>
        <v>0</v>
      </c>
      <c r="B66" t="e">
        <f>VLOOKUP(ListeQuestions!E66,'Types de questions isponibles'!$A$3:$B$7,2,)</f>
        <v>#N/A</v>
      </c>
      <c r="C66" s="22">
        <f>ListeQuestions!F66</f>
        <v>0</v>
      </c>
      <c r="K66" s="54"/>
      <c r="M66">
        <f>ListeQuestions!E66</f>
        <v>0</v>
      </c>
    </row>
    <row r="67" spans="1:13">
      <c r="A67">
        <f>ListeQuestions!D67</f>
        <v>0</v>
      </c>
      <c r="B67" t="e">
        <f>VLOOKUP(ListeQuestions!E67,'Types de questions isponibles'!$A$3:$B$7,2,)</f>
        <v>#N/A</v>
      </c>
      <c r="C67" s="22">
        <f>ListeQuestions!F67</f>
        <v>0</v>
      </c>
      <c r="K67" s="54"/>
      <c r="M67">
        <f>ListeQuestions!E67</f>
        <v>0</v>
      </c>
    </row>
    <row r="68" spans="1:13">
      <c r="A68">
        <f>ListeQuestions!D68</f>
        <v>0</v>
      </c>
      <c r="B68" t="e">
        <f>VLOOKUP(ListeQuestions!E68,'Types de questions isponibles'!$A$3:$B$7,2,)</f>
        <v>#N/A</v>
      </c>
      <c r="C68" s="22">
        <f>ListeQuestions!F68</f>
        <v>0</v>
      </c>
      <c r="K68" s="54"/>
      <c r="M68">
        <f>ListeQuestions!E68</f>
        <v>0</v>
      </c>
    </row>
    <row r="69" spans="1:13">
      <c r="A69">
        <f>ListeQuestions!D69</f>
        <v>0</v>
      </c>
      <c r="B69" t="e">
        <f>VLOOKUP(ListeQuestions!E69,'Types de questions isponibles'!$A$3:$B$7,2,)</f>
        <v>#N/A</v>
      </c>
      <c r="C69" s="22">
        <f>ListeQuestions!F69</f>
        <v>0</v>
      </c>
      <c r="E69" s="22">
        <f>ListeQuestions!G69</f>
        <v>0</v>
      </c>
      <c r="K69" s="54"/>
      <c r="L69">
        <f>ListeQuestions!K69</f>
        <v>0</v>
      </c>
      <c r="M69">
        <f>ListeQuestions!E69</f>
        <v>0</v>
      </c>
    </row>
    <row r="70" spans="1:13">
      <c r="A70">
        <f>ListeQuestions!D70</f>
        <v>0</v>
      </c>
      <c r="B70" t="e">
        <f>VLOOKUP(ListeQuestions!E70,'Types de questions isponibles'!$A$3:$B$7,2,)</f>
        <v>#N/A</v>
      </c>
      <c r="C70" s="22">
        <f>ListeQuestions!F70</f>
        <v>0</v>
      </c>
      <c r="E70" s="22">
        <f>ListeQuestions!G70</f>
        <v>0</v>
      </c>
      <c r="K70" s="54"/>
      <c r="L70">
        <f>ListeQuestions!K70</f>
        <v>0</v>
      </c>
      <c r="M70">
        <f>ListeQuestions!E70</f>
        <v>0</v>
      </c>
    </row>
    <row r="71" spans="1:13">
      <c r="A71">
        <f>ListeQuestions!D71</f>
        <v>0</v>
      </c>
      <c r="B71" t="e">
        <f>VLOOKUP(ListeQuestions!E71,'Types de questions isponibles'!$A$3:$B$7,2,)</f>
        <v>#N/A</v>
      </c>
      <c r="C71" s="22">
        <f>ListeQuestions!F71</f>
        <v>0</v>
      </c>
      <c r="K71" s="54"/>
      <c r="M71">
        <f>ListeQuestions!E71</f>
        <v>0</v>
      </c>
    </row>
    <row r="72" spans="1:13">
      <c r="A72">
        <f>ListeQuestions!D72</f>
        <v>0</v>
      </c>
      <c r="B72" t="e">
        <f>VLOOKUP(ListeQuestions!E72,'Types de questions isponibles'!$A$3:$B$7,2,)</f>
        <v>#N/A</v>
      </c>
      <c r="C72" s="22">
        <f>ListeQuestions!F72</f>
        <v>0</v>
      </c>
      <c r="E72" s="22">
        <f>ListeQuestions!G72</f>
        <v>0</v>
      </c>
      <c r="G72" s="22">
        <f>ListeQuestions!H72</f>
        <v>0</v>
      </c>
      <c r="I72" s="22">
        <f>ListeQuestions!I72</f>
        <v>0</v>
      </c>
      <c r="K72" s="54">
        <f>ListeQuestions!J72</f>
        <v>0</v>
      </c>
      <c r="M72">
        <f>ListeQuestions!E72</f>
        <v>0</v>
      </c>
    </row>
    <row r="73" spans="1:13">
      <c r="C73" s="22">
        <f>ListeQuestions!F73</f>
        <v>0</v>
      </c>
      <c r="E73" s="22">
        <f>ListeQuestions!G73</f>
        <v>0</v>
      </c>
      <c r="K73" s="54"/>
    </row>
    <row r="74" spans="1:13">
      <c r="A74">
        <f>ListeQuestions!D74</f>
        <v>0</v>
      </c>
      <c r="B74" t="e">
        <f>VLOOKUP(ListeQuestions!E74,'Types de questions isponibles'!$A$3:$B$7,2,)</f>
        <v>#N/A</v>
      </c>
      <c r="C74" s="22">
        <f>ListeQuestions!F74</f>
        <v>0</v>
      </c>
      <c r="K74" s="54"/>
      <c r="M74">
        <f>ListeQuestions!E74</f>
        <v>0</v>
      </c>
    </row>
    <row r="75" spans="1:13">
      <c r="A75">
        <f>ListeQuestions!D75</f>
        <v>0</v>
      </c>
      <c r="B75" t="e">
        <f>VLOOKUP(ListeQuestions!E75,'Types de questions isponibles'!$A$3:$B$7,2,)</f>
        <v>#N/A</v>
      </c>
      <c r="C75" s="22">
        <f>ListeQuestions!F75</f>
        <v>0</v>
      </c>
      <c r="K75" s="54"/>
      <c r="M75">
        <f>ListeQuestions!E75</f>
        <v>0</v>
      </c>
    </row>
    <row r="76" spans="1:13">
      <c r="A76">
        <f>ListeQuestions!D76</f>
        <v>0</v>
      </c>
      <c r="B76" t="e">
        <f>VLOOKUP(ListeQuestions!E76,'Types de questions isponibles'!$A$3:$B$7,2,)</f>
        <v>#N/A</v>
      </c>
      <c r="C76" s="22">
        <f>ListeQuestions!F76</f>
        <v>0</v>
      </c>
      <c r="K76" s="54"/>
      <c r="M76">
        <f>ListeQuestions!E76</f>
        <v>0</v>
      </c>
    </row>
    <row r="77" spans="1:13">
      <c r="A77">
        <f>ListeQuestions!D77</f>
        <v>0</v>
      </c>
      <c r="B77" t="e">
        <f>VLOOKUP(ListeQuestions!E77,'Types de questions isponibles'!$A$3:$B$7,2,)</f>
        <v>#N/A</v>
      </c>
      <c r="C77" s="22">
        <f>ListeQuestions!F77</f>
        <v>0</v>
      </c>
      <c r="K77" s="54"/>
      <c r="M77">
        <f>ListeQuestions!E77</f>
        <v>0</v>
      </c>
    </row>
    <row r="78" spans="1:13">
      <c r="A78">
        <f>ListeQuestions!D78</f>
        <v>0</v>
      </c>
      <c r="B78" t="e">
        <f>VLOOKUP(ListeQuestions!E78,'Types de questions isponibles'!$A$3:$B$7,2,)</f>
        <v>#N/A</v>
      </c>
      <c r="C78" s="22">
        <f>ListeQuestions!F78</f>
        <v>0</v>
      </c>
      <c r="K78" s="54"/>
      <c r="M78">
        <f>ListeQuestions!E78</f>
        <v>0</v>
      </c>
    </row>
    <row r="79" spans="1:13">
      <c r="A79">
        <f>ListeQuestions!D79</f>
        <v>0</v>
      </c>
      <c r="B79" t="e">
        <f>VLOOKUP(ListeQuestions!E79,'Types de questions isponibles'!$A$3:$B$7,2,)</f>
        <v>#N/A</v>
      </c>
      <c r="C79" s="22">
        <f>ListeQuestions!F79</f>
        <v>0</v>
      </c>
      <c r="K79" s="54"/>
      <c r="M79">
        <f>ListeQuestions!E79</f>
        <v>0</v>
      </c>
    </row>
    <row r="80" spans="1:13">
      <c r="A80">
        <f>ListeQuestions!D80</f>
        <v>0</v>
      </c>
      <c r="B80" t="e">
        <f>VLOOKUP(ListeQuestions!E80,'Types de questions isponibles'!$A$3:$B$7,2,)</f>
        <v>#N/A</v>
      </c>
      <c r="C80" s="22">
        <f>ListeQuestions!F80</f>
        <v>0</v>
      </c>
      <c r="E80" s="22">
        <f>ListeQuestions!G80</f>
        <v>0</v>
      </c>
      <c r="G80" s="22">
        <f>ListeQuestions!H80</f>
        <v>0</v>
      </c>
      <c r="I80" s="22">
        <f>ListeQuestions!I80</f>
        <v>0</v>
      </c>
      <c r="K80" s="54">
        <f>ListeQuestions!J80</f>
        <v>0</v>
      </c>
      <c r="L80">
        <f>ListeQuestions!K80</f>
        <v>0</v>
      </c>
      <c r="M80">
        <f>ListeQuestions!E80</f>
        <v>0</v>
      </c>
    </row>
    <row r="81" spans="1:13">
      <c r="A81">
        <f>ListeQuestions!D81</f>
        <v>0</v>
      </c>
      <c r="B81" t="e">
        <f>VLOOKUP(ListeQuestions!E81,'Types de questions isponibles'!$A$3:$B$7,2,)</f>
        <v>#N/A</v>
      </c>
      <c r="C81" s="22">
        <f>ListeQuestions!F81</f>
        <v>0</v>
      </c>
      <c r="E81" s="22">
        <f>ListeQuestions!G81</f>
        <v>0</v>
      </c>
      <c r="G81" s="22">
        <f>ListeQuestions!H81</f>
        <v>0</v>
      </c>
      <c r="I81" s="22">
        <f>ListeQuestions!I81</f>
        <v>0</v>
      </c>
      <c r="K81" s="54">
        <f>ListeQuestions!J81</f>
        <v>0</v>
      </c>
      <c r="L81">
        <f>ListeQuestions!K81</f>
        <v>0</v>
      </c>
      <c r="M81">
        <f>ListeQuestions!E81</f>
        <v>0</v>
      </c>
    </row>
    <row r="82" spans="1:13">
      <c r="A82">
        <f>ListeQuestions!D82</f>
        <v>0</v>
      </c>
      <c r="B82" t="e">
        <f>VLOOKUP(ListeQuestions!E82,'Types de questions isponibles'!$A$3:$B$7,2,)</f>
        <v>#N/A</v>
      </c>
      <c r="C82" s="22">
        <f>ListeQuestions!F82</f>
        <v>0</v>
      </c>
      <c r="E82" s="22">
        <f>ListeQuestions!G82</f>
        <v>0</v>
      </c>
      <c r="G82" s="22">
        <f>ListeQuestions!H82</f>
        <v>0</v>
      </c>
      <c r="I82" s="22">
        <f>ListeQuestions!I82</f>
        <v>0</v>
      </c>
      <c r="K82" s="54">
        <f>ListeQuestions!J82</f>
        <v>0</v>
      </c>
      <c r="L82">
        <f>ListeQuestions!K82</f>
        <v>0</v>
      </c>
      <c r="M82">
        <f>ListeQuestions!E82</f>
        <v>0</v>
      </c>
    </row>
    <row r="83" spans="1:13">
      <c r="A83">
        <f>ListeQuestions!D83</f>
        <v>0</v>
      </c>
      <c r="B83" t="e">
        <f>VLOOKUP(ListeQuestions!E83,'Types de questions isponibles'!$A$3:$B$7,2,)</f>
        <v>#N/A</v>
      </c>
      <c r="C83" s="22">
        <f>ListeQuestions!F83</f>
        <v>0</v>
      </c>
      <c r="E83" s="22">
        <f>ListeQuestions!G83</f>
        <v>0</v>
      </c>
      <c r="G83" s="22">
        <f>ListeQuestions!H83</f>
        <v>0</v>
      </c>
      <c r="I83" s="22">
        <f>ListeQuestions!I83</f>
        <v>0</v>
      </c>
      <c r="K83" s="54">
        <f>ListeQuestions!J83</f>
        <v>0</v>
      </c>
      <c r="L83">
        <f>ListeQuestions!K83</f>
        <v>0</v>
      </c>
      <c r="M83">
        <f>ListeQuestions!E83</f>
        <v>0</v>
      </c>
    </row>
    <row r="84" spans="1:13">
      <c r="A84">
        <f>ListeQuestions!D84</f>
        <v>0</v>
      </c>
      <c r="B84" t="e">
        <f>VLOOKUP(ListeQuestions!E84,'Types de questions isponibles'!$A$3:$B$7,2,)</f>
        <v>#N/A</v>
      </c>
      <c r="C84" s="22">
        <f>ListeQuestions!F84</f>
        <v>0</v>
      </c>
      <c r="K84" s="54"/>
      <c r="M84">
        <f>ListeQuestions!E84</f>
        <v>0</v>
      </c>
    </row>
    <row r="85" spans="1:13">
      <c r="A85">
        <f>ListeQuestions!D85</f>
        <v>0</v>
      </c>
      <c r="B85" t="e">
        <f>VLOOKUP(ListeQuestions!E85,'Types de questions isponibles'!$A$3:$B$7,2,)</f>
        <v>#N/A</v>
      </c>
      <c r="C85" s="22">
        <f>ListeQuestions!F85</f>
        <v>0</v>
      </c>
      <c r="K85" s="54"/>
      <c r="M85">
        <f>ListeQuestions!E85</f>
        <v>0</v>
      </c>
    </row>
    <row r="86" spans="1:13">
      <c r="A86">
        <f>ListeQuestions!D86</f>
        <v>0</v>
      </c>
      <c r="B86" t="e">
        <f>VLOOKUP(ListeQuestions!E86,'Types de questions isponibles'!$A$3:$B$7,2,)</f>
        <v>#N/A</v>
      </c>
      <c r="C86" s="22">
        <f>ListeQuestions!F86</f>
        <v>0</v>
      </c>
      <c r="K86" s="54"/>
      <c r="M86">
        <f>ListeQuestions!E86</f>
        <v>0</v>
      </c>
    </row>
    <row r="87" spans="1:13">
      <c r="A87">
        <f>ListeQuestions!D87</f>
        <v>0</v>
      </c>
      <c r="B87" t="e">
        <f>VLOOKUP(ListeQuestions!E87,'Types de questions isponibles'!$A$3:$B$7,2,)</f>
        <v>#N/A</v>
      </c>
      <c r="C87" s="22">
        <f>ListeQuestions!F87</f>
        <v>0</v>
      </c>
      <c r="K87" s="54"/>
      <c r="M87">
        <f>ListeQuestions!E87</f>
        <v>0</v>
      </c>
    </row>
    <row r="88" spans="1:13">
      <c r="A88">
        <f>ListeQuestions!D88</f>
        <v>0</v>
      </c>
      <c r="B88" t="e">
        <f>VLOOKUP(ListeQuestions!E88,'Types de questions isponibles'!$A$3:$B$7,2,)</f>
        <v>#N/A</v>
      </c>
      <c r="C88" s="22">
        <f>ListeQuestions!F88</f>
        <v>0</v>
      </c>
      <c r="K88" s="54"/>
      <c r="M88">
        <f>ListeQuestions!E88</f>
        <v>0</v>
      </c>
    </row>
    <row r="89" spans="1:13">
      <c r="A89">
        <f>ListeQuestions!D89</f>
        <v>0</v>
      </c>
      <c r="C89" s="22">
        <f>ListeQuestions!F89</f>
        <v>0</v>
      </c>
      <c r="K89" s="54"/>
      <c r="M89">
        <f>ListeQuestions!E89</f>
        <v>0</v>
      </c>
    </row>
    <row r="90" spans="1:13">
      <c r="A90">
        <f>ListeQuestions!D90</f>
        <v>0</v>
      </c>
      <c r="B90" t="e">
        <f>VLOOKUP(ListeQuestions!E90,'Types de questions isponibles'!$A$3:$B$7,2,)</f>
        <v>#N/A</v>
      </c>
      <c r="K90" s="54"/>
      <c r="L90">
        <f>ListeQuestions!K90</f>
        <v>0</v>
      </c>
      <c r="M90">
        <f>ListeQuestions!E90</f>
        <v>0</v>
      </c>
    </row>
    <row r="91" spans="1:13">
      <c r="A91">
        <f>ListeQuestions!D91</f>
        <v>0</v>
      </c>
      <c r="B91" t="e">
        <f>VLOOKUP(ListeQuestions!E91,'Types de questions isponibles'!$A$3:$B$7,2,)</f>
        <v>#N/A</v>
      </c>
      <c r="K91" s="54"/>
      <c r="L91">
        <f>ListeQuestions!K91</f>
        <v>0</v>
      </c>
      <c r="M91">
        <f>ListeQuestions!E91</f>
        <v>0</v>
      </c>
    </row>
    <row r="92" spans="1:13">
      <c r="A92">
        <f>ListeQuestions!D92</f>
        <v>0</v>
      </c>
      <c r="B92" t="e">
        <f>VLOOKUP(ListeQuestions!E92,'Types de questions isponibles'!$A$3:$B$7,2,)</f>
        <v>#N/A</v>
      </c>
      <c r="K92" s="54"/>
      <c r="L92">
        <f>ListeQuestions!K92</f>
        <v>0</v>
      </c>
      <c r="M92">
        <f>ListeQuestions!E92</f>
        <v>0</v>
      </c>
    </row>
    <row r="93" spans="1:13">
      <c r="A93">
        <f>ListeQuestions!D93</f>
        <v>0</v>
      </c>
      <c r="B93" t="e">
        <f>VLOOKUP(ListeQuestions!E93,'Types de questions isponibles'!$A$3:$B$7,2,)</f>
        <v>#N/A</v>
      </c>
      <c r="K93" s="54"/>
      <c r="L93">
        <f>ListeQuestions!K93</f>
        <v>0</v>
      </c>
      <c r="M93">
        <f>ListeQuestions!E93</f>
        <v>0</v>
      </c>
    </row>
    <row r="94" spans="1:13">
      <c r="A94">
        <f>ListeQuestions!D94</f>
        <v>0</v>
      </c>
      <c r="B94" t="e">
        <f>VLOOKUP(ListeQuestions!E94,'Types de questions isponibles'!$A$3:$B$7,2,)</f>
        <v>#N/A</v>
      </c>
      <c r="K94" s="54"/>
      <c r="L94">
        <f>ListeQuestions!K94</f>
        <v>0</v>
      </c>
      <c r="M94">
        <f>ListeQuestions!E94</f>
        <v>0</v>
      </c>
    </row>
    <row r="95" spans="1:13">
      <c r="A95">
        <f>ListeQuestions!D95</f>
        <v>0</v>
      </c>
      <c r="B95" t="e">
        <f>VLOOKUP(ListeQuestions!E95,'Types de questions isponibles'!$A$3:$B$7,2,)</f>
        <v>#N/A</v>
      </c>
      <c r="K95" s="54"/>
      <c r="L95">
        <f>ListeQuestions!K95</f>
        <v>0</v>
      </c>
      <c r="M95">
        <f>ListeQuestions!E95</f>
        <v>0</v>
      </c>
    </row>
    <row r="96" spans="1:13">
      <c r="A96">
        <f>ListeQuestions!D96</f>
        <v>0</v>
      </c>
      <c r="B96" t="e">
        <f>VLOOKUP(ListeQuestions!E96,'Types de questions isponibles'!$A$3:$B$7,2,)</f>
        <v>#N/A</v>
      </c>
      <c r="K96" s="54"/>
      <c r="L96">
        <f>ListeQuestions!K96</f>
        <v>0</v>
      </c>
      <c r="M96">
        <f>ListeQuestions!E96</f>
        <v>0</v>
      </c>
    </row>
    <row r="97" spans="1:13">
      <c r="A97">
        <f>ListeQuestions!D97</f>
        <v>0</v>
      </c>
      <c r="B97" t="e">
        <f>VLOOKUP(ListeQuestions!E97,'Types de questions isponibles'!$A$3:$B$7,2,)</f>
        <v>#N/A</v>
      </c>
      <c r="K97" s="54"/>
      <c r="L97">
        <f>ListeQuestions!K97</f>
        <v>0</v>
      </c>
      <c r="M97">
        <f>ListeQuestions!E97</f>
        <v>0</v>
      </c>
    </row>
    <row r="98" spans="1:13">
      <c r="A98">
        <f>ListeQuestions!D98</f>
        <v>0</v>
      </c>
      <c r="B98" t="e">
        <f>VLOOKUP(ListeQuestions!E98,'Types de questions isponibles'!$A$3:$B$7,2,)</f>
        <v>#N/A</v>
      </c>
      <c r="C98" s="22">
        <f>ListeQuestions!F98</f>
        <v>0</v>
      </c>
      <c r="E98" s="22">
        <f>ListeQuestions!G98</f>
        <v>0</v>
      </c>
      <c r="G98" s="22">
        <f>ListeQuestions!H98</f>
        <v>0</v>
      </c>
      <c r="I98" s="22">
        <f>ListeQuestions!I98</f>
        <v>0</v>
      </c>
      <c r="K98" s="54">
        <f>ListeQuestions!J98</f>
        <v>0</v>
      </c>
      <c r="L98">
        <f>ListeQuestions!K98</f>
        <v>0</v>
      </c>
      <c r="M98">
        <f>ListeQuestions!E98</f>
        <v>0</v>
      </c>
    </row>
    <row r="99" spans="1:13">
      <c r="A99">
        <f>ListeQuestions!D99</f>
        <v>0</v>
      </c>
      <c r="B99" t="e">
        <f>VLOOKUP(ListeQuestions!E99,'Types de questions isponibles'!$A$3:$B$7,2,)</f>
        <v>#N/A</v>
      </c>
      <c r="C99" s="22">
        <f>ListeQuestions!F99</f>
        <v>0</v>
      </c>
      <c r="E99" s="22">
        <f>ListeQuestions!G99</f>
        <v>0</v>
      </c>
      <c r="G99" s="22">
        <f>ListeQuestions!H99</f>
        <v>0</v>
      </c>
      <c r="I99" s="22">
        <f>ListeQuestions!I99</f>
        <v>0</v>
      </c>
      <c r="K99" s="54">
        <f>ListeQuestions!J99</f>
        <v>0</v>
      </c>
      <c r="L99">
        <f>ListeQuestions!K99</f>
        <v>0</v>
      </c>
      <c r="M99">
        <f>ListeQuestions!E99</f>
        <v>0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65BF-791E-FB48-9E31-68974FADC4BD}">
  <dimension ref="A1:B8"/>
  <sheetViews>
    <sheetView workbookViewId="0">
      <selection activeCell="A2" sqref="A2"/>
    </sheetView>
  </sheetViews>
  <sheetFormatPr baseColWidth="10" defaultColWidth="11.5" defaultRowHeight="15"/>
  <cols>
    <col min="1" max="1" width="40.5" customWidth="1"/>
  </cols>
  <sheetData>
    <row r="1" spans="1:2">
      <c r="A1" t="s">
        <v>26</v>
      </c>
    </row>
    <row r="2" spans="1:2">
      <c r="A2" t="s">
        <v>72</v>
      </c>
    </row>
    <row r="3" spans="1:2">
      <c r="A3" s="28" t="s">
        <v>23</v>
      </c>
      <c r="B3" t="s">
        <v>37</v>
      </c>
    </row>
    <row r="4" spans="1:2">
      <c r="A4" s="29" t="s">
        <v>24</v>
      </c>
      <c r="B4" t="s">
        <v>38</v>
      </c>
    </row>
    <row r="5" spans="1:2">
      <c r="A5" s="30" t="s">
        <v>25</v>
      </c>
      <c r="B5" t="s">
        <v>37</v>
      </c>
    </row>
    <row r="6" spans="1:2">
      <c r="A6" s="31" t="s">
        <v>65</v>
      </c>
      <c r="B6" t="s">
        <v>38</v>
      </c>
    </row>
    <row r="7" spans="1:2" ht="16">
      <c r="A7" s="53" t="s">
        <v>66</v>
      </c>
    </row>
    <row r="8" spans="1:2">
      <c r="A8" s="58" t="s">
        <v>63</v>
      </c>
    </row>
  </sheetData>
  <conditionalFormatting sqref="E4">
    <cfRule type="cellIs" dxfId="0" priority="1" operator="equal">
      <formula>$A$3</formula>
    </cfRule>
  </conditionalFormatting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7C80396883E44C97F93366B537FD40" ma:contentTypeVersion="3" ma:contentTypeDescription="Crée un document." ma:contentTypeScope="" ma:versionID="093339f7b61bf79c62240caa7cde7d44">
  <xsd:schema xmlns:xsd="http://www.w3.org/2001/XMLSchema" xmlns:xs="http://www.w3.org/2001/XMLSchema" xmlns:p="http://schemas.microsoft.com/office/2006/metadata/properties" xmlns:ns2="d3e7a6ef-71bd-4131-9933-e0e605c48bb6" targetNamespace="http://schemas.microsoft.com/office/2006/metadata/properties" ma:root="true" ma:fieldsID="2edb3710819c013f300815b31e66b3f8" ns2:_="">
    <xsd:import namespace="d3e7a6ef-71bd-4131-9933-e0e605c48b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e7a6ef-71bd-4131-9933-e0e605c48b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B625F2-1A48-4E1D-A67F-02019883CB8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35BC84-F260-48D9-82A9-C0465F544B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e7a6ef-71bd-4131-9933-e0e605c48b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DE28AE-235B-46FA-B82A-F729CA567D2E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d3e7a6ef-71bd-4131-9933-e0e605c48bb6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Pondération</vt:lpstr>
      <vt:lpstr>ListeQuestions</vt:lpstr>
      <vt:lpstr>Format GIFT</vt:lpstr>
      <vt:lpstr>Types de questions isponibles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Isabelle</dc:creator>
  <cp:keywords/>
  <dc:description/>
  <cp:lastModifiedBy>Microsoft Office User</cp:lastModifiedBy>
  <cp:revision/>
  <dcterms:created xsi:type="dcterms:W3CDTF">2020-08-26T18:05:49Z</dcterms:created>
  <dcterms:modified xsi:type="dcterms:W3CDTF">2020-10-12T21:44:07Z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0x010100447C80396883E44C97F93366B537FD40</vt:lpwstr>
  </property>
</Properties>
</file>