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8195" windowHeight="12270" activeTab="2"/>
  </bookViews>
  <sheets>
    <sheet name="initial_lasso" sheetId="1" r:id="rId1"/>
    <sheet name="from_hd2" sheetId="2" r:id="rId2"/>
    <sheet name="from_hd3" sheetId="3" r:id="rId3"/>
  </sheets>
  <calcPr calcId="145621"/>
</workbook>
</file>

<file path=xl/calcChain.xml><?xml version="1.0" encoding="utf-8"?>
<calcChain xmlns="http://schemas.openxmlformats.org/spreadsheetml/2006/main">
  <c r="F70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3" i="3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5" i="2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5" i="1"/>
  <c r="G43" i="2" l="1"/>
</calcChain>
</file>

<file path=xl/sharedStrings.xml><?xml version="1.0" encoding="utf-8"?>
<sst xmlns="http://schemas.openxmlformats.org/spreadsheetml/2006/main" count="150" uniqueCount="110">
  <si>
    <t>MSSubClass</t>
  </si>
  <si>
    <t>LotFrontage</t>
  </si>
  <si>
    <t>LotArea</t>
  </si>
  <si>
    <t>OverallQual</t>
  </si>
  <si>
    <t>OverallCond</t>
  </si>
  <si>
    <t>YearBuilt</t>
  </si>
  <si>
    <t>YearRemodAdd</t>
  </si>
  <si>
    <t>MasVnrArea</t>
  </si>
  <si>
    <t>BsmtFinSF1</t>
  </si>
  <si>
    <t>BsmtFinSF2</t>
  </si>
  <si>
    <t>BsmtUnfSF</t>
  </si>
  <si>
    <t>TotalBsmtSF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</si>
  <si>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</si>
  <si>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</si>
  <si>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</si>
  <si>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</si>
  <si>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</si>
  <si>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</si>
  <si>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</si>
  <si>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</si>
  <si>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</si>
  <si>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</si>
  <si>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TotRmsAbvGrd</t>
  </si>
  <si>
    <t>Fireplaces</t>
  </si>
  <si>
    <t>GarageYrBlt</t>
  </si>
  <si>
    <t>GarageCars</t>
  </si>
  <si>
    <t>GarageArea</t>
  </si>
  <si>
    <t>WoodDeckSF</t>
  </si>
  <si>
    <t>OpenPorchSF</t>
  </si>
  <si>
    <t>EnclosedPorch</t>
  </si>
  <si>
    <t>3SsnPorch</t>
  </si>
  <si>
    <t>ScreenPorch</t>
  </si>
  <si>
    <t>PoolArea</t>
  </si>
  <si>
    <t>MiscVal</t>
  </si>
  <si>
    <t>MoSold</t>
  </si>
  <si>
    <t>YrSold</t>
  </si>
  <si>
    <t>Top 5</t>
  </si>
  <si>
    <t>yrs_since_built</t>
  </si>
  <si>
    <t>yrs_since_remodel</t>
  </si>
  <si>
    <t>yrs_since_garage_add</t>
  </si>
  <si>
    <t>yrs_since_sol</t>
  </si>
  <si>
    <t>Remodeled</t>
  </si>
  <si>
    <t>garage_yn</t>
  </si>
  <si>
    <t xml:space="preserve">LotFrontageIn [268]: </t>
  </si>
  <si>
    <t>reg_lot</t>
  </si>
  <si>
    <t>culdsac</t>
  </si>
  <si>
    <t>norm_cond</t>
  </si>
  <si>
    <t>vinyl</t>
  </si>
  <si>
    <t>fa_ex_con</t>
  </si>
  <si>
    <t>found_conc</t>
  </si>
  <si>
    <t>bsmt_exp_gd</t>
  </si>
  <si>
    <t>bsmt_fin_glq</t>
  </si>
  <si>
    <t>ex_heat_qc</t>
  </si>
  <si>
    <t>central_air</t>
  </si>
  <si>
    <t>elec_sbkr</t>
  </si>
  <si>
    <t>any_ex</t>
  </si>
  <si>
    <t>new_sale</t>
  </si>
  <si>
    <t>partial_sale</t>
  </si>
  <si>
    <t>any_po</t>
  </si>
  <si>
    <t>MSZoning_C (all)</t>
  </si>
  <si>
    <t>MSZoning_FV</t>
  </si>
  <si>
    <t>MSZoning_RH</t>
  </si>
  <si>
    <t>MSZoning_RL</t>
  </si>
  <si>
    <t>MSZoning_RM</t>
  </si>
  <si>
    <t>BldgType_1Fam</t>
  </si>
  <si>
    <t>BldgType_2fmCon</t>
  </si>
  <si>
    <t>BldgType_Duplex</t>
  </si>
  <si>
    <t>BldgType_Twnhs</t>
  </si>
  <si>
    <t>BldgType_TwnhsE</t>
  </si>
  <si>
    <t>HouseStyle_1.5Fin</t>
  </si>
  <si>
    <t>HouseStyle_1.5Unf</t>
  </si>
  <si>
    <t>HouseStyle_1Story</t>
  </si>
  <si>
    <t>HouseStyle_2.5Fin</t>
  </si>
  <si>
    <t>HouseStyle_2.5Unf</t>
  </si>
  <si>
    <t>HouseStyle_2Story</t>
  </si>
  <si>
    <t>HouseStyle_SFoyer</t>
  </si>
  <si>
    <t>HouseStyle_SLvl</t>
  </si>
  <si>
    <t>MasVnrType_BrkCmn</t>
  </si>
  <si>
    <t>MasVnrType_BrkFace</t>
  </si>
  <si>
    <t>MasVnrType_None</t>
  </si>
  <si>
    <t>MasVnrType_Stone</t>
  </si>
  <si>
    <t>ExterQual_Ex</t>
  </si>
  <si>
    <t>ExterQual_Fa</t>
  </si>
  <si>
    <t>ExterQual_Gd</t>
  </si>
  <si>
    <t>ExterQual_TA</t>
  </si>
  <si>
    <t>BsmtQual_Ex</t>
  </si>
  <si>
    <t>BsmtQual_Fa</t>
  </si>
  <si>
    <t>BsmtQual_Gd</t>
  </si>
  <si>
    <t>BsmtQual_TA</t>
  </si>
  <si>
    <t>KitchenQual_Ex</t>
  </si>
  <si>
    <t>KitchenQual_Fa</t>
  </si>
  <si>
    <t>KitchenQual_Gd</t>
  </si>
  <si>
    <t>KitchenQual_TA</t>
  </si>
  <si>
    <t>GarageFinish_Fin</t>
  </si>
  <si>
    <t>GarageFinish_RFn</t>
  </si>
  <si>
    <t>GarageFinish_Unf</t>
  </si>
  <si>
    <t>PavedDrive_N</t>
  </si>
  <si>
    <t>PavedDrive_P</t>
  </si>
  <si>
    <t>PavedDrive_Y</t>
  </si>
  <si>
    <t>roofst_new_Gable</t>
  </si>
  <si>
    <t>roofst_new_Hip</t>
  </si>
  <si>
    <t>roofst_new_Other</t>
  </si>
  <si>
    <t>gartype_new_Attchd</t>
  </si>
  <si>
    <t>gartype_new_Builtin</t>
  </si>
  <si>
    <t>gartype_new_Detchd</t>
  </si>
  <si>
    <t>gartype_new_Other</t>
  </si>
  <si>
    <t>gar_cond_Fa</t>
  </si>
  <si>
    <t>gar_cond_Other</t>
  </si>
  <si>
    <t>gar_cond_TA</t>
  </si>
  <si>
    <t>nbr_cat_Worst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</si>
</sst>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11" fontId="0" fillId="0" borderId="0" xfId="0" applyNumberFormat="1"/>
    <xf numFmtId="165" fontId="0" fillId="0" borderId="0" xfId="1" applyNumberFormat="1" applyFont="1"/>
    <xf numFmtId="0" fontId="0" fillId="0" borderId="0" xfId="0" applyFill="1"/>
    <xf numFmtId="165" fontId="0" fillId="0" borderId="0" xfId="0" applyNumberFormat="1"/>
  </cellXfs>
  <cellStyles count="2">
    <cellStyle name="Currency" xfId="1" builtinId="4"/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M40"/>
  <sheetViews>
    <sheetView workbookViewId="0">
      <selection activeCell="M10" sqref="M10"/>
    </sheetView>
  </sheetViews>
  <sheetFormatPr defaultRowHeight="15" x14ac:dyDescent="0.25"/>
  <cols>
    <col min="3" max="3" width="14.85546875" bestFit="1" customWidth="1"/>
    <col min="4" max="4" width="10.140625" customWidth="1"/>
    <col min="7" max="7" width="16.5703125" customWidth="1"/>
  </cols>
  <sheetData>
    <row r="4" spans="3:13" x14ac:dyDescent="0.25">
      <c r="K4" t="s">
        <v>36</v>
      </c>
    </row>
    <row r="5" spans="3:13" x14ac:dyDescent="0.25">
      <c r="C5" s="4" t="s">
        <v>0</v>
      </c>
      <c r="D5" s="2">
        <v>-171.50243</v>
      </c>
      <c r="E5">
        <v>56.897260273999997</v>
      </c>
      <c r="G5" s="3">
        <f>D5*E5</f>
        <v>-9758.0183973334661</v>
      </c>
    </row>
    <row r="6" spans="3:13" x14ac:dyDescent="0.25">
      <c r="C6" s="4" t="s">
        <v>1</v>
      </c>
      <c r="D6" s="2">
        <v>-7.8584290000000001</v>
      </c>
      <c r="E6">
        <v>57.623287671200004</v>
      </c>
      <c r="G6" s="3">
        <f t="shared" ref="G6:G40" si="0">D6*E6</f>
        <v>-452.82851491070056</v>
      </c>
      <c r="K6" t="s">
        <v>5</v>
      </c>
      <c r="M6" t="s">
        <v>35</v>
      </c>
    </row>
    <row r="7" spans="3:13" x14ac:dyDescent="0.25">
      <c r="C7" s="4" t="s">
        <v>2</v>
      </c>
      <c r="D7" s="2">
        <v>0.388449814</v>
      </c>
      <c r="E7">
        <v>10516.8280822</v>
      </c>
      <c r="G7" s="3">
        <f t="shared" si="0"/>
        <v>4085.2599124005665</v>
      </c>
      <c r="K7" t="s">
        <v>6</v>
      </c>
      <c r="M7" t="s">
        <v>20</v>
      </c>
    </row>
    <row r="8" spans="3:13" x14ac:dyDescent="0.25">
      <c r="C8" s="4" t="s">
        <v>3</v>
      </c>
      <c r="D8" s="2">
        <v>17758.987799999999</v>
      </c>
      <c r="E8">
        <v>6.0993150684900002</v>
      </c>
      <c r="G8" s="3">
        <f t="shared" si="0"/>
        <v>108317.66188967007</v>
      </c>
      <c r="K8" t="s">
        <v>3</v>
      </c>
      <c r="M8" t="s">
        <v>21</v>
      </c>
    </row>
    <row r="9" spans="3:13" x14ac:dyDescent="0.25">
      <c r="C9" s="4" t="s">
        <v>4</v>
      </c>
      <c r="D9" s="2">
        <v>4849.4364800000003</v>
      </c>
      <c r="E9">
        <v>5.5753424657500004</v>
      </c>
      <c r="G9" s="3">
        <f t="shared" si="0"/>
        <v>27037.269141901204</v>
      </c>
      <c r="K9" t="s">
        <v>12</v>
      </c>
      <c r="M9" t="s">
        <v>24</v>
      </c>
    </row>
    <row r="10" spans="3:13" x14ac:dyDescent="0.25">
      <c r="C10" s="1" t="s">
        <v>5</v>
      </c>
      <c r="D10" s="2">
        <v>333.26685900000001</v>
      </c>
      <c r="E10">
        <v>1971.26780822</v>
      </c>
      <c r="G10" s="3">
        <f t="shared" si="0"/>
        <v>656958.23069329385</v>
      </c>
      <c r="K10" t="s">
        <v>22</v>
      </c>
      <c r="M10" t="s">
        <v>0</v>
      </c>
    </row>
    <row r="11" spans="3:13" x14ac:dyDescent="0.25">
      <c r="C11" s="1" t="s">
        <v>6</v>
      </c>
      <c r="D11" s="2">
        <v>141.61413999999999</v>
      </c>
      <c r="E11">
        <v>1984.8657534199999</v>
      </c>
      <c r="G11" s="3">
        <f t="shared" si="0"/>
        <v>281085.05668602535</v>
      </c>
    </row>
    <row r="12" spans="3:13" x14ac:dyDescent="0.25">
      <c r="C12" s="4" t="s">
        <v>7</v>
      </c>
      <c r="D12" s="2">
        <v>27.7579052</v>
      </c>
      <c r="E12">
        <v>103.117123288</v>
      </c>
      <c r="G12" s="3">
        <f t="shared" si="0"/>
        <v>2862.3153327250161</v>
      </c>
    </row>
    <row r="13" spans="3:13" x14ac:dyDescent="0.25">
      <c r="C13" s="4" t="s">
        <v>8</v>
      </c>
      <c r="D13" s="2">
        <v>13.285558699999999</v>
      </c>
      <c r="E13">
        <v>443.63972602699999</v>
      </c>
      <c r="G13" s="3">
        <f t="shared" si="0"/>
        <v>5894.0016217836255</v>
      </c>
    </row>
    <row r="14" spans="3:13" x14ac:dyDescent="0.25">
      <c r="C14" s="4" t="s">
        <v>9</v>
      </c>
      <c r="D14" s="2">
        <v>7.2642633400000003</v>
      </c>
      <c r="E14">
        <v>46.5493150685</v>
      </c>
      <c r="G14" s="3">
        <f t="shared" si="0"/>
        <v>338.14648295421415</v>
      </c>
    </row>
    <row r="15" spans="3:13" x14ac:dyDescent="0.25">
      <c r="C15" s="4" t="s">
        <v>10</v>
      </c>
      <c r="D15" s="2">
        <v>3.7898224800000002</v>
      </c>
      <c r="E15">
        <v>567.24041095899997</v>
      </c>
      <c r="G15" s="3">
        <f t="shared" si="0"/>
        <v>2149.7404610168564</v>
      </c>
    </row>
    <row r="16" spans="3:13" x14ac:dyDescent="0.25">
      <c r="C16" s="4" t="s">
        <v>11</v>
      </c>
      <c r="D16" s="2">
        <v>2.3168461100000002</v>
      </c>
      <c r="E16">
        <v>1057.42945205</v>
      </c>
      <c r="G16" s="3">
        <f t="shared" si="0"/>
        <v>2449.901312581474</v>
      </c>
    </row>
    <row r="17" spans="3:7" x14ac:dyDescent="0.25">
      <c r="C17" s="4" t="s">
        <v>12</v>
      </c>
      <c r="D17" s="2">
        <v>36.3656857</v>
      </c>
      <c r="E17">
        <v>1162.6267123299999</v>
      </c>
      <c r="G17" s="3">
        <f t="shared" si="0"/>
        <v>42279.71760701709</v>
      </c>
    </row>
    <row r="18" spans="3:7" x14ac:dyDescent="0.25">
      <c r="C18" s="4" t="s">
        <v>13</v>
      </c>
      <c r="D18" s="2">
        <v>34.032053900000001</v>
      </c>
      <c r="E18">
        <v>346.99246575299998</v>
      </c>
      <c r="G18" s="3">
        <f t="shared" si="0"/>
        <v>11808.8662974</v>
      </c>
    </row>
    <row r="19" spans="3:7" x14ac:dyDescent="0.25">
      <c r="C19" s="4" t="s">
        <v>14</v>
      </c>
      <c r="D19" s="2">
        <v>-3.5891313600000001</v>
      </c>
      <c r="E19">
        <v>5.8445205479500002</v>
      </c>
      <c r="G19" s="3">
        <f t="shared" si="0"/>
        <v>-20.976751982811731</v>
      </c>
    </row>
    <row r="20" spans="3:7" x14ac:dyDescent="0.25">
      <c r="C20" s="4" t="s">
        <v>15</v>
      </c>
      <c r="D20" s="2">
        <v>4.4758529899999999</v>
      </c>
      <c r="E20">
        <v>1515.46369863</v>
      </c>
      <c r="G20" s="3">
        <f t="shared" si="0"/>
        <v>6782.9927267495441</v>
      </c>
    </row>
    <row r="21" spans="3:7" x14ac:dyDescent="0.25">
      <c r="C21" s="4" t="s">
        <v>16</v>
      </c>
      <c r="D21" s="2">
        <v>8246.8009000000002</v>
      </c>
      <c r="E21">
        <v>0.425342465753</v>
      </c>
      <c r="G21" s="3">
        <f t="shared" si="0"/>
        <v>3507.7146293800597</v>
      </c>
    </row>
    <row r="22" spans="3:7" x14ac:dyDescent="0.25">
      <c r="C22" s="4" t="s">
        <v>17</v>
      </c>
      <c r="D22" s="2">
        <v>-1121.5820100000001</v>
      </c>
      <c r="E22">
        <v>5.7534246575299999E-2</v>
      </c>
      <c r="G22" s="3">
        <f t="shared" si="0"/>
        <v>-64.529375917760589</v>
      </c>
    </row>
    <row r="23" spans="3:7" x14ac:dyDescent="0.25">
      <c r="C23" s="4" t="s">
        <v>18</v>
      </c>
      <c r="D23" s="2">
        <v>3480.42164</v>
      </c>
      <c r="E23">
        <v>1.5650684931500001</v>
      </c>
      <c r="G23" s="3">
        <f t="shared" si="0"/>
        <v>5447.0982516414524</v>
      </c>
    </row>
    <row r="24" spans="3:7" x14ac:dyDescent="0.25">
      <c r="C24" s="4" t="s">
        <v>19</v>
      </c>
      <c r="D24" s="2">
        <v>-232.31238500000001</v>
      </c>
      <c r="E24">
        <v>0.382876712329</v>
      </c>
      <c r="G24" s="3">
        <f t="shared" si="0"/>
        <v>-88.947002202108891</v>
      </c>
    </row>
    <row r="25" spans="3:7" x14ac:dyDescent="0.25">
      <c r="C25" s="4" t="s">
        <v>20</v>
      </c>
      <c r="D25" s="2">
        <v>-9614.3695599999992</v>
      </c>
      <c r="E25">
        <v>2.8664383561600002</v>
      </c>
      <c r="G25" s="3">
        <f t="shared" si="0"/>
        <v>-27558.997677081141</v>
      </c>
    </row>
    <row r="26" spans="3:7" x14ac:dyDescent="0.25">
      <c r="C26" s="4" t="s">
        <v>21</v>
      </c>
      <c r="D26" s="2">
        <v>-18343.882600000001</v>
      </c>
      <c r="E26">
        <v>1.0465753424699999</v>
      </c>
      <c r="G26" s="3">
        <f t="shared" si="0"/>
        <v>-19198.255214324476</v>
      </c>
    </row>
    <row r="27" spans="3:7" x14ac:dyDescent="0.25">
      <c r="C27" s="4" t="s">
        <v>22</v>
      </c>
      <c r="D27" s="2">
        <v>6221.4217099999996</v>
      </c>
      <c r="E27">
        <v>6.51780821918</v>
      </c>
      <c r="G27" s="3">
        <f t="shared" si="0"/>
        <v>40550.033556422888</v>
      </c>
    </row>
    <row r="28" spans="3:7" x14ac:dyDescent="0.25">
      <c r="C28" s="4" t="s">
        <v>23</v>
      </c>
      <c r="D28" s="2">
        <v>4386.2521399999996</v>
      </c>
      <c r="E28">
        <v>0.61301369862999999</v>
      </c>
      <c r="G28" s="3">
        <f t="shared" si="0"/>
        <v>2688.8326474651521</v>
      </c>
    </row>
    <row r="29" spans="3:7" x14ac:dyDescent="0.25">
      <c r="C29" s="1" t="s">
        <v>24</v>
      </c>
      <c r="D29" s="2">
        <v>-14.986855</v>
      </c>
      <c r="E29">
        <v>1868.7397260299999</v>
      </c>
      <c r="G29" s="3">
        <f t="shared" si="0"/>
        <v>-28006.531306751334</v>
      </c>
    </row>
    <row r="30" spans="3:7" x14ac:dyDescent="0.25">
      <c r="C30" s="4" t="s">
        <v>25</v>
      </c>
      <c r="D30" s="2">
        <v>16468.194899999999</v>
      </c>
      <c r="E30">
        <v>1.76712328767</v>
      </c>
      <c r="G30" s="3">
        <f t="shared" si="0"/>
        <v>29101.330713678326</v>
      </c>
    </row>
    <row r="31" spans="3:7" x14ac:dyDescent="0.25">
      <c r="C31" s="4" t="s">
        <v>26</v>
      </c>
      <c r="D31" s="2">
        <v>6.2819949800000003</v>
      </c>
      <c r="E31">
        <v>472.98013698599999</v>
      </c>
      <c r="G31" s="3">
        <f t="shared" si="0"/>
        <v>2971.2588461857645</v>
      </c>
    </row>
    <row r="32" spans="3:7" x14ac:dyDescent="0.25">
      <c r="C32" s="4" t="s">
        <v>27</v>
      </c>
      <c r="D32" s="2">
        <v>26.110188600000001</v>
      </c>
      <c r="E32">
        <v>94.244520547899995</v>
      </c>
      <c r="G32" s="3">
        <f t="shared" si="0"/>
        <v>2460.7422060222443</v>
      </c>
    </row>
    <row r="33" spans="3:7" x14ac:dyDescent="0.25">
      <c r="C33" s="4" t="s">
        <v>28</v>
      </c>
      <c r="D33" s="2">
        <v>-17.687607400000001</v>
      </c>
      <c r="E33">
        <v>46.660273972600002</v>
      </c>
      <c r="G33" s="3">
        <f t="shared" si="0"/>
        <v>-825.30860720378723</v>
      </c>
    </row>
    <row r="34" spans="3:7" x14ac:dyDescent="0.25">
      <c r="C34" s="4" t="s">
        <v>29</v>
      </c>
      <c r="D34" s="2">
        <v>16.693693499999998</v>
      </c>
      <c r="E34">
        <v>21.954109589000002</v>
      </c>
      <c r="G34" s="3">
        <f t="shared" si="0"/>
        <v>366.49517654417696</v>
      </c>
    </row>
    <row r="35" spans="3:7" x14ac:dyDescent="0.25">
      <c r="C35" s="4" t="s">
        <v>30</v>
      </c>
      <c r="D35" s="2">
        <v>32.009125300000001</v>
      </c>
      <c r="E35">
        <v>3.4095890410999998</v>
      </c>
      <c r="G35" s="3">
        <f t="shared" si="0"/>
        <v>109.13796283807675</v>
      </c>
    </row>
    <row r="36" spans="3:7" x14ac:dyDescent="0.25">
      <c r="C36" s="4" t="s">
        <v>31</v>
      </c>
      <c r="D36" s="2">
        <v>46.091357899999998</v>
      </c>
      <c r="E36">
        <v>15.0609589041</v>
      </c>
      <c r="G36" s="3">
        <f t="shared" si="0"/>
        <v>694.18004716606481</v>
      </c>
    </row>
    <row r="37" spans="3:7" x14ac:dyDescent="0.25">
      <c r="C37" s="4" t="s">
        <v>32</v>
      </c>
      <c r="D37" s="2">
        <v>-13.1318968</v>
      </c>
      <c r="E37">
        <v>2.75890410959</v>
      </c>
      <c r="G37" s="3">
        <f t="shared" si="0"/>
        <v>-36.229644048231769</v>
      </c>
    </row>
    <row r="38" spans="3:7" x14ac:dyDescent="0.25">
      <c r="C38" s="4" t="s">
        <v>33</v>
      </c>
      <c r="D38" s="2">
        <v>-2.95052198</v>
      </c>
      <c r="E38">
        <v>43.489041095899999</v>
      </c>
      <c r="G38" s="3">
        <f t="shared" si="0"/>
        <v>-128.31537164257622</v>
      </c>
    </row>
    <row r="39" spans="3:7" x14ac:dyDescent="0.25">
      <c r="C39" s="4" t="s">
        <v>34</v>
      </c>
      <c r="D39" s="2">
        <v>257.69050900000002</v>
      </c>
      <c r="E39">
        <v>6.3219178082200003</v>
      </c>
      <c r="G39" s="3">
        <f t="shared" si="0"/>
        <v>1629.0982178563763</v>
      </c>
    </row>
    <row r="40" spans="3:7" x14ac:dyDescent="0.25">
      <c r="C40" s="1" t="s">
        <v>35</v>
      </c>
      <c r="D40" s="2">
        <v>-682.02897900000005</v>
      </c>
      <c r="E40">
        <v>2007.81575342</v>
      </c>
      <c r="G40" s="3">
        <f t="shared" si="0"/>
        <v>-1369388.5283251584</v>
      </c>
    </row>
  </sheetData>
  <conditionalFormatting sqref="G5:G40">
    <cfRule type="top10" dxfId="12" priority="2" rank="5"/>
    <cfRule type="top10" dxfId="13" priority="1" bottom="1" rank="5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43"/>
  <sheetViews>
    <sheetView topLeftCell="A4" workbookViewId="0">
      <selection activeCell="C15" sqref="C15"/>
    </sheetView>
  </sheetViews>
  <sheetFormatPr defaultRowHeight="15" x14ac:dyDescent="0.25"/>
  <cols>
    <col min="4" max="4" width="15.28515625" bestFit="1" customWidth="1"/>
    <col min="7" max="7" width="12.5703125" style="3" bestFit="1" customWidth="1"/>
  </cols>
  <sheetData>
    <row r="5" spans="3:7" x14ac:dyDescent="0.25">
      <c r="C5" t="s">
        <v>43</v>
      </c>
      <c r="D5">
        <v>0</v>
      </c>
      <c r="E5">
        <v>57.187671232900001</v>
      </c>
      <c r="G5" s="3">
        <f>D5*E5</f>
        <v>0</v>
      </c>
    </row>
    <row r="6" spans="3:7" x14ac:dyDescent="0.25">
      <c r="C6" s="1" t="s">
        <v>2</v>
      </c>
      <c r="D6">
        <v>1.3039037709200001</v>
      </c>
      <c r="E6">
        <v>9647.3880136999996</v>
      </c>
      <c r="G6" s="3">
        <f t="shared" ref="G6:G41" si="0">D6*E6</f>
        <v>12579.26561059184</v>
      </c>
    </row>
    <row r="7" spans="3:7" x14ac:dyDescent="0.25">
      <c r="C7" t="s">
        <v>3</v>
      </c>
      <c r="D7">
        <v>0</v>
      </c>
      <c r="E7">
        <v>6.10068493151</v>
      </c>
      <c r="G7" s="3">
        <f t="shared" si="0"/>
        <v>0</v>
      </c>
    </row>
    <row r="8" spans="3:7" x14ac:dyDescent="0.25">
      <c r="C8" t="s">
        <v>4</v>
      </c>
      <c r="D8">
        <v>0</v>
      </c>
      <c r="E8">
        <v>5.5434931506799998</v>
      </c>
      <c r="G8" s="3">
        <f t="shared" si="0"/>
        <v>0</v>
      </c>
    </row>
    <row r="9" spans="3:7" x14ac:dyDescent="0.25">
      <c r="C9" t="s">
        <v>7</v>
      </c>
      <c r="D9">
        <v>39.546128139700002</v>
      </c>
      <c r="E9">
        <v>89.4063356164</v>
      </c>
      <c r="G9" s="3">
        <f t="shared" si="0"/>
        <v>3535.6744047871784</v>
      </c>
    </row>
    <row r="10" spans="3:7" x14ac:dyDescent="0.25">
      <c r="C10" t="s">
        <v>8</v>
      </c>
      <c r="D10">
        <v>26.360155245800001</v>
      </c>
      <c r="E10">
        <v>439.99751712300002</v>
      </c>
      <c r="G10" s="3">
        <f t="shared" si="0"/>
        <v>11598.402859128824</v>
      </c>
    </row>
    <row r="11" spans="3:7" x14ac:dyDescent="0.25">
      <c r="C11" t="s">
        <v>9</v>
      </c>
      <c r="D11">
        <v>0</v>
      </c>
      <c r="E11">
        <v>0</v>
      </c>
      <c r="G11" s="3">
        <f t="shared" si="0"/>
        <v>0</v>
      </c>
    </row>
    <row r="12" spans="3:7" x14ac:dyDescent="0.25">
      <c r="C12" t="s">
        <v>10</v>
      </c>
      <c r="D12">
        <v>6.6459160417799996</v>
      </c>
      <c r="E12">
        <v>563.77773972600005</v>
      </c>
      <c r="G12" s="3">
        <f t="shared" si="0"/>
        <v>3746.8195244434933</v>
      </c>
    </row>
    <row r="13" spans="3:7" x14ac:dyDescent="0.25">
      <c r="C13" s="1" t="s">
        <v>11</v>
      </c>
      <c r="D13">
        <v>44.693438540999999</v>
      </c>
      <c r="E13">
        <v>1050.2547945199999</v>
      </c>
      <c r="G13" s="3">
        <f t="shared" si="0"/>
        <v>46939.498111270201</v>
      </c>
    </row>
    <row r="14" spans="3:7" x14ac:dyDescent="0.25">
      <c r="C14" t="s">
        <v>12</v>
      </c>
      <c r="D14">
        <v>39.292657498899999</v>
      </c>
      <c r="E14">
        <v>1157.01815068</v>
      </c>
      <c r="G14" s="3">
        <f t="shared" si="0"/>
        <v>45462.317914679908</v>
      </c>
    </row>
    <row r="15" spans="3:7" x14ac:dyDescent="0.25">
      <c r="C15" t="s">
        <v>13</v>
      </c>
      <c r="D15">
        <v>49.050503714900003</v>
      </c>
      <c r="E15">
        <v>346.78904109600001</v>
      </c>
      <c r="G15" s="3">
        <f t="shared" si="0"/>
        <v>17010.177148565959</v>
      </c>
    </row>
    <row r="16" spans="3:7" x14ac:dyDescent="0.25">
      <c r="C16" t="s">
        <v>14</v>
      </c>
      <c r="D16">
        <v>0</v>
      </c>
      <c r="E16">
        <v>0</v>
      </c>
      <c r="G16" s="3">
        <f t="shared" si="0"/>
        <v>0</v>
      </c>
    </row>
    <row r="17" spans="3:7" x14ac:dyDescent="0.25">
      <c r="C17" s="1" t="s">
        <v>15</v>
      </c>
      <c r="D17">
        <v>25.319479041200001</v>
      </c>
      <c r="E17">
        <v>1503.73587329</v>
      </c>
      <c r="G17" s="3">
        <f t="shared" si="0"/>
        <v>38073.808927266735</v>
      </c>
    </row>
    <row r="18" spans="3:7" x14ac:dyDescent="0.25">
      <c r="C18" t="s">
        <v>16</v>
      </c>
      <c r="D18">
        <v>0</v>
      </c>
      <c r="E18">
        <v>0.42499999999999999</v>
      </c>
      <c r="G18" s="3">
        <f t="shared" si="0"/>
        <v>0</v>
      </c>
    </row>
    <row r="19" spans="3:7" x14ac:dyDescent="0.25">
      <c r="C19" t="s">
        <v>17</v>
      </c>
      <c r="D19">
        <v>0</v>
      </c>
      <c r="E19">
        <v>0</v>
      </c>
      <c r="G19" s="3">
        <f t="shared" si="0"/>
        <v>0</v>
      </c>
    </row>
    <row r="20" spans="3:7" x14ac:dyDescent="0.25">
      <c r="C20" t="s">
        <v>18</v>
      </c>
      <c r="D20">
        <v>0</v>
      </c>
      <c r="E20">
        <v>1.5650684931500001</v>
      </c>
      <c r="G20" s="3">
        <f t="shared" si="0"/>
        <v>0</v>
      </c>
    </row>
    <row r="21" spans="3:7" x14ac:dyDescent="0.25">
      <c r="C21" t="s">
        <v>19</v>
      </c>
      <c r="D21">
        <v>0</v>
      </c>
      <c r="E21">
        <v>0.382876712329</v>
      </c>
      <c r="G21" s="3">
        <f t="shared" si="0"/>
        <v>0</v>
      </c>
    </row>
    <row r="22" spans="3:7" x14ac:dyDescent="0.25">
      <c r="C22" t="s">
        <v>20</v>
      </c>
      <c r="D22">
        <v>0</v>
      </c>
      <c r="E22">
        <v>2.8517123287700001</v>
      </c>
      <c r="G22" s="3">
        <f t="shared" si="0"/>
        <v>0</v>
      </c>
    </row>
    <row r="23" spans="3:7" x14ac:dyDescent="0.25">
      <c r="C23" t="s">
        <v>21</v>
      </c>
      <c r="D23">
        <v>0</v>
      </c>
      <c r="E23">
        <v>1</v>
      </c>
      <c r="G23" s="3">
        <f t="shared" si="0"/>
        <v>0</v>
      </c>
    </row>
    <row r="24" spans="3:7" x14ac:dyDescent="0.25">
      <c r="C24" t="s">
        <v>22</v>
      </c>
      <c r="D24">
        <v>0</v>
      </c>
      <c r="E24">
        <v>6.4876712328800004</v>
      </c>
      <c r="G24" s="3">
        <f t="shared" si="0"/>
        <v>0</v>
      </c>
    </row>
    <row r="25" spans="3:7" x14ac:dyDescent="0.25">
      <c r="C25" t="s">
        <v>23</v>
      </c>
      <c r="D25">
        <v>0</v>
      </c>
      <c r="E25">
        <v>0.61130136986299999</v>
      </c>
      <c r="G25" s="3">
        <f t="shared" si="0"/>
        <v>0</v>
      </c>
    </row>
    <row r="26" spans="3:7" x14ac:dyDescent="0.25">
      <c r="C26" t="s">
        <v>25</v>
      </c>
      <c r="D26">
        <v>0</v>
      </c>
      <c r="E26">
        <v>1.7654109589</v>
      </c>
      <c r="G26" s="3">
        <f t="shared" si="0"/>
        <v>0</v>
      </c>
    </row>
    <row r="27" spans="3:7" x14ac:dyDescent="0.25">
      <c r="C27" t="s">
        <v>26</v>
      </c>
      <c r="D27">
        <v>68.392751255299999</v>
      </c>
      <c r="E27">
        <v>470.67071917800001</v>
      </c>
      <c r="G27" s="3">
        <f t="shared" si="0"/>
        <v>32190.465419894113</v>
      </c>
    </row>
    <row r="28" spans="3:7" x14ac:dyDescent="0.25">
      <c r="C28" t="s">
        <v>27</v>
      </c>
      <c r="D28">
        <v>22.218886251499999</v>
      </c>
      <c r="E28">
        <v>91.806849315099996</v>
      </c>
      <c r="G28" s="3">
        <f t="shared" si="0"/>
        <v>2039.8459420408074</v>
      </c>
    </row>
    <row r="29" spans="3:7" x14ac:dyDescent="0.25">
      <c r="C29" t="s">
        <v>28</v>
      </c>
      <c r="D29">
        <v>29.114405885</v>
      </c>
      <c r="E29">
        <v>42.6034246575</v>
      </c>
      <c r="G29" s="3">
        <f t="shared" si="0"/>
        <v>1240.373397569472</v>
      </c>
    </row>
    <row r="30" spans="3:7" x14ac:dyDescent="0.25">
      <c r="C30" t="s">
        <v>29</v>
      </c>
      <c r="D30">
        <v>0</v>
      </c>
      <c r="E30">
        <v>0</v>
      </c>
      <c r="G30" s="3">
        <f t="shared" si="0"/>
        <v>0</v>
      </c>
    </row>
    <row r="31" spans="3:7" x14ac:dyDescent="0.25">
      <c r="C31" t="s">
        <v>30</v>
      </c>
      <c r="D31">
        <v>0</v>
      </c>
      <c r="E31">
        <v>0</v>
      </c>
      <c r="G31" s="3">
        <f t="shared" si="0"/>
        <v>0</v>
      </c>
    </row>
    <row r="32" spans="3:7" x14ac:dyDescent="0.25">
      <c r="C32" t="s">
        <v>31</v>
      </c>
      <c r="D32">
        <v>0</v>
      </c>
      <c r="E32">
        <v>0</v>
      </c>
      <c r="G32" s="3">
        <f t="shared" si="0"/>
        <v>0</v>
      </c>
    </row>
    <row r="33" spans="3:7" x14ac:dyDescent="0.25">
      <c r="C33" t="s">
        <v>32</v>
      </c>
      <c r="D33">
        <v>0</v>
      </c>
      <c r="E33">
        <v>0</v>
      </c>
      <c r="G33" s="3">
        <f t="shared" si="0"/>
        <v>0</v>
      </c>
    </row>
    <row r="34" spans="3:7" x14ac:dyDescent="0.25">
      <c r="C34" t="s">
        <v>33</v>
      </c>
      <c r="D34">
        <v>0</v>
      </c>
      <c r="E34">
        <v>0</v>
      </c>
      <c r="G34" s="3">
        <f t="shared" si="0"/>
        <v>0</v>
      </c>
    </row>
    <row r="35" spans="3:7" x14ac:dyDescent="0.25">
      <c r="C35" t="s">
        <v>34</v>
      </c>
      <c r="D35">
        <v>0</v>
      </c>
      <c r="E35">
        <v>6.3219178082200003</v>
      </c>
      <c r="G35" s="3">
        <f t="shared" si="0"/>
        <v>0</v>
      </c>
    </row>
    <row r="36" spans="3:7" x14ac:dyDescent="0.25">
      <c r="C36" t="s">
        <v>37</v>
      </c>
      <c r="D36">
        <v>-105.354576971</v>
      </c>
      <c r="E36">
        <v>36.514383561599999</v>
      </c>
      <c r="G36" s="3">
        <f t="shared" si="0"/>
        <v>-3846.957433489204</v>
      </c>
    </row>
    <row r="37" spans="3:7" x14ac:dyDescent="0.25">
      <c r="C37" t="s">
        <v>38</v>
      </c>
      <c r="D37">
        <v>-88.325311965799997</v>
      </c>
      <c r="E37">
        <v>22.95</v>
      </c>
      <c r="G37" s="3">
        <f t="shared" si="0"/>
        <v>-2027.0659096151098</v>
      </c>
    </row>
    <row r="38" spans="3:7" x14ac:dyDescent="0.25">
      <c r="C38" t="s">
        <v>39</v>
      </c>
      <c r="D38">
        <v>-60.7241737859</v>
      </c>
      <c r="E38">
        <v>27.680136986299999</v>
      </c>
      <c r="G38" s="3">
        <f t="shared" si="0"/>
        <v>-1680.8534487735994</v>
      </c>
    </row>
    <row r="39" spans="3:7" x14ac:dyDescent="0.25">
      <c r="C39" t="s">
        <v>40</v>
      </c>
      <c r="D39">
        <v>0</v>
      </c>
      <c r="E39">
        <v>8.1842465753399996</v>
      </c>
      <c r="G39" s="3">
        <f t="shared" si="0"/>
        <v>0</v>
      </c>
    </row>
    <row r="40" spans="3:7" x14ac:dyDescent="0.25">
      <c r="C40" t="s">
        <v>41</v>
      </c>
      <c r="D40">
        <v>0</v>
      </c>
      <c r="E40">
        <v>0.47671232876699998</v>
      </c>
      <c r="G40" s="3">
        <f t="shared" si="0"/>
        <v>0</v>
      </c>
    </row>
    <row r="41" spans="3:7" x14ac:dyDescent="0.25">
      <c r="C41" t="s">
        <v>42</v>
      </c>
      <c r="D41">
        <v>0</v>
      </c>
      <c r="E41">
        <v>1</v>
      </c>
      <c r="G41" s="3">
        <f t="shared" si="0"/>
        <v>0</v>
      </c>
    </row>
    <row r="43" spans="3:7" x14ac:dyDescent="0.25">
      <c r="G43" s="3">
        <f>SUM(G5:G41)</f>
        <v>206861.77246836064</v>
      </c>
    </row>
  </sheetData>
  <conditionalFormatting sqref="G5:G41">
    <cfRule type="top10" dxfId="1" priority="1" rank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70"/>
  <sheetViews>
    <sheetView tabSelected="1" topLeftCell="A40" workbookViewId="0">
      <selection activeCell="H64" sqref="H64"/>
    </sheetView>
  </sheetViews>
  <sheetFormatPr defaultRowHeight="15" x14ac:dyDescent="0.25"/>
  <cols>
    <col min="2" max="2" width="20.140625" bestFit="1" customWidth="1"/>
    <col min="6" max="6" width="11.28515625" bestFit="1" customWidth="1"/>
  </cols>
  <sheetData>
    <row r="3" spans="2:6" x14ac:dyDescent="0.25">
      <c r="B3" t="s">
        <v>44</v>
      </c>
      <c r="C3">
        <v>-7080.5416004099998</v>
      </c>
      <c r="D3">
        <v>0.633561643836</v>
      </c>
      <c r="F3" s="3">
        <f>C3*D3</f>
        <v>-4485.9595756049421</v>
      </c>
    </row>
    <row r="4" spans="2:6" x14ac:dyDescent="0.25">
      <c r="B4" t="s">
        <v>45</v>
      </c>
      <c r="C4">
        <v>2960.1437345200002</v>
      </c>
      <c r="D4">
        <v>6.4383561643800005E-2</v>
      </c>
      <c r="F4" s="3">
        <f t="shared" ref="F4:F67" si="0">C4*D4</f>
        <v>190.5845966059768</v>
      </c>
    </row>
    <row r="5" spans="2:6" x14ac:dyDescent="0.25">
      <c r="B5" t="s">
        <v>46</v>
      </c>
      <c r="C5">
        <v>1465.20586493</v>
      </c>
      <c r="D5">
        <v>0.86301369862999999</v>
      </c>
      <c r="F5" s="3">
        <f t="shared" si="0"/>
        <v>1264.4927327476075</v>
      </c>
    </row>
    <row r="6" spans="2:6" x14ac:dyDescent="0.25">
      <c r="B6" t="s">
        <v>47</v>
      </c>
      <c r="C6">
        <v>0</v>
      </c>
      <c r="D6">
        <v>0</v>
      </c>
      <c r="F6" s="3">
        <f t="shared" si="0"/>
        <v>0</v>
      </c>
    </row>
    <row r="7" spans="2:6" x14ac:dyDescent="0.25">
      <c r="B7" t="s">
        <v>48</v>
      </c>
      <c r="C7">
        <v>-2122.3215453299999</v>
      </c>
      <c r="D7">
        <v>1.9178082191799999E-2</v>
      </c>
      <c r="F7" s="3">
        <f t="shared" si="0"/>
        <v>-40.702057033766728</v>
      </c>
    </row>
    <row r="8" spans="2:6" x14ac:dyDescent="0.25">
      <c r="B8" t="s">
        <v>49</v>
      </c>
      <c r="C8">
        <v>8349.6353154299995</v>
      </c>
      <c r="D8">
        <v>0.44315068493199999</v>
      </c>
      <c r="F8" s="3">
        <f t="shared" si="0"/>
        <v>3700.1466089652199</v>
      </c>
    </row>
    <row r="9" spans="2:6" x14ac:dyDescent="0.25">
      <c r="B9" t="s">
        <v>50</v>
      </c>
      <c r="C9">
        <v>12924.031838299999</v>
      </c>
      <c r="D9">
        <v>9.1780821917800001E-2</v>
      </c>
      <c r="F9" s="3">
        <f t="shared" si="0"/>
        <v>1186.1782646109896</v>
      </c>
    </row>
    <row r="10" spans="2:6" x14ac:dyDescent="0.25">
      <c r="B10" t="s">
        <v>51</v>
      </c>
      <c r="C10">
        <v>10776.75194</v>
      </c>
      <c r="D10">
        <v>0.28630136986299998</v>
      </c>
      <c r="F10" s="3">
        <f t="shared" si="0"/>
        <v>3085.3988430957424</v>
      </c>
    </row>
    <row r="11" spans="2:6" x14ac:dyDescent="0.25">
      <c r="B11" t="s">
        <v>52</v>
      </c>
      <c r="C11">
        <v>8357.0320373499999</v>
      </c>
      <c r="D11">
        <v>0.50753424657500001</v>
      </c>
      <c r="F11" s="3">
        <f t="shared" si="0"/>
        <v>4241.4799586795698</v>
      </c>
    </row>
    <row r="12" spans="2:6" x14ac:dyDescent="0.25">
      <c r="B12" t="s">
        <v>53</v>
      </c>
      <c r="C12">
        <v>4397.0557405099999</v>
      </c>
      <c r="D12">
        <v>0.93493150684899995</v>
      </c>
      <c r="F12" s="3">
        <f t="shared" si="0"/>
        <v>4110.945949174059</v>
      </c>
    </row>
    <row r="13" spans="2:6" x14ac:dyDescent="0.25">
      <c r="B13" t="s">
        <v>54</v>
      </c>
      <c r="C13">
        <v>4317.3995304800001</v>
      </c>
      <c r="D13">
        <v>0.91369863013700003</v>
      </c>
      <c r="F13" s="3">
        <f t="shared" si="0"/>
        <v>3944.8020367537033</v>
      </c>
    </row>
    <row r="14" spans="2:6" x14ac:dyDescent="0.25">
      <c r="B14" t="s">
        <v>55</v>
      </c>
      <c r="C14">
        <v>17289.465091599999</v>
      </c>
      <c r="D14">
        <v>0.114383561644</v>
      </c>
      <c r="F14" s="3">
        <f t="shared" si="0"/>
        <v>1977.6305960968145</v>
      </c>
    </row>
    <row r="15" spans="2:6" x14ac:dyDescent="0.25">
      <c r="B15" t="s">
        <v>56</v>
      </c>
      <c r="C15">
        <v>7744.5294540000004</v>
      </c>
      <c r="D15">
        <v>8.3561643835599997E-2</v>
      </c>
      <c r="F15" s="3">
        <f t="shared" si="0"/>
        <v>647.14561190946176</v>
      </c>
    </row>
    <row r="16" spans="2:6" x14ac:dyDescent="0.25">
      <c r="B16" t="s">
        <v>57</v>
      </c>
      <c r="C16">
        <v>7438.51376944</v>
      </c>
      <c r="D16">
        <v>8.5616438356200003E-2</v>
      </c>
      <c r="F16" s="3">
        <f t="shared" si="0"/>
        <v>636.85905560300466</v>
      </c>
    </row>
    <row r="17" spans="2:6" x14ac:dyDescent="0.25">
      <c r="B17" t="s">
        <v>58</v>
      </c>
      <c r="C17">
        <v>-5050.4130095500004</v>
      </c>
      <c r="D17">
        <v>5.1369863013700001E-2</v>
      </c>
      <c r="F17" s="3">
        <f t="shared" si="0"/>
        <v>-259.43902446319186</v>
      </c>
    </row>
    <row r="18" spans="2:6" x14ac:dyDescent="0.25">
      <c r="B18" t="s">
        <v>59</v>
      </c>
      <c r="C18">
        <v>-1412.88226171</v>
      </c>
      <c r="D18">
        <v>6.84931506849E-3</v>
      </c>
      <c r="F18" s="3">
        <f t="shared" si="0"/>
        <v>-9.677275765132535</v>
      </c>
    </row>
    <row r="19" spans="2:6" x14ac:dyDescent="0.25">
      <c r="B19" t="s">
        <v>60</v>
      </c>
      <c r="C19">
        <v>367.62514506000002</v>
      </c>
      <c r="D19">
        <v>4.4520547945200002E-2</v>
      </c>
      <c r="F19" s="3">
        <f t="shared" si="0"/>
        <v>16.366872896504837</v>
      </c>
    </row>
    <row r="20" spans="2:6" x14ac:dyDescent="0.25">
      <c r="B20" t="s">
        <v>61</v>
      </c>
      <c r="C20">
        <v>117.93427728</v>
      </c>
      <c r="D20">
        <v>1.0958904109599999E-2</v>
      </c>
      <c r="F20" s="3">
        <f t="shared" si="0"/>
        <v>1.292430435946498</v>
      </c>
    </row>
    <row r="21" spans="2:6" x14ac:dyDescent="0.25">
      <c r="B21" t="s">
        <v>62</v>
      </c>
      <c r="C21">
        <v>6532.5486342000004</v>
      </c>
      <c r="D21">
        <v>0.78835616438400002</v>
      </c>
      <c r="F21" s="3">
        <f t="shared" si="0"/>
        <v>5149.9749849098507</v>
      </c>
    </row>
    <row r="22" spans="2:6" x14ac:dyDescent="0.25">
      <c r="B22" t="s">
        <v>63</v>
      </c>
      <c r="C22">
        <v>-5704.4066219599999</v>
      </c>
      <c r="D22">
        <v>0.149315068493</v>
      </c>
      <c r="F22" s="3">
        <f t="shared" si="0"/>
        <v>-851.75386546988011</v>
      </c>
    </row>
    <row r="23" spans="2:6" x14ac:dyDescent="0.25">
      <c r="B23" t="s">
        <v>64</v>
      </c>
      <c r="C23">
        <v>8478.5019219900005</v>
      </c>
      <c r="D23">
        <v>0.83561643835599997</v>
      </c>
      <c r="F23" s="3">
        <f t="shared" si="0"/>
        <v>7084.7755786477846</v>
      </c>
    </row>
    <row r="24" spans="2:6" x14ac:dyDescent="0.25">
      <c r="B24" t="s">
        <v>65</v>
      </c>
      <c r="C24">
        <v>-61.080241836900001</v>
      </c>
      <c r="D24">
        <v>2.1232876712300001E-2</v>
      </c>
      <c r="F24" s="3">
        <f t="shared" si="0"/>
        <v>-1.2969092444803663</v>
      </c>
    </row>
    <row r="25" spans="2:6" x14ac:dyDescent="0.25">
      <c r="B25" t="s">
        <v>66</v>
      </c>
      <c r="C25">
        <v>0</v>
      </c>
      <c r="D25">
        <v>3.56164383562E-2</v>
      </c>
      <c r="F25" s="3">
        <f t="shared" si="0"/>
        <v>0</v>
      </c>
    </row>
    <row r="26" spans="2:6" x14ac:dyDescent="0.25">
      <c r="B26" t="s">
        <v>67</v>
      </c>
      <c r="C26">
        <v>-3299.68756962</v>
      </c>
      <c r="D26">
        <v>2.9452054794499999E-2</v>
      </c>
      <c r="F26" s="3">
        <f t="shared" si="0"/>
        <v>-97.182579105178775</v>
      </c>
    </row>
    <row r="27" spans="2:6" x14ac:dyDescent="0.25">
      <c r="B27" t="s">
        <v>68</v>
      </c>
      <c r="C27">
        <v>-4891.3214856599998</v>
      </c>
      <c r="D27">
        <v>7.8082191780800003E-2</v>
      </c>
      <c r="F27" s="3">
        <f t="shared" si="0"/>
        <v>-381.92510230485169</v>
      </c>
    </row>
    <row r="28" spans="2:6" x14ac:dyDescent="0.25">
      <c r="B28" t="s">
        <v>69</v>
      </c>
      <c r="C28">
        <v>665.80270905700002</v>
      </c>
      <c r="D28">
        <v>0.10547945205500001</v>
      </c>
      <c r="F28" s="3">
        <f t="shared" si="0"/>
        <v>70.228504928066954</v>
      </c>
    </row>
    <row r="29" spans="2:6" x14ac:dyDescent="0.25">
      <c r="B29" t="s">
        <v>70</v>
      </c>
      <c r="C29">
        <v>-705.01591897100002</v>
      </c>
      <c r="D29">
        <v>9.5890410958900003E-3</v>
      </c>
      <c r="F29" s="3">
        <f t="shared" si="0"/>
        <v>-6.7604266202695733</v>
      </c>
    </row>
    <row r="30" spans="2:6" x14ac:dyDescent="0.25">
      <c r="B30" t="s">
        <v>71</v>
      </c>
      <c r="C30">
        <v>-6776.3304944800002</v>
      </c>
      <c r="D30">
        <v>0.49726027397299999</v>
      </c>
      <c r="F30" s="3">
        <f t="shared" si="0"/>
        <v>-3369.5999582167192</v>
      </c>
    </row>
    <row r="31" spans="2:6" x14ac:dyDescent="0.25">
      <c r="B31" t="s">
        <v>72</v>
      </c>
      <c r="C31">
        <v>1760.6206666600001</v>
      </c>
      <c r="D31">
        <v>5.4794520547899999E-3</v>
      </c>
      <c r="F31" s="3">
        <f t="shared" si="0"/>
        <v>9.6472365296358777</v>
      </c>
    </row>
    <row r="32" spans="2:6" x14ac:dyDescent="0.25">
      <c r="B32" t="s">
        <v>73</v>
      </c>
      <c r="C32">
        <v>1039.83732889</v>
      </c>
      <c r="D32">
        <v>7.5342465753400001E-3</v>
      </c>
      <c r="F32" s="3">
        <f t="shared" si="0"/>
        <v>7.8343908341001756</v>
      </c>
    </row>
    <row r="33" spans="2:6" x14ac:dyDescent="0.25">
      <c r="B33" t="s">
        <v>74</v>
      </c>
      <c r="C33">
        <v>8757.4395532399994</v>
      </c>
      <c r="D33">
        <v>0.30479452054799999</v>
      </c>
      <c r="F33" s="3">
        <f t="shared" si="0"/>
        <v>2669.2195898578771</v>
      </c>
    </row>
    <row r="34" spans="2:6" x14ac:dyDescent="0.25">
      <c r="B34" t="s">
        <v>75</v>
      </c>
      <c r="C34">
        <v>-2647.60139084</v>
      </c>
      <c r="D34">
        <v>2.53424657534E-2</v>
      </c>
      <c r="F34" s="3">
        <f t="shared" si="0"/>
        <v>-67.096747576016909</v>
      </c>
    </row>
    <row r="35" spans="2:6" x14ac:dyDescent="0.25">
      <c r="B35" t="s">
        <v>76</v>
      </c>
      <c r="C35">
        <v>-2094.3367559399999</v>
      </c>
      <c r="D35">
        <v>4.4520547945200002E-2</v>
      </c>
      <c r="F35" s="3">
        <f t="shared" si="0"/>
        <v>-93.241019956221393</v>
      </c>
    </row>
    <row r="36" spans="2:6" x14ac:dyDescent="0.25">
      <c r="B36" t="s">
        <v>77</v>
      </c>
      <c r="C36">
        <v>-832.53435193300004</v>
      </c>
      <c r="D36">
        <v>1.02739726027E-2</v>
      </c>
      <c r="F36" s="3">
        <f t="shared" si="0"/>
        <v>-8.5534351225662419</v>
      </c>
    </row>
    <row r="37" spans="2:6" x14ac:dyDescent="0.25">
      <c r="B37" t="s">
        <v>78</v>
      </c>
      <c r="C37">
        <v>2232.3972313499999</v>
      </c>
      <c r="D37">
        <v>0.30479452054799999</v>
      </c>
      <c r="F37" s="3">
        <f t="shared" si="0"/>
        <v>680.42244380200577</v>
      </c>
    </row>
    <row r="38" spans="2:6" x14ac:dyDescent="0.25">
      <c r="B38" t="s">
        <v>79</v>
      </c>
      <c r="C38">
        <v>-8954.1002667600005</v>
      </c>
      <c r="D38">
        <v>0.59178082191799997</v>
      </c>
      <c r="F38" s="3">
        <f t="shared" si="0"/>
        <v>-5298.8648153994154</v>
      </c>
    </row>
    <row r="39" spans="2:6" x14ac:dyDescent="0.25">
      <c r="B39" t="s">
        <v>80</v>
      </c>
      <c r="C39">
        <v>8044.1656954399996</v>
      </c>
      <c r="D39">
        <v>8.7671232876700006E-2</v>
      </c>
      <c r="F39" s="3">
        <f t="shared" si="0"/>
        <v>705.24192398368166</v>
      </c>
    </row>
    <row r="40" spans="2:6" x14ac:dyDescent="0.25">
      <c r="B40" t="s">
        <v>81</v>
      </c>
      <c r="C40">
        <v>11163.0505835</v>
      </c>
      <c r="D40">
        <v>3.56164383562E-2</v>
      </c>
      <c r="F40" s="3">
        <f t="shared" si="0"/>
        <v>397.5881029743702</v>
      </c>
    </row>
    <row r="41" spans="2:6" x14ac:dyDescent="0.25">
      <c r="B41" t="s">
        <v>82</v>
      </c>
      <c r="C41">
        <v>-1701.7694233899999</v>
      </c>
      <c r="D41">
        <v>9.5890410958900003E-3</v>
      </c>
      <c r="F41" s="3">
        <f t="shared" si="0"/>
        <v>-16.31833693661574</v>
      </c>
    </row>
    <row r="42" spans="2:6" x14ac:dyDescent="0.25">
      <c r="B42" t="s">
        <v>83</v>
      </c>
      <c r="C42">
        <v>5088.9870180899998</v>
      </c>
      <c r="D42">
        <v>0.33424657534199997</v>
      </c>
      <c r="F42" s="3">
        <f t="shared" si="0"/>
        <v>1700.9764827564788</v>
      </c>
    </row>
    <row r="43" spans="2:6" x14ac:dyDescent="0.25">
      <c r="B43" t="s">
        <v>84</v>
      </c>
      <c r="C43">
        <v>-14550.627101</v>
      </c>
      <c r="D43">
        <v>0.62054794520500001</v>
      </c>
      <c r="F43" s="3">
        <f t="shared" si="0"/>
        <v>-9029.3617489697353</v>
      </c>
    </row>
    <row r="44" spans="2:6" x14ac:dyDescent="0.25">
      <c r="B44" t="s">
        <v>85</v>
      </c>
      <c r="C44">
        <v>14807.970329600001</v>
      </c>
      <c r="D44">
        <v>8.2876712328800006E-2</v>
      </c>
      <c r="F44" s="3">
        <f t="shared" si="0"/>
        <v>1227.235897179665</v>
      </c>
    </row>
    <row r="45" spans="2:6" x14ac:dyDescent="0.25">
      <c r="B45" t="s">
        <v>86</v>
      </c>
      <c r="C45">
        <v>-1923.5119521900001</v>
      </c>
      <c r="D45">
        <v>2.3972602739699998E-2</v>
      </c>
      <c r="F45" s="3">
        <f t="shared" si="0"/>
        <v>-46.111587894915687</v>
      </c>
    </row>
    <row r="46" spans="2:6" x14ac:dyDescent="0.25">
      <c r="B46" t="s">
        <v>87</v>
      </c>
      <c r="C46">
        <v>-448.82566336399998</v>
      </c>
      <c r="D46">
        <v>0.42328767123299998</v>
      </c>
      <c r="F46" s="3">
        <f t="shared" si="0"/>
        <v>-189.98236983495394</v>
      </c>
    </row>
    <row r="47" spans="2:6" x14ac:dyDescent="0.25">
      <c r="B47" t="s">
        <v>88</v>
      </c>
      <c r="C47">
        <v>-8697.8982089000001</v>
      </c>
      <c r="D47">
        <v>0.44452054794500001</v>
      </c>
      <c r="F47" s="3">
        <f t="shared" si="0"/>
        <v>-3866.3944777900624</v>
      </c>
    </row>
    <row r="48" spans="2:6" x14ac:dyDescent="0.25">
      <c r="B48" t="s">
        <v>89</v>
      </c>
      <c r="C48">
        <v>14889.611261399999</v>
      </c>
      <c r="D48">
        <v>6.84931506849E-2</v>
      </c>
      <c r="F48" s="3">
        <f t="shared" si="0"/>
        <v>1019.8363877666542</v>
      </c>
    </row>
    <row r="49" spans="2:6" x14ac:dyDescent="0.25">
      <c r="B49" t="s">
        <v>90</v>
      </c>
      <c r="C49">
        <v>-2977.0878975800001</v>
      </c>
      <c r="D49">
        <v>2.6712328767099999E-2</v>
      </c>
      <c r="F49" s="3">
        <f t="shared" si="0"/>
        <v>-79.524950688711485</v>
      </c>
    </row>
    <row r="50" spans="2:6" x14ac:dyDescent="0.25">
      <c r="B50" t="s">
        <v>91</v>
      </c>
      <c r="C50">
        <v>1245.32407068</v>
      </c>
      <c r="D50">
        <v>0.40136986301400002</v>
      </c>
      <c r="F50" s="3">
        <f t="shared" si="0"/>
        <v>499.83555165686846</v>
      </c>
    </row>
    <row r="51" spans="2:6" x14ac:dyDescent="0.25">
      <c r="B51" t="s">
        <v>92</v>
      </c>
      <c r="C51">
        <v>-13157.1129805</v>
      </c>
      <c r="D51">
        <v>0.50342465753400001</v>
      </c>
      <c r="F51" s="3">
        <f t="shared" si="0"/>
        <v>-6623.6150963443588</v>
      </c>
    </row>
    <row r="52" spans="2:6" x14ac:dyDescent="0.25">
      <c r="B52" t="s">
        <v>93</v>
      </c>
      <c r="C52">
        <v>8946.1236234499993</v>
      </c>
      <c r="D52">
        <v>0.24109589041099999</v>
      </c>
      <c r="F52" s="3">
        <f t="shared" si="0"/>
        <v>2156.8736407225592</v>
      </c>
    </row>
    <row r="53" spans="2:6" x14ac:dyDescent="0.25">
      <c r="B53" t="s">
        <v>94</v>
      </c>
      <c r="C53">
        <v>1264.38142081</v>
      </c>
      <c r="D53">
        <v>0.28904109588999999</v>
      </c>
      <c r="F53" s="3">
        <f t="shared" si="0"/>
        <v>365.45819149387762</v>
      </c>
    </row>
    <row r="54" spans="2:6" x14ac:dyDescent="0.25">
      <c r="B54" t="s">
        <v>95</v>
      </c>
      <c r="C54">
        <v>-5508.0738878900002</v>
      </c>
      <c r="D54">
        <v>0.41438356164399998</v>
      </c>
      <c r="F54" s="3">
        <f t="shared" si="0"/>
        <v>-2282.4552754621723</v>
      </c>
    </row>
    <row r="55" spans="2:6" x14ac:dyDescent="0.25">
      <c r="B55" t="s">
        <v>96</v>
      </c>
      <c r="C55">
        <v>-3241.4636391499998</v>
      </c>
      <c r="D55">
        <v>6.1643835616400001E-2</v>
      </c>
      <c r="F55" s="3">
        <f t="shared" si="0"/>
        <v>-199.81625172830033</v>
      </c>
    </row>
    <row r="56" spans="2:6" x14ac:dyDescent="0.25">
      <c r="B56" t="s">
        <v>97</v>
      </c>
      <c r="C56">
        <v>-175.30376805</v>
      </c>
      <c r="D56">
        <v>2.05479452055E-2</v>
      </c>
      <c r="F56" s="3">
        <f t="shared" si="0"/>
        <v>-3.6021322202090817</v>
      </c>
    </row>
    <row r="57" spans="2:6" x14ac:dyDescent="0.25">
      <c r="B57" t="s">
        <v>98</v>
      </c>
      <c r="C57">
        <v>3515.68841926</v>
      </c>
      <c r="D57">
        <v>0.91780821917800004</v>
      </c>
      <c r="F57" s="3">
        <f t="shared" si="0"/>
        <v>3226.7277272657384</v>
      </c>
    </row>
    <row r="58" spans="2:6" x14ac:dyDescent="0.25">
      <c r="B58" t="s">
        <v>99</v>
      </c>
      <c r="C58">
        <v>-7819.2463729999999</v>
      </c>
      <c r="D58">
        <v>0.78150684931500003</v>
      </c>
      <c r="F58" s="3">
        <f t="shared" si="0"/>
        <v>-6110.7945969809716</v>
      </c>
    </row>
    <row r="59" spans="2:6" x14ac:dyDescent="0.25">
      <c r="B59" t="s">
        <v>100</v>
      </c>
      <c r="C59">
        <v>7536.3037277699996</v>
      </c>
      <c r="D59">
        <v>0.19589041095900001</v>
      </c>
      <c r="F59" s="3">
        <f t="shared" si="0"/>
        <v>1476.2896343447089</v>
      </c>
    </row>
    <row r="60" spans="2:6" x14ac:dyDescent="0.25">
      <c r="B60" t="s">
        <v>101</v>
      </c>
      <c r="C60">
        <v>183.90772472</v>
      </c>
      <c r="D60">
        <v>2.2602739726E-2</v>
      </c>
      <c r="F60" s="3">
        <f t="shared" si="0"/>
        <v>4.1568184354470166</v>
      </c>
    </row>
    <row r="61" spans="2:6" x14ac:dyDescent="0.25">
      <c r="B61" t="s">
        <v>102</v>
      </c>
      <c r="C61">
        <v>4970.194461</v>
      </c>
      <c r="D61">
        <v>0.59589041095899997</v>
      </c>
      <c r="F61" s="3">
        <f t="shared" si="0"/>
        <v>2961.6912199114354</v>
      </c>
    </row>
    <row r="62" spans="2:6" x14ac:dyDescent="0.25">
      <c r="B62" t="s">
        <v>103</v>
      </c>
      <c r="C62">
        <v>5230.6611265000001</v>
      </c>
      <c r="D62">
        <v>6.0273972602700003E-2</v>
      </c>
      <c r="F62" s="3">
        <f t="shared" si="0"/>
        <v>315.27272543266895</v>
      </c>
    </row>
    <row r="63" spans="2:6" x14ac:dyDescent="0.25">
      <c r="B63" t="s">
        <v>104</v>
      </c>
      <c r="C63">
        <v>-5153.1531771700002</v>
      </c>
      <c r="D63">
        <v>0.26506849315100001</v>
      </c>
      <c r="F63" s="3">
        <f t="shared" si="0"/>
        <v>-1365.93854764874</v>
      </c>
    </row>
    <row r="64" spans="2:6" x14ac:dyDescent="0.25">
      <c r="B64" t="s">
        <v>105</v>
      </c>
      <c r="C64">
        <v>-5047.4793897099999</v>
      </c>
      <c r="D64">
        <v>7.8767123287699997E-2</v>
      </c>
      <c r="F64" s="3">
        <f t="shared" si="0"/>
        <v>-397.57543138141227</v>
      </c>
    </row>
    <row r="65" spans="2:6" x14ac:dyDescent="0.25">
      <c r="B65" t="s">
        <v>106</v>
      </c>
      <c r="C65">
        <v>-735.48881672300001</v>
      </c>
      <c r="D65">
        <v>2.3972602739699998E-2</v>
      </c>
      <c r="F65" s="3">
        <f t="shared" si="0"/>
        <v>-17.631581222792502</v>
      </c>
    </row>
    <row r="66" spans="2:6" x14ac:dyDescent="0.25">
      <c r="B66" t="s">
        <v>107</v>
      </c>
      <c r="C66">
        <v>-5231.3887902400002</v>
      </c>
      <c r="D66">
        <v>6.7808219178099996E-2</v>
      </c>
      <c r="F66" s="3">
        <f t="shared" si="0"/>
        <v>-354.73115769444934</v>
      </c>
    </row>
    <row r="67" spans="2:6" x14ac:dyDescent="0.25">
      <c r="B67" t="s">
        <v>108</v>
      </c>
      <c r="C67">
        <v>6065.8119679900001</v>
      </c>
      <c r="D67">
        <v>0.90821917808200003</v>
      </c>
      <c r="F67" s="3">
        <f t="shared" si="0"/>
        <v>5509.0867599678368</v>
      </c>
    </row>
    <row r="68" spans="2:6" x14ac:dyDescent="0.25">
      <c r="B68" t="s">
        <v>109</v>
      </c>
      <c r="C68">
        <v>0</v>
      </c>
      <c r="D68">
        <v>1</v>
      </c>
      <c r="F68" s="3">
        <f t="shared" ref="F68" si="1">C68*D68</f>
        <v>0</v>
      </c>
    </row>
    <row r="70" spans="2:6" x14ac:dyDescent="0.25">
      <c r="F70" s="5">
        <f>SUM(F3:F68)</f>
        <v>16685.791016294876</v>
      </c>
    </row>
  </sheetData>
  <conditionalFormatting sqref="F3:F68">
    <cfRule type="top10" dxfId="0" priority="1" rank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initial_lasso</vt:lpstr>
      <vt:lpstr>from_hd2</vt:lpstr>
      <vt:lpstr>from_hd3</vt:lpstr>
    </vt:vector>
  </TitlesOfParts>
  <Company>Bank of Nova Scotia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Bank of Nova Scotia User</dc:creator>
  <cp:lastModifiedBy>Bank of Nova Scotia User</cp:lastModifiedBy>
  <dcterms:created xsi:type="dcterms:W3CDTF">2016-10-04T14:26:08Z</dcterms:created>
  <dcterms:modified xsi:type="dcterms:W3CDTF">2016-10-05T18:41:35Z</dcterms:modified>
</cp:coreProperties>
</file>