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945" windowWidth="28035" windowHeight="11730"/>
  </bookViews>
  <sheets>
    <sheet name="summary_results" sheetId="1" r:id="rId1"/>
  </sheets>
  <calcPr calcId="0"/>
</workbook>
</file>

<file path=xl/calcChain.xml><?xml version="1.0" encoding="utf-8"?>
<calcChain xmlns="http://schemas.openxmlformats.org/spreadsheetml/2006/main">
  <c r="Q4" i="1"/>
  <c r="Q3"/>
  <c r="P23"/>
  <c r="P18"/>
  <c r="P13"/>
  <c r="P8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3"/>
  <c r="N4"/>
  <c r="N5"/>
  <c r="N6"/>
  <c r="N7"/>
  <c r="N3"/>
  <c r="N9"/>
  <c r="N10"/>
  <c r="N11"/>
  <c r="N12"/>
  <c r="N8"/>
  <c r="N14"/>
  <c r="N15"/>
  <c r="N16"/>
  <c r="N17"/>
  <c r="N13"/>
  <c r="N19"/>
  <c r="N20"/>
  <c r="N21"/>
  <c r="N22"/>
  <c r="N18"/>
  <c r="M4"/>
  <c r="M5"/>
  <c r="M6"/>
  <c r="M7"/>
  <c r="M3"/>
  <c r="M9"/>
  <c r="M10"/>
  <c r="M11"/>
  <c r="M12"/>
  <c r="M8"/>
  <c r="M14"/>
  <c r="M15"/>
  <c r="M16"/>
  <c r="M17"/>
  <c r="M13"/>
  <c r="M19"/>
  <c r="M20"/>
  <c r="M21"/>
  <c r="M22"/>
  <c r="M18"/>
  <c r="N24"/>
  <c r="N25"/>
  <c r="N26"/>
  <c r="N27"/>
  <c r="N23"/>
  <c r="M24"/>
  <c r="M25"/>
  <c r="M26"/>
  <c r="M27"/>
  <c r="M23"/>
</calcChain>
</file>

<file path=xl/sharedStrings.xml><?xml version="1.0" encoding="utf-8"?>
<sst xmlns="http://schemas.openxmlformats.org/spreadsheetml/2006/main" count="167" uniqueCount="14">
  <si>
    <t>TrainingSet</t>
  </si>
  <si>
    <t>TestingSet</t>
  </si>
  <si>
    <t>% Accounts</t>
  </si>
  <si>
    <t>% Passwords</t>
  </si>
  <si>
    <t>myspace</t>
  </si>
  <si>
    <t>faithwriters</t>
  </si>
  <si>
    <t>phpbb</t>
  </si>
  <si>
    <t>singles.org</t>
  </si>
  <si>
    <t>rockyou</t>
  </si>
  <si>
    <t>First-Order</t>
  </si>
  <si>
    <t>8-Layer</t>
  </si>
  <si>
    <t>% of 8-Letter Passwords</t>
  </si>
  <si>
    <t>Gain</t>
  </si>
  <si>
    <t>Average Gain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</si>
</sst>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1"/>
  <sheetViews>
    <sheetView tabSelected="1" workbookViewId="0">
      <selection activeCell="S14" sqref="S14"/>
    </sheetView>
  </sheetViews>
  <sheetFormatPr defaultRowHeight="15"/>
  <cols>
    <col min="1" max="1" width="21.7109375" customWidth="1"/>
    <col min="2" max="2" width="20.28515625" customWidth="1"/>
    <col min="7" max="8" width="11.42578125" bestFit="1" customWidth="1"/>
    <col min="9" max="9" width="11" bestFit="1" customWidth="1"/>
    <col min="10" max="10" width="12.28515625" bestFit="1" customWidth="1"/>
    <col min="11" max="11" width="11" bestFit="1" customWidth="1"/>
    <col min="12" max="12" width="12.28515625" bestFit="1" customWidth="1"/>
    <col min="13" max="13" width="10.7109375" bestFit="1" customWidth="1"/>
    <col min="14" max="14" width="12.28515625" customWidth="1"/>
    <col min="15" max="15" width="8.1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I1" s="2" t="s">
        <v>9</v>
      </c>
      <c r="J1" s="2"/>
      <c r="K1" s="2" t="s">
        <v>10</v>
      </c>
      <c r="L1" s="2"/>
      <c r="M1" s="2" t="s">
        <v>11</v>
      </c>
      <c r="N1" s="2"/>
    </row>
    <row r="2" spans="1:17">
      <c r="A2" t="s">
        <v>4</v>
      </c>
      <c r="B2" t="s">
        <v>5</v>
      </c>
      <c r="C2" s="1">
        <v>3.0178185188999899E-2</v>
      </c>
      <c r="D2" s="1">
        <v>2.7435006589193699E-2</v>
      </c>
      <c r="G2" t="s">
        <v>0</v>
      </c>
      <c r="H2" t="s">
        <v>1</v>
      </c>
      <c r="I2" t="s">
        <v>2</v>
      </c>
      <c r="J2" t="s">
        <v>3</v>
      </c>
      <c r="K2" t="s">
        <v>2</v>
      </c>
      <c r="L2" t="s">
        <v>3</v>
      </c>
      <c r="M2" t="s">
        <v>9</v>
      </c>
      <c r="N2" t="s">
        <v>10</v>
      </c>
      <c r="O2" t="s">
        <v>12</v>
      </c>
      <c r="P2" t="s">
        <v>13</v>
      </c>
    </row>
    <row r="3" spans="1:17">
      <c r="A3" t="s">
        <v>6</v>
      </c>
      <c r="B3" t="s">
        <v>5</v>
      </c>
      <c r="C3" s="1">
        <v>2.9045215779173999E-2</v>
      </c>
      <c r="D3" s="1">
        <v>2.6117167844734598E-2</v>
      </c>
      <c r="E3">
        <v>8347</v>
      </c>
      <c r="F3">
        <v>1967</v>
      </c>
      <c r="G3" t="s">
        <v>5</v>
      </c>
      <c r="H3" t="s">
        <v>5</v>
      </c>
      <c r="I3" s="1">
        <v>4.1919868163559602E-2</v>
      </c>
      <c r="J3" s="1">
        <v>3.6899484844854398E-2</v>
      </c>
      <c r="K3" s="1">
        <v>7.4157997734061204E-2</v>
      </c>
      <c r="L3" s="1">
        <v>6.5772133700730803E-2</v>
      </c>
      <c r="M3" s="1">
        <f>J3*$E$3/$F$3</f>
        <v>0.15658362989323826</v>
      </c>
      <c r="N3" s="1">
        <f>L3*$E$3/$F$3</f>
        <v>0.27910523640061008</v>
      </c>
      <c r="O3" s="1">
        <f>N3/M3-1</f>
        <v>0.78246753246753453</v>
      </c>
      <c r="P3" s="1">
        <f>AVERAGE(O3:O7)</f>
        <v>0.63475631825597811</v>
      </c>
      <c r="Q3" s="1">
        <f>MAX(O:O)</f>
        <v>1.5765306122448965</v>
      </c>
    </row>
    <row r="4" spans="1:17">
      <c r="A4" t="s">
        <v>7</v>
      </c>
      <c r="B4" t="s">
        <v>5</v>
      </c>
      <c r="C4" s="1">
        <v>4.0271912658358201E-2</v>
      </c>
      <c r="D4" s="1">
        <v>3.6060860189289598E-2</v>
      </c>
      <c r="G4" t="s">
        <v>4</v>
      </c>
      <c r="H4" t="s">
        <v>5</v>
      </c>
      <c r="I4" s="1">
        <v>3.0178185188999899E-2</v>
      </c>
      <c r="J4" s="1">
        <v>2.7435006589193699E-2</v>
      </c>
      <c r="K4" s="1">
        <v>4.9747656813265997E-2</v>
      </c>
      <c r="L4" s="1">
        <v>4.4806517311609E-2</v>
      </c>
      <c r="M4" s="1">
        <f t="shared" ref="M4:M7" si="0">J4*$E$3/$F$3</f>
        <v>0.11642094560244017</v>
      </c>
      <c r="N4" s="1">
        <f t="shared" ref="N4:N7" si="1">L4*$E$3/$F$3</f>
        <v>0.19013726487036112</v>
      </c>
      <c r="O4" s="1">
        <f t="shared" ref="O4:O27" si="2">N4/M4-1</f>
        <v>0.63318777292576689</v>
      </c>
      <c r="Q4" s="1">
        <f>MIN(O:O)</f>
        <v>0.20388966120711816</v>
      </c>
    </row>
    <row r="5" spans="1:17">
      <c r="A5" t="s">
        <v>4</v>
      </c>
      <c r="B5" t="s">
        <v>4</v>
      </c>
      <c r="C5" s="1">
        <v>3.1738795977093399E-2</v>
      </c>
      <c r="D5" s="1">
        <v>3.00389452850667E-2</v>
      </c>
      <c r="G5" t="s">
        <v>6</v>
      </c>
      <c r="H5" t="s">
        <v>5</v>
      </c>
      <c r="I5" s="1">
        <v>2.9045215779173999E-2</v>
      </c>
      <c r="J5" s="1">
        <v>2.6117167844734598E-2</v>
      </c>
      <c r="K5" s="1">
        <v>4.8923679060665401E-2</v>
      </c>
      <c r="L5" s="1">
        <v>4.3608482089373402E-2</v>
      </c>
      <c r="M5" s="1">
        <f t="shared" si="0"/>
        <v>0.11082867310625302</v>
      </c>
      <c r="N5" s="1">
        <f t="shared" si="1"/>
        <v>0.18505338078291803</v>
      </c>
      <c r="O5" s="1">
        <f t="shared" si="2"/>
        <v>0.66972477064220315</v>
      </c>
    </row>
    <row r="6" spans="1:17">
      <c r="A6" t="s">
        <v>6</v>
      </c>
      <c r="B6" t="s">
        <v>4</v>
      </c>
      <c r="C6" s="1">
        <v>1.6211288070885201E-2</v>
      </c>
      <c r="D6" s="1">
        <v>1.45246759879972E-2</v>
      </c>
      <c r="G6" t="s">
        <v>8</v>
      </c>
      <c r="H6" t="s">
        <v>5</v>
      </c>
      <c r="I6" s="1">
        <v>3.3680090637552798E-2</v>
      </c>
      <c r="J6" s="1">
        <v>3.2466754522582998E-2</v>
      </c>
      <c r="K6" s="1">
        <v>5.4073540014419601E-2</v>
      </c>
      <c r="L6" s="1">
        <v>4.9359051156103999E-2</v>
      </c>
      <c r="M6" s="1">
        <f t="shared" si="0"/>
        <v>0.1377732587697002</v>
      </c>
      <c r="N6" s="1">
        <f t="shared" si="1"/>
        <v>0.20945602440264366</v>
      </c>
      <c r="O6" s="1">
        <f t="shared" si="2"/>
        <v>0.52029520295202825</v>
      </c>
    </row>
    <row r="7" spans="1:17">
      <c r="A7" t="s">
        <v>4</v>
      </c>
      <c r="B7" t="s">
        <v>6</v>
      </c>
      <c r="C7" s="1">
        <v>3.5748822532211497E-2</v>
      </c>
      <c r="D7" s="1">
        <v>2.7322671092093301E-2</v>
      </c>
      <c r="G7" t="s">
        <v>7</v>
      </c>
      <c r="H7" t="s">
        <v>5</v>
      </c>
      <c r="I7" s="1">
        <v>4.0271912658358201E-2</v>
      </c>
      <c r="J7" s="1">
        <v>3.6060860189289598E-2</v>
      </c>
      <c r="K7" s="1">
        <v>6.5403234112678996E-2</v>
      </c>
      <c r="L7" s="1">
        <v>5.6547262489517199E-2</v>
      </c>
      <c r="M7" s="1">
        <f t="shared" si="0"/>
        <v>0.15302491103202862</v>
      </c>
      <c r="N7" s="1">
        <f t="shared" si="1"/>
        <v>0.23995932892730049</v>
      </c>
      <c r="O7" s="1">
        <f t="shared" si="2"/>
        <v>0.56810631229235753</v>
      </c>
    </row>
    <row r="8" spans="1:17">
      <c r="A8" t="s">
        <v>8</v>
      </c>
      <c r="B8" t="s">
        <v>5</v>
      </c>
      <c r="C8" s="1">
        <v>3.3680090637552798E-2</v>
      </c>
      <c r="D8" s="1">
        <v>3.2466754522582998E-2</v>
      </c>
      <c r="E8">
        <v>31326</v>
      </c>
      <c r="F8">
        <v>7455</v>
      </c>
      <c r="G8" t="s">
        <v>5</v>
      </c>
      <c r="H8" t="s">
        <v>4</v>
      </c>
      <c r="I8" s="1">
        <v>1.89748995697883E-2</v>
      </c>
      <c r="J8" s="1">
        <v>1.7238076996743901E-2</v>
      </c>
      <c r="K8" s="1">
        <v>4.5442890110829401E-2</v>
      </c>
      <c r="L8" s="1">
        <v>4.0988316414480003E-2</v>
      </c>
      <c r="M8" s="1">
        <f>J8*$E$8/$F$8</f>
        <v>7.2434607645875171E-2</v>
      </c>
      <c r="N8" s="1">
        <f>L8*$E$8/$F$8</f>
        <v>0.17223340040241455</v>
      </c>
      <c r="O8" s="1">
        <f t="shared" si="2"/>
        <v>1.3777777777777813</v>
      </c>
      <c r="P8" s="1">
        <f>AVERAGE(O8:O12)</f>
        <v>1.4730853074008166</v>
      </c>
    </row>
    <row r="9" spans="1:17">
      <c r="A9" t="s">
        <v>7</v>
      </c>
      <c r="B9" t="s">
        <v>4</v>
      </c>
      <c r="C9" s="1">
        <v>2.1197185104988699E-2</v>
      </c>
      <c r="D9" s="1">
        <v>1.8770350507565599E-2</v>
      </c>
      <c r="G9" t="s">
        <v>4</v>
      </c>
      <c r="H9" t="s">
        <v>4</v>
      </c>
      <c r="I9" s="1">
        <v>3.1738795977093399E-2</v>
      </c>
      <c r="J9" s="1">
        <v>3.00389452850667E-2</v>
      </c>
      <c r="K9" s="1">
        <v>7.9774352545656596E-2</v>
      </c>
      <c r="L9" s="1">
        <v>7.1729553725339998E-2</v>
      </c>
      <c r="M9" s="1">
        <f t="shared" ref="M9:M12" si="3">J9*$E$8/$F$8</f>
        <v>0.12622401073105291</v>
      </c>
      <c r="N9" s="1">
        <f t="shared" ref="N9:N12" si="4">L9*$E$8/$F$8</f>
        <v>0.30140845070422545</v>
      </c>
      <c r="O9" s="1">
        <f t="shared" si="2"/>
        <v>1.3878852284803425</v>
      </c>
    </row>
    <row r="10" spans="1:17">
      <c r="A10" t="s">
        <v>6</v>
      </c>
      <c r="B10" t="s">
        <v>6</v>
      </c>
      <c r="C10" s="1">
        <v>3.8912227264007303E-2</v>
      </c>
      <c r="D10" s="1">
        <v>2.9416071457624898E-2</v>
      </c>
      <c r="G10" t="s">
        <v>6</v>
      </c>
      <c r="H10" t="s">
        <v>4</v>
      </c>
      <c r="I10" s="1">
        <v>1.6211288070885201E-2</v>
      </c>
      <c r="J10" s="1">
        <v>1.45246759879972E-2</v>
      </c>
      <c r="K10" s="1">
        <v>3.8833015185617797E-2</v>
      </c>
      <c r="L10" s="1">
        <v>3.6168039328353503E-2</v>
      </c>
      <c r="M10" s="1">
        <f t="shared" si="3"/>
        <v>6.1032863849765299E-2</v>
      </c>
      <c r="N10" s="1">
        <f t="shared" si="4"/>
        <v>0.1519785378940311</v>
      </c>
      <c r="O10" s="1">
        <f t="shared" si="2"/>
        <v>1.4901098901098924</v>
      </c>
    </row>
    <row r="11" spans="1:17">
      <c r="A11" t="s">
        <v>4</v>
      </c>
      <c r="B11" t="s">
        <v>8</v>
      </c>
      <c r="C11" s="1">
        <v>3.2066421033175897E-2</v>
      </c>
      <c r="D11" s="1">
        <v>1.89481070924741E-2</v>
      </c>
      <c r="G11" t="s">
        <v>8</v>
      </c>
      <c r="H11" t="s">
        <v>4</v>
      </c>
      <c r="I11" s="1">
        <v>2.1994928630445301E-2</v>
      </c>
      <c r="J11" s="1">
        <v>2.0238779288769701E-2</v>
      </c>
      <c r="K11" s="1">
        <v>5.5956010142739099E-2</v>
      </c>
      <c r="L11" s="1">
        <v>5.1267317882908801E-2</v>
      </c>
      <c r="M11" s="1">
        <f t="shared" si="3"/>
        <v>8.5043594902749792E-2</v>
      </c>
      <c r="N11" s="1">
        <f t="shared" si="4"/>
        <v>0.21542588866532544</v>
      </c>
      <c r="O11" s="1">
        <f t="shared" si="2"/>
        <v>1.5331230283911701</v>
      </c>
    </row>
    <row r="12" spans="1:17">
      <c r="A12" t="s">
        <v>5</v>
      </c>
      <c r="B12" t="s">
        <v>5</v>
      </c>
      <c r="C12" s="1">
        <v>4.1919868163559602E-2</v>
      </c>
      <c r="D12" s="1">
        <v>3.6899484844854398E-2</v>
      </c>
      <c r="G12" t="s">
        <v>7</v>
      </c>
      <c r="H12" t="s">
        <v>4</v>
      </c>
      <c r="I12" s="1">
        <v>2.1197185104988699E-2</v>
      </c>
      <c r="J12" s="1">
        <v>1.8770350507565599E-2</v>
      </c>
      <c r="K12" s="1">
        <v>5.3705233767343798E-2</v>
      </c>
      <c r="L12" s="1">
        <v>4.8362382685309298E-2</v>
      </c>
      <c r="M12" s="1">
        <f t="shared" si="3"/>
        <v>7.8873239436619724E-2</v>
      </c>
      <c r="N12" s="1">
        <f t="shared" si="4"/>
        <v>0.20321931589537212</v>
      </c>
      <c r="O12" s="1">
        <f t="shared" si="2"/>
        <v>1.5765306122448965</v>
      </c>
    </row>
    <row r="13" spans="1:17">
      <c r="A13" t="s">
        <v>6</v>
      </c>
      <c r="B13" t="s">
        <v>8</v>
      </c>
      <c r="C13" s="1">
        <v>3.0352317387767998E-2</v>
      </c>
      <c r="D13" s="1">
        <v>1.8454882843380999E-2</v>
      </c>
      <c r="E13">
        <v>184389</v>
      </c>
      <c r="F13">
        <v>55338</v>
      </c>
      <c r="G13" t="s">
        <v>5</v>
      </c>
      <c r="H13" t="s">
        <v>6</v>
      </c>
      <c r="I13" s="1">
        <v>3.5752737637077599E-2</v>
      </c>
      <c r="J13" s="1">
        <v>3.07990172949579E-2</v>
      </c>
      <c r="K13" s="1">
        <v>5.03365032632399E-2</v>
      </c>
      <c r="L13" s="1">
        <v>3.9037035831855499E-2</v>
      </c>
      <c r="M13" s="1">
        <f>J13*$E$13/$F$13</f>
        <v>0.10262387509487136</v>
      </c>
      <c r="N13" s="1">
        <f>L13*$E$13/$F$13</f>
        <v>0.13007336730637181</v>
      </c>
      <c r="O13" s="1">
        <f t="shared" si="2"/>
        <v>0.26747666842754247</v>
      </c>
      <c r="P13" s="1">
        <f>AVERAGE(O13:O17)</f>
        <v>0.354591630827927</v>
      </c>
    </row>
    <row r="14" spans="1:17">
      <c r="A14" t="s">
        <v>4</v>
      </c>
      <c r="B14" t="s">
        <v>7</v>
      </c>
      <c r="C14" s="1">
        <v>4.57287050713934E-2</v>
      </c>
      <c r="D14" s="1">
        <v>4.0954794408567002E-2</v>
      </c>
      <c r="G14" t="s">
        <v>4</v>
      </c>
      <c r="H14" t="s">
        <v>6</v>
      </c>
      <c r="I14" s="1">
        <v>3.5748822532211497E-2</v>
      </c>
      <c r="J14" s="1">
        <v>2.7322671092093301E-2</v>
      </c>
      <c r="K14" s="1">
        <v>4.8312394047474602E-2</v>
      </c>
      <c r="L14" s="1">
        <v>3.8066262087217799E-2</v>
      </c>
      <c r="M14" s="1">
        <f t="shared" ref="M14:M17" si="5">J14*$E$13/$F$13</f>
        <v>9.1040514655390356E-2</v>
      </c>
      <c r="N14" s="1">
        <f t="shared" ref="N14:N17" si="6">L14*$E$13/$F$13</f>
        <v>0.1268387003505729</v>
      </c>
      <c r="O14" s="1">
        <f t="shared" si="2"/>
        <v>0.39321159190155131</v>
      </c>
    </row>
    <row r="15" spans="1:17">
      <c r="A15" t="s">
        <v>7</v>
      </c>
      <c r="B15" t="s">
        <v>6</v>
      </c>
      <c r="C15" s="1">
        <v>3.9151048660838399E-2</v>
      </c>
      <c r="D15" s="1">
        <v>3.3966234428300997E-2</v>
      </c>
      <c r="G15" t="s">
        <v>6</v>
      </c>
      <c r="H15" t="s">
        <v>6</v>
      </c>
      <c r="I15" s="1">
        <v>3.8912227264007303E-2</v>
      </c>
      <c r="J15" s="1">
        <v>2.9416071457624898E-2</v>
      </c>
      <c r="K15" s="1">
        <v>5.5582743783792202E-2</v>
      </c>
      <c r="L15" s="1">
        <v>4.3261799781982697E-2</v>
      </c>
      <c r="M15" s="1">
        <f t="shared" si="5"/>
        <v>9.8015829990241735E-2</v>
      </c>
      <c r="N15" s="1">
        <f t="shared" si="6"/>
        <v>0.14415049333188781</v>
      </c>
      <c r="O15" s="1">
        <f t="shared" si="2"/>
        <v>0.47068584070796682</v>
      </c>
    </row>
    <row r="16" spans="1:17">
      <c r="A16" t="s">
        <v>4</v>
      </c>
      <c r="B16" t="s">
        <v>5</v>
      </c>
      <c r="C16" s="1">
        <v>4.9747656813265997E-2</v>
      </c>
      <c r="D16" s="1">
        <v>4.4806517311609E-2</v>
      </c>
      <c r="G16" t="s">
        <v>8</v>
      </c>
      <c r="H16" t="s">
        <v>6</v>
      </c>
      <c r="I16" s="1">
        <v>3.92567564922226E-2</v>
      </c>
      <c r="J16" s="1">
        <v>3.66019664947475E-2</v>
      </c>
      <c r="K16" s="1">
        <v>5.71409555204936E-2</v>
      </c>
      <c r="L16" s="1">
        <v>4.8332601185537102E-2</v>
      </c>
      <c r="M16" s="1">
        <f t="shared" si="5"/>
        <v>0.12195959376920013</v>
      </c>
      <c r="N16" s="1">
        <f t="shared" si="6"/>
        <v>0.16104665871553001</v>
      </c>
      <c r="O16" s="1">
        <f t="shared" si="2"/>
        <v>0.32049192472959009</v>
      </c>
    </row>
    <row r="17" spans="1:16">
      <c r="A17" t="s">
        <v>6</v>
      </c>
      <c r="B17" t="s">
        <v>7</v>
      </c>
      <c r="C17" s="1">
        <v>4.7759724273756798E-2</v>
      </c>
      <c r="D17" s="1">
        <v>4.3734161693779097E-2</v>
      </c>
      <c r="G17" t="s">
        <v>7</v>
      </c>
      <c r="H17" t="s">
        <v>6</v>
      </c>
      <c r="I17" s="1">
        <v>3.9151048660838399E-2</v>
      </c>
      <c r="J17" s="1">
        <v>3.3966234428300997E-2</v>
      </c>
      <c r="K17" s="1">
        <v>5.6847322655537297E-2</v>
      </c>
      <c r="L17" s="1">
        <v>4.4872524933699899E-2</v>
      </c>
      <c r="M17" s="1">
        <f t="shared" si="5"/>
        <v>0.11317720192272927</v>
      </c>
      <c r="N17" s="1">
        <f t="shared" si="6"/>
        <v>0.14951751057139742</v>
      </c>
      <c r="O17" s="1">
        <f t="shared" si="2"/>
        <v>0.32109212837298418</v>
      </c>
    </row>
    <row r="18" spans="1:16">
      <c r="A18" t="s">
        <v>8</v>
      </c>
      <c r="B18" t="s">
        <v>4</v>
      </c>
      <c r="C18" s="1">
        <v>2.1994928630445301E-2</v>
      </c>
      <c r="D18" s="1">
        <v>2.0238779288769701E-2</v>
      </c>
      <c r="E18">
        <v>14344388</v>
      </c>
      <c r="F18">
        <v>2967116</v>
      </c>
      <c r="G18" t="s">
        <v>5</v>
      </c>
      <c r="H18" t="s">
        <v>8</v>
      </c>
      <c r="I18" s="1">
        <v>3.6767730229868699E-2</v>
      </c>
      <c r="J18" s="1">
        <v>1.97581102797833E-2</v>
      </c>
      <c r="K18" s="1">
        <v>5.0660051824605597E-2</v>
      </c>
      <c r="L18" s="1">
        <v>2.3786584690821198E-2</v>
      </c>
      <c r="M18" s="1">
        <f>J18*$E$18/$F$18</f>
        <v>9.5519689826754406E-2</v>
      </c>
      <c r="N18" s="1">
        <f>L18*$E$18/$F$18</f>
        <v>0.11499516702414038</v>
      </c>
      <c r="O18" s="1">
        <f t="shared" si="2"/>
        <v>0.20388966120711816</v>
      </c>
      <c r="P18" s="1">
        <f>AVERAGE(O18:O22)</f>
        <v>0.318909267305163</v>
      </c>
    </row>
    <row r="19" spans="1:16">
      <c r="A19" t="s">
        <v>4</v>
      </c>
      <c r="B19" t="s">
        <v>4</v>
      </c>
      <c r="C19" s="1">
        <v>7.9774352545656596E-2</v>
      </c>
      <c r="D19" s="1">
        <v>7.1729553725339998E-2</v>
      </c>
      <c r="G19" t="s">
        <v>4</v>
      </c>
      <c r="H19" t="s">
        <v>8</v>
      </c>
      <c r="I19" s="1">
        <v>3.2066421033175897E-2</v>
      </c>
      <c r="J19" s="1">
        <v>1.89481070924741E-2</v>
      </c>
      <c r="K19" s="1">
        <v>5.4337254255323299E-2</v>
      </c>
      <c r="L19" s="1">
        <v>2.6873366782884E-2</v>
      </c>
      <c r="M19" s="1">
        <f t="shared" ref="M19:M22" si="7">J19*$E$18/$F$18</f>
        <v>9.1603766081272298E-2</v>
      </c>
      <c r="N19" s="1">
        <f t="shared" ref="N19:N22" si="8">L19*$E$18/$F$18</f>
        <v>0.12991807532971406</v>
      </c>
      <c r="O19" s="1">
        <f t="shared" si="2"/>
        <v>0.41826128867287737</v>
      </c>
    </row>
    <row r="20" spans="1:16">
      <c r="A20" t="s">
        <v>6</v>
      </c>
      <c r="B20" t="s">
        <v>5</v>
      </c>
      <c r="C20" s="1">
        <v>4.8923679060665401E-2</v>
      </c>
      <c r="D20" s="1">
        <v>4.3608482089373402E-2</v>
      </c>
      <c r="G20" t="s">
        <v>6</v>
      </c>
      <c r="H20" t="s">
        <v>8</v>
      </c>
      <c r="I20" s="1">
        <v>3.0352317387767998E-2</v>
      </c>
      <c r="J20" s="1">
        <v>1.8454882843380999E-2</v>
      </c>
      <c r="K20" s="1">
        <v>4.7590614692872603E-2</v>
      </c>
      <c r="L20" s="1">
        <v>2.49680223373768E-2</v>
      </c>
      <c r="M20" s="1">
        <f t="shared" si="7"/>
        <v>8.9219295774078361E-2</v>
      </c>
      <c r="N20" s="1">
        <f t="shared" si="8"/>
        <v>0.12070677385043245</v>
      </c>
      <c r="O20" s="1">
        <f t="shared" si="2"/>
        <v>0.35292228887444788</v>
      </c>
    </row>
    <row r="21" spans="1:16">
      <c r="A21" t="s">
        <v>7</v>
      </c>
      <c r="B21" t="s">
        <v>8</v>
      </c>
      <c r="C21" s="1">
        <v>3.9608875808720398E-2</v>
      </c>
      <c r="D21" s="1">
        <v>2.1528349623560102E-2</v>
      </c>
      <c r="G21" t="s">
        <v>8</v>
      </c>
      <c r="H21" t="s">
        <v>8</v>
      </c>
      <c r="I21" s="1">
        <v>4.3307855345785802E-2</v>
      </c>
      <c r="J21" s="1">
        <v>2.8106531976128901E-2</v>
      </c>
      <c r="K21" s="1">
        <v>6.7957822100425794E-2</v>
      </c>
      <c r="L21" s="1">
        <v>3.6740710025412002E-2</v>
      </c>
      <c r="M21" s="1">
        <f t="shared" si="7"/>
        <v>0.1358797566391067</v>
      </c>
      <c r="N21" s="1">
        <f t="shared" si="8"/>
        <v>0.17762129960540796</v>
      </c>
      <c r="O21" s="1">
        <f t="shared" si="2"/>
        <v>0.30719471390551401</v>
      </c>
    </row>
    <row r="22" spans="1:16">
      <c r="A22" t="s">
        <v>4</v>
      </c>
      <c r="B22" t="s">
        <v>6</v>
      </c>
      <c r="C22" s="1">
        <v>4.8312394047474602E-2</v>
      </c>
      <c r="D22" s="1">
        <v>3.8066262087217799E-2</v>
      </c>
      <c r="G22" t="s">
        <v>7</v>
      </c>
      <c r="H22" t="s">
        <v>8</v>
      </c>
      <c r="I22" s="1">
        <v>3.9608875808720398E-2</v>
      </c>
      <c r="J22" s="1">
        <v>2.1528349623560102E-2</v>
      </c>
      <c r="K22" s="1">
        <v>5.85476583997704E-2</v>
      </c>
      <c r="L22" s="1">
        <v>2.82511878513046E-2</v>
      </c>
      <c r="M22" s="1">
        <f t="shared" si="7"/>
        <v>0.10407783180704767</v>
      </c>
      <c r="N22" s="1">
        <f t="shared" si="8"/>
        <v>0.13657908892001508</v>
      </c>
      <c r="O22" s="1">
        <f t="shared" si="2"/>
        <v>0.3122783838658576</v>
      </c>
    </row>
    <row r="23" spans="1:16">
      <c r="A23" t="s">
        <v>6</v>
      </c>
      <c r="B23" t="s">
        <v>4</v>
      </c>
      <c r="C23" s="1">
        <v>3.8833015185617797E-2</v>
      </c>
      <c r="D23" s="1">
        <v>3.6168039328353503E-2</v>
      </c>
      <c r="E23">
        <v>12233</v>
      </c>
      <c r="F23">
        <v>4224</v>
      </c>
      <c r="G23" t="s">
        <v>5</v>
      </c>
      <c r="H23" t="s">
        <v>7</v>
      </c>
      <c r="I23" s="1">
        <v>6.0807483998030501E-2</v>
      </c>
      <c r="J23" s="1">
        <v>5.5750837897490399E-2</v>
      </c>
      <c r="K23" s="1">
        <v>8.9611029049729202E-2</v>
      </c>
      <c r="L23" s="1">
        <v>7.9375459821793504E-2</v>
      </c>
      <c r="M23" s="1">
        <f>J23*$E$23/$F$23</f>
        <v>0.16145833333333334</v>
      </c>
      <c r="N23" s="1">
        <f>L23*$E$23/$F$23</f>
        <v>0.22987689393939392</v>
      </c>
      <c r="O23" s="1">
        <f t="shared" si="2"/>
        <v>0.42375366568914941</v>
      </c>
      <c r="P23" s="1">
        <f>AVERAGE(O23:O27)</f>
        <v>0.55844661834525799</v>
      </c>
    </row>
    <row r="24" spans="1:16">
      <c r="A24" t="s">
        <v>4</v>
      </c>
      <c r="B24" t="s">
        <v>8</v>
      </c>
      <c r="C24" s="1">
        <v>5.4337254255323299E-2</v>
      </c>
      <c r="D24" s="1">
        <v>2.6873366782884E-2</v>
      </c>
      <c r="G24" t="s">
        <v>4</v>
      </c>
      <c r="H24" t="s">
        <v>7</v>
      </c>
      <c r="I24" s="1">
        <v>4.57287050713934E-2</v>
      </c>
      <c r="J24" s="1">
        <v>4.0954794408567002E-2</v>
      </c>
      <c r="K24" s="1">
        <v>7.8040374199901494E-2</v>
      </c>
      <c r="L24" s="1">
        <v>6.9729420420174895E-2</v>
      </c>
      <c r="M24" s="1">
        <f t="shared" ref="M24:M27" si="9">J24*$E$23/$F$23</f>
        <v>0.11860795454545457</v>
      </c>
      <c r="N24" s="1">
        <f t="shared" ref="N24:N27" si="10">L24*$E$23/$F$23</f>
        <v>0.20194128787878776</v>
      </c>
      <c r="O24" s="1">
        <f t="shared" si="2"/>
        <v>0.7025948103792401</v>
      </c>
    </row>
    <row r="25" spans="1:16">
      <c r="A25" t="s">
        <v>5</v>
      </c>
      <c r="B25" t="s">
        <v>4</v>
      </c>
      <c r="C25" s="1">
        <v>1.89748995697883E-2</v>
      </c>
      <c r="D25" s="1">
        <v>1.7238076996743901E-2</v>
      </c>
      <c r="G25" t="s">
        <v>6</v>
      </c>
      <c r="H25" t="s">
        <v>7</v>
      </c>
      <c r="I25" s="1">
        <v>4.7759724273756798E-2</v>
      </c>
      <c r="J25" s="1">
        <v>4.3734161693779097E-2</v>
      </c>
      <c r="K25" s="1">
        <v>7.1454948301329396E-2</v>
      </c>
      <c r="L25" s="1">
        <v>6.4742908526117901E-2</v>
      </c>
      <c r="M25" s="1">
        <f t="shared" si="9"/>
        <v>0.12665719696969688</v>
      </c>
      <c r="N25" s="1">
        <f t="shared" si="10"/>
        <v>0.18750000000000006</v>
      </c>
      <c r="O25" s="1">
        <f t="shared" si="2"/>
        <v>0.48037383177570248</v>
      </c>
    </row>
    <row r="26" spans="1:16">
      <c r="A26" t="s">
        <v>7</v>
      </c>
      <c r="B26" t="s">
        <v>7</v>
      </c>
      <c r="C26" s="1">
        <v>6.9916297390448107E-2</v>
      </c>
      <c r="D26" s="1">
        <v>6.0982588081419098E-2</v>
      </c>
      <c r="G26" t="s">
        <v>8</v>
      </c>
      <c r="H26" t="s">
        <v>7</v>
      </c>
      <c r="I26" s="1">
        <v>5.5022156573116703E-2</v>
      </c>
      <c r="J26" s="1">
        <v>5.4769884738003802E-2</v>
      </c>
      <c r="K26" s="1">
        <v>8.6656819300837004E-2</v>
      </c>
      <c r="L26" s="1">
        <v>8.0274666884656301E-2</v>
      </c>
      <c r="M26" s="1">
        <f t="shared" si="9"/>
        <v>0.15861742424242434</v>
      </c>
      <c r="N26" s="1">
        <f t="shared" si="10"/>
        <v>0.23248106060606075</v>
      </c>
      <c r="O26" s="1">
        <f t="shared" si="2"/>
        <v>0.4656716417910447</v>
      </c>
    </row>
    <row r="27" spans="1:16">
      <c r="A27" t="s">
        <v>6</v>
      </c>
      <c r="B27" t="s">
        <v>6</v>
      </c>
      <c r="C27" s="1">
        <v>5.5582743783792202E-2</v>
      </c>
      <c r="D27" s="1">
        <v>4.3261799781982697E-2</v>
      </c>
      <c r="G27" t="s">
        <v>7</v>
      </c>
      <c r="H27" t="s">
        <v>7</v>
      </c>
      <c r="I27" s="1">
        <v>6.9916297390448107E-2</v>
      </c>
      <c r="J27" s="1">
        <v>6.0982588081419098E-2</v>
      </c>
      <c r="K27" s="1">
        <v>0.115706548498277</v>
      </c>
      <c r="L27" s="1">
        <v>0.104880241968446</v>
      </c>
      <c r="M27" s="1">
        <f t="shared" si="9"/>
        <v>0.17660984848484843</v>
      </c>
      <c r="N27" s="1">
        <f t="shared" si="10"/>
        <v>0.30374053030303028</v>
      </c>
      <c r="O27" s="1">
        <f t="shared" si="2"/>
        <v>0.71983914209115318</v>
      </c>
    </row>
    <row r="28" spans="1:16">
      <c r="A28" t="s">
        <v>4</v>
      </c>
      <c r="B28" t="s">
        <v>7</v>
      </c>
      <c r="C28" s="1">
        <v>7.8040374199901494E-2</v>
      </c>
      <c r="D28" s="1">
        <v>6.9729420420174895E-2</v>
      </c>
    </row>
    <row r="29" spans="1:16">
      <c r="A29" t="s">
        <v>8</v>
      </c>
      <c r="B29" t="s">
        <v>6</v>
      </c>
      <c r="C29" s="1">
        <v>3.92567564922226E-2</v>
      </c>
      <c r="D29" s="1">
        <v>3.66019664947475E-2</v>
      </c>
    </row>
    <row r="30" spans="1:16">
      <c r="A30" t="s">
        <v>6</v>
      </c>
      <c r="B30" t="s">
        <v>8</v>
      </c>
      <c r="C30" s="1">
        <v>4.7590614692872603E-2</v>
      </c>
      <c r="D30" s="1">
        <v>2.49680223373768E-2</v>
      </c>
    </row>
    <row r="31" spans="1:16">
      <c r="A31" t="s">
        <v>7</v>
      </c>
      <c r="B31" t="s">
        <v>5</v>
      </c>
      <c r="C31" s="1">
        <v>6.5403234112678996E-2</v>
      </c>
      <c r="D31" s="1">
        <v>5.6547262489517199E-2</v>
      </c>
    </row>
    <row r="32" spans="1:16">
      <c r="A32" t="s">
        <v>5</v>
      </c>
      <c r="B32" t="s">
        <v>6</v>
      </c>
      <c r="C32" s="1">
        <v>3.5752737637077599E-2</v>
      </c>
      <c r="D32" s="1">
        <v>3.07990172949579E-2</v>
      </c>
    </row>
    <row r="33" spans="1:4">
      <c r="A33" t="s">
        <v>6</v>
      </c>
      <c r="B33" t="s">
        <v>7</v>
      </c>
      <c r="C33" s="1">
        <v>7.1454948301329396E-2</v>
      </c>
      <c r="D33" s="1">
        <v>6.4742908526117901E-2</v>
      </c>
    </row>
    <row r="34" spans="1:4">
      <c r="A34" t="s">
        <v>8</v>
      </c>
      <c r="B34" t="s">
        <v>8</v>
      </c>
      <c r="C34" s="1">
        <v>4.3307855345785802E-2</v>
      </c>
      <c r="D34" s="1">
        <v>2.8106531976128901E-2</v>
      </c>
    </row>
    <row r="35" spans="1:4">
      <c r="A35" t="s">
        <v>7</v>
      </c>
      <c r="B35" t="s">
        <v>4</v>
      </c>
      <c r="C35" s="1">
        <v>5.3705233767343798E-2</v>
      </c>
      <c r="D35" s="1">
        <v>4.8362382685309298E-2</v>
      </c>
    </row>
    <row r="36" spans="1:4">
      <c r="A36" t="s">
        <v>5</v>
      </c>
      <c r="B36" t="s">
        <v>8</v>
      </c>
      <c r="C36" s="1">
        <v>3.6767730229868699E-2</v>
      </c>
      <c r="D36" s="1">
        <v>1.97581102797833E-2</v>
      </c>
    </row>
    <row r="37" spans="1:4">
      <c r="A37" t="s">
        <v>7</v>
      </c>
      <c r="B37" t="s">
        <v>6</v>
      </c>
      <c r="C37" s="1">
        <v>5.6847322655537297E-2</v>
      </c>
      <c r="D37" s="1">
        <v>4.4872524933699899E-2</v>
      </c>
    </row>
    <row r="38" spans="1:4">
      <c r="A38" t="s">
        <v>8</v>
      </c>
      <c r="B38" t="s">
        <v>7</v>
      </c>
      <c r="C38" s="1">
        <v>5.5022156573116703E-2</v>
      </c>
      <c r="D38" s="1">
        <v>5.4769884738003802E-2</v>
      </c>
    </row>
    <row r="39" spans="1:4">
      <c r="A39" t="s">
        <v>5</v>
      </c>
      <c r="B39" t="s">
        <v>7</v>
      </c>
      <c r="C39" s="1">
        <v>6.0807483998030501E-2</v>
      </c>
      <c r="D39" s="1">
        <v>5.5750837897490399E-2</v>
      </c>
    </row>
    <row r="40" spans="1:4">
      <c r="A40" t="s">
        <v>5</v>
      </c>
      <c r="B40" t="s">
        <v>5</v>
      </c>
      <c r="C40" s="1">
        <v>7.4157997734061204E-2</v>
      </c>
      <c r="D40" s="1">
        <v>6.5772133700730803E-2</v>
      </c>
    </row>
    <row r="41" spans="1:4">
      <c r="A41" t="s">
        <v>7</v>
      </c>
      <c r="B41" t="s">
        <v>8</v>
      </c>
      <c r="C41" s="1">
        <v>5.85476583997704E-2</v>
      </c>
      <c r="D41" s="1">
        <v>2.82511878513046E-2</v>
      </c>
    </row>
    <row r="42" spans="1:4">
      <c r="A42" t="s">
        <v>8</v>
      </c>
      <c r="B42" t="s">
        <v>5</v>
      </c>
      <c r="C42" s="1">
        <v>5.4073540014419601E-2</v>
      </c>
      <c r="D42" s="1">
        <v>4.9359051156103999E-2</v>
      </c>
    </row>
    <row r="43" spans="1:4">
      <c r="A43" t="s">
        <v>5</v>
      </c>
      <c r="B43" t="s">
        <v>4</v>
      </c>
      <c r="C43" s="1">
        <v>4.5442890110829401E-2</v>
      </c>
      <c r="D43" s="1">
        <v>4.0988316414480003E-2</v>
      </c>
    </row>
    <row r="44" spans="1:4">
      <c r="A44" t="s">
        <v>7</v>
      </c>
      <c r="B44" t="s">
        <v>7</v>
      </c>
      <c r="C44" s="1">
        <v>0.115706548498277</v>
      </c>
      <c r="D44" s="1">
        <v>0.104880241968446</v>
      </c>
    </row>
    <row r="45" spans="1:4">
      <c r="A45" t="s">
        <v>8</v>
      </c>
      <c r="B45" t="s">
        <v>4</v>
      </c>
      <c r="C45" s="1">
        <v>5.5956010142739099E-2</v>
      </c>
      <c r="D45" s="1">
        <v>5.1267317882908801E-2</v>
      </c>
    </row>
    <row r="46" spans="1:4">
      <c r="A46" t="s">
        <v>5</v>
      </c>
      <c r="B46" t="s">
        <v>6</v>
      </c>
      <c r="C46" s="1">
        <v>5.03365032632399E-2</v>
      </c>
      <c r="D46" s="1">
        <v>3.9037035831855499E-2</v>
      </c>
    </row>
    <row r="47" spans="1:4">
      <c r="A47" t="s">
        <v>5</v>
      </c>
      <c r="B47" t="s">
        <v>8</v>
      </c>
      <c r="C47" s="1">
        <v>5.0660051824605597E-2</v>
      </c>
      <c r="D47" s="1">
        <v>2.3786584690821198E-2</v>
      </c>
    </row>
    <row r="48" spans="1:4">
      <c r="A48" t="s">
        <v>8</v>
      </c>
      <c r="B48" t="s">
        <v>6</v>
      </c>
      <c r="C48" s="1">
        <v>5.71409555204936E-2</v>
      </c>
      <c r="D48" s="1">
        <v>4.8332601185537102E-2</v>
      </c>
    </row>
    <row r="49" spans="1:4">
      <c r="A49" t="s">
        <v>5</v>
      </c>
      <c r="B49" t="s">
        <v>7</v>
      </c>
      <c r="C49" s="1">
        <v>8.9611029049729202E-2</v>
      </c>
      <c r="D49" s="1">
        <v>7.9375459821793504E-2</v>
      </c>
    </row>
    <row r="50" spans="1:4">
      <c r="A50" t="s">
        <v>8</v>
      </c>
      <c r="B50" t="s">
        <v>8</v>
      </c>
      <c r="C50" s="1">
        <v>6.7957822100425794E-2</v>
      </c>
      <c r="D50" s="1">
        <v>3.6740710025412002E-2</v>
      </c>
    </row>
    <row r="51" spans="1:4">
      <c r="A51" t="s">
        <v>8</v>
      </c>
      <c r="B51" t="s">
        <v>7</v>
      </c>
      <c r="C51" s="1">
        <v>8.6656819300837004E-2</v>
      </c>
      <c r="D51" s="1">
        <v>8.0274666884656301E-2</v>
      </c>
    </row>
  </sheetData>
  <mergeCells count="3">
    <mergeCell ref="I1:J1"/>
    <mergeCell ref="K1:L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2011-12-12T19:41:07Z</dcterms:created>
  <dcterms:modified xsi:type="dcterms:W3CDTF">2011-12-12T19:41:07Z</dcterms:modified>
</cp:coreProperties>
</file>