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Jeremy\Documents\workspace\urbanmodels\"/>
    </mc:Choice>
  </mc:AlternateContent>
  <bookViews>
    <workbookView xWindow="0" yWindow="0" windowWidth="20520" windowHeight="9045"/>
  </bookViews>
  <sheets>
    <sheet name="Sheet1" sheetId="1" r:id="rId1"/>
  </sheets>
  <definedNames>
    <definedName name="solver_adj" localSheetId="0" hidden="1">Sheet1!$I$14:$M$21</definedName>
    <definedName name="solver_cvg" localSheetId="0" hidden="1">0.0001</definedName>
    <definedName name="solver_drv" localSheetId="0" hidden="1">1</definedName>
    <definedName name="solver_eng" localSheetId="0" hidden="1">2</definedName>
    <definedName name="solver_est" localSheetId="0" hidden="1">1</definedName>
    <definedName name="solver_itr" localSheetId="0" hidden="1">2147483647</definedName>
    <definedName name="solver_lhs1" localSheetId="0" hidden="1">Sheet1!$I$22:$M$22</definedName>
    <definedName name="solver_lhs2" localSheetId="0" hidden="1">Sheet1!$N$14:$N$21</definedName>
    <definedName name="solver_mip" localSheetId="0" hidden="1">2147483647</definedName>
    <definedName name="solver_mni" localSheetId="0" hidden="1">30</definedName>
    <definedName name="solver_mrt" localSheetId="0" hidden="1">0.075</definedName>
    <definedName name="solver_msl" localSheetId="0" hidden="1">2</definedName>
    <definedName name="solver_neg" localSheetId="0" hidden="1">1</definedName>
    <definedName name="solver_nod" localSheetId="0" hidden="1">2147483647</definedName>
    <definedName name="solver_num" localSheetId="0" hidden="1">2</definedName>
    <definedName name="solver_nwt" localSheetId="0" hidden="1">1</definedName>
    <definedName name="solver_opt" localSheetId="0" hidden="1">Sheet1!$B$24</definedName>
    <definedName name="solver_pre" localSheetId="0" hidden="1">0.000001</definedName>
    <definedName name="solver_rbv" localSheetId="0" hidden="1">1</definedName>
    <definedName name="solver_rel1" localSheetId="0" hidden="1">2</definedName>
    <definedName name="solver_rel2" localSheetId="0" hidden="1">1</definedName>
    <definedName name="solver_rhs1" localSheetId="0" hidden="1">Sheet1!$I$3:$I$7</definedName>
    <definedName name="solver_rhs2" localSheetId="0" hidden="1">Sheet1!$B$3:$B$10</definedName>
    <definedName name="solver_rlx" localSheetId="0" hidden="1">2</definedName>
    <definedName name="solver_rsd" localSheetId="0" hidden="1">0</definedName>
    <definedName name="solver_scl" localSheetId="0" hidden="1">1</definedName>
    <definedName name="solver_sho" localSheetId="0" hidden="1">2</definedName>
    <definedName name="solver_ssz" localSheetId="0" hidden="1">100</definedName>
    <definedName name="solver_tim" localSheetId="0" hidden="1">2147483647</definedName>
    <definedName name="solver_tol" localSheetId="0" hidden="1">0.01</definedName>
    <definedName name="solver_typ" localSheetId="0" hidden="1">2</definedName>
    <definedName name="solver_val" localSheetId="0" hidden="1">0</definedName>
    <definedName name="solver_ver" localSheetId="0" hidden="1">3</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N15" i="1" l="1"/>
  <c r="N16" i="1"/>
  <c r="N17" i="1"/>
  <c r="N18" i="1"/>
  <c r="N19" i="1"/>
  <c r="N20" i="1"/>
  <c r="N21" i="1"/>
  <c r="N14" i="1"/>
  <c r="J22" i="1"/>
  <c r="K22" i="1"/>
  <c r="L22" i="1"/>
  <c r="M22" i="1"/>
  <c r="I22" i="1"/>
  <c r="B24" i="1" l="1"/>
</calcChain>
</file>

<file path=xl/sharedStrings.xml><?xml version="1.0" encoding="utf-8"?>
<sst xmlns="http://schemas.openxmlformats.org/spreadsheetml/2006/main" count="55" uniqueCount="36">
  <si>
    <t>Plant</t>
  </si>
  <si>
    <t>Capacity (/yr)</t>
  </si>
  <si>
    <t>Cost at Silo (/ton)</t>
  </si>
  <si>
    <t>Grace Asphalt</t>
  </si>
  <si>
    <t>Tully Construction</t>
  </si>
  <si>
    <t>Van Bro Materials</t>
  </si>
  <si>
    <t>Nigro Corp</t>
  </si>
  <si>
    <t>Yonkers Contractors</t>
  </si>
  <si>
    <t>New York Paving</t>
  </si>
  <si>
    <t>Sopranos Inc</t>
  </si>
  <si>
    <t xml:space="preserve">Hamilton Ave </t>
  </si>
  <si>
    <t>Capacity and cost per plant</t>
  </si>
  <si>
    <t>Distance Between Plants and Boroughs</t>
  </si>
  <si>
    <t>Manhattan</t>
  </si>
  <si>
    <t>Bronx</t>
  </si>
  <si>
    <t xml:space="preserve">  Brooklyn</t>
  </si>
  <si>
    <t>Queens</t>
  </si>
  <si>
    <t>Staten Island</t>
  </si>
  <si>
    <t>Grace</t>
  </si>
  <si>
    <t>Tully</t>
  </si>
  <si>
    <t>Van Bro</t>
  </si>
  <si>
    <t>Nigro</t>
  </si>
  <si>
    <t>Yonkers</t>
  </si>
  <si>
    <t xml:space="preserve">New York </t>
  </si>
  <si>
    <t>Sopranos</t>
  </si>
  <si>
    <t>Hamilton</t>
  </si>
  <si>
    <t>Borough Requirements</t>
  </si>
  <si>
    <t>Borough</t>
  </si>
  <si>
    <t>Requirements</t>
  </si>
  <si>
    <t>Brooklyn</t>
  </si>
  <si>
    <t>Amount purchased from each plant by each borough</t>
  </si>
  <si>
    <t>Total Cost</t>
  </si>
  <si>
    <t>TransCost/mile/ton</t>
  </si>
  <si>
    <t>Question 1: see values</t>
  </si>
  <si>
    <t xml:space="preserve">Question 2: The city in total requires 400,000 tons of asphalt for the city per year.  Making the capacity of Hamilton 400,000, we would purchase all of the asphalt from it, and it would save about $2,000,000 per year.  </t>
  </si>
  <si>
    <t>If the amount of money it would cost to quadruple the output of the Hamilton would be less than $2,000,000/year averaged out over the life of the investment, then it would make sense to expand production.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</si>
</sst>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8" formatCode="&quot;$&quot;#,##0.00_);[Red]\(&quot;$&quot;#,##0.00\)"/>
  </numFmts>
  <fonts count="6"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Times New Roman"/>
      <family val="1"/>
    </font>
    <font>
      <b/>
      <sz val="12"/>
      <color theme="1"/>
      <name val="Times New Roman"/>
      <family val="1"/>
    </font>
    <font>
      <sz val="12"/>
      <color theme="4" tint="-0.249977111117893"/>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3" fillId="0" borderId="0" xfId="0" applyFont="1" applyAlignment="1">
      <alignment vertical="center"/>
    </xf>
    <xf numFmtId="0" fontId="3" fillId="0" borderId="0" xfId="0" applyFont="1"/>
    <xf numFmtId="3" fontId="3" fillId="0" borderId="0" xfId="0" applyNumberFormat="1" applyFont="1" applyAlignment="1">
      <alignment vertical="center"/>
    </xf>
    <xf numFmtId="8" fontId="0" fillId="0" borderId="0" xfId="0" applyNumberFormat="1"/>
    <xf numFmtId="8" fontId="3" fillId="0" borderId="0" xfId="0" applyNumberFormat="1" applyFont="1" applyAlignment="1">
      <alignment vertical="center"/>
    </xf>
    <xf numFmtId="0" fontId="2" fillId="0" borderId="0" xfId="0" applyFont="1"/>
    <xf numFmtId="0" fontId="4" fillId="0" borderId="0" xfId="0" applyFont="1" applyAlignment="1">
      <alignment vertical="center"/>
    </xf>
    <xf numFmtId="8" fontId="1" fillId="0" borderId="0" xfId="0" applyNumberFormat="1" applyFont="1"/>
    <xf numFmtId="0" fontId="5" fillId="0" borderId="0" xfId="0" applyFon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8"/>
  <sheetViews>
    <sheetView tabSelected="1" topLeftCell="A4" workbookViewId="0">
      <selection activeCell="A29" sqref="A29"/>
    </sheetView>
  </sheetViews>
  <sheetFormatPr defaultRowHeight="15" x14ac:dyDescent="0.25"/>
  <cols>
    <col min="1" max="1" width="23" customWidth="1"/>
    <col min="2" max="2" width="17.140625" customWidth="1"/>
    <col min="3" max="3" width="17" customWidth="1"/>
    <col min="4" max="4" width="11.42578125" customWidth="1"/>
    <col min="6" max="6" width="13.140625" customWidth="1"/>
    <col min="8" max="8" width="13" customWidth="1"/>
    <col min="9" max="9" width="13.42578125" customWidth="1"/>
    <col min="11" max="11" width="11.85546875" customWidth="1"/>
    <col min="13" max="13" width="14.5703125" customWidth="1"/>
  </cols>
  <sheetData>
    <row r="1" spans="1:14" x14ac:dyDescent="0.25">
      <c r="A1" s="6" t="s">
        <v>11</v>
      </c>
      <c r="H1" s="6" t="s">
        <v>26</v>
      </c>
    </row>
    <row r="2" spans="1:14" ht="15.75" x14ac:dyDescent="0.25">
      <c r="A2" s="1" t="s">
        <v>0</v>
      </c>
      <c r="B2" s="1" t="s">
        <v>1</v>
      </c>
      <c r="C2" s="1" t="s">
        <v>2</v>
      </c>
      <c r="H2" t="s">
        <v>27</v>
      </c>
      <c r="I2" t="s">
        <v>28</v>
      </c>
    </row>
    <row r="3" spans="1:14" ht="15.75" x14ac:dyDescent="0.25">
      <c r="A3" s="1" t="s">
        <v>3</v>
      </c>
      <c r="B3" s="3">
        <v>80000</v>
      </c>
      <c r="C3" s="5">
        <v>29.7</v>
      </c>
      <c r="H3" t="s">
        <v>13</v>
      </c>
      <c r="I3">
        <v>65000</v>
      </c>
    </row>
    <row r="4" spans="1:14" ht="15.75" x14ac:dyDescent="0.25">
      <c r="A4" s="1" t="s">
        <v>4</v>
      </c>
      <c r="B4" s="3">
        <v>75000</v>
      </c>
      <c r="C4" s="5">
        <v>28.4</v>
      </c>
      <c r="H4" t="s">
        <v>14</v>
      </c>
      <c r="I4">
        <v>55000</v>
      </c>
    </row>
    <row r="5" spans="1:14" ht="15.75" x14ac:dyDescent="0.25">
      <c r="A5" s="1" t="s">
        <v>5</v>
      </c>
      <c r="B5" s="3">
        <v>100000</v>
      </c>
      <c r="C5" s="5">
        <v>26.95</v>
      </c>
      <c r="H5" t="s">
        <v>29</v>
      </c>
      <c r="I5">
        <v>85000</v>
      </c>
    </row>
    <row r="6" spans="1:14" ht="15.75" x14ac:dyDescent="0.25">
      <c r="A6" s="1" t="s">
        <v>6</v>
      </c>
      <c r="B6" s="3">
        <v>60000</v>
      </c>
      <c r="C6" s="5">
        <v>27.32</v>
      </c>
      <c r="H6" t="s">
        <v>16</v>
      </c>
      <c r="I6">
        <v>125000</v>
      </c>
    </row>
    <row r="7" spans="1:14" ht="15.75" x14ac:dyDescent="0.25">
      <c r="A7" s="1" t="s">
        <v>7</v>
      </c>
      <c r="B7" s="3">
        <v>75000</v>
      </c>
      <c r="C7" s="5">
        <v>28.01</v>
      </c>
      <c r="H7" t="s">
        <v>17</v>
      </c>
      <c r="I7">
        <v>70000</v>
      </c>
    </row>
    <row r="8" spans="1:14" ht="15.75" x14ac:dyDescent="0.25">
      <c r="A8" s="1" t="s">
        <v>8</v>
      </c>
      <c r="B8" s="3">
        <v>60000</v>
      </c>
      <c r="C8" s="5">
        <v>29.5</v>
      </c>
    </row>
    <row r="9" spans="1:14" ht="15.75" x14ac:dyDescent="0.25">
      <c r="A9" s="1" t="s">
        <v>9</v>
      </c>
      <c r="B9" s="3">
        <v>65000</v>
      </c>
      <c r="C9" s="5">
        <v>30.25</v>
      </c>
    </row>
    <row r="10" spans="1:14" ht="15.75" x14ac:dyDescent="0.25">
      <c r="A10" s="1" t="s">
        <v>10</v>
      </c>
      <c r="B10" s="3">
        <v>100000</v>
      </c>
      <c r="C10" s="5">
        <v>19.850000000000001</v>
      </c>
    </row>
    <row r="12" spans="1:14" ht="15.75" x14ac:dyDescent="0.25">
      <c r="A12" s="7" t="s">
        <v>12</v>
      </c>
      <c r="H12" s="7" t="s">
        <v>30</v>
      </c>
    </row>
    <row r="13" spans="1:14" ht="15.75" x14ac:dyDescent="0.25">
      <c r="A13" s="1" t="s">
        <v>0</v>
      </c>
      <c r="B13" s="1" t="s">
        <v>13</v>
      </c>
      <c r="C13" s="1" t="s">
        <v>14</v>
      </c>
      <c r="D13" s="1" t="s">
        <v>15</v>
      </c>
      <c r="E13" s="1" t="s">
        <v>16</v>
      </c>
      <c r="F13" s="1" t="s">
        <v>17</v>
      </c>
      <c r="H13" s="1" t="s">
        <v>0</v>
      </c>
      <c r="I13" s="1" t="s">
        <v>13</v>
      </c>
      <c r="J13" s="1" t="s">
        <v>14</v>
      </c>
      <c r="K13" s="1" t="s">
        <v>15</v>
      </c>
      <c r="L13" s="1" t="s">
        <v>16</v>
      </c>
      <c r="M13" s="1" t="s">
        <v>17</v>
      </c>
    </row>
    <row r="14" spans="1:14" ht="15.75" x14ac:dyDescent="0.25">
      <c r="A14" s="1" t="s">
        <v>18</v>
      </c>
      <c r="B14" s="1">
        <v>8.5</v>
      </c>
      <c r="C14" s="1">
        <v>6.2</v>
      </c>
      <c r="D14" s="1">
        <v>10.5</v>
      </c>
      <c r="E14" s="1">
        <v>2.1</v>
      </c>
      <c r="F14" s="1">
        <v>14.8</v>
      </c>
      <c r="H14" s="1" t="s">
        <v>18</v>
      </c>
      <c r="I14" s="9">
        <v>0</v>
      </c>
      <c r="J14" s="9">
        <v>0</v>
      </c>
      <c r="K14" s="9">
        <v>0</v>
      </c>
      <c r="L14" s="9">
        <v>0</v>
      </c>
      <c r="M14" s="9">
        <v>0</v>
      </c>
      <c r="N14">
        <f>SUM(I14:M14)</f>
        <v>0</v>
      </c>
    </row>
    <row r="15" spans="1:14" ht="15.75" x14ac:dyDescent="0.25">
      <c r="A15" s="1" t="s">
        <v>19</v>
      </c>
      <c r="B15" s="1">
        <v>8.3000000000000007</v>
      </c>
      <c r="C15" s="1">
        <v>7.1</v>
      </c>
      <c r="D15" s="1">
        <v>9.9</v>
      </c>
      <c r="E15" s="1">
        <v>1.8</v>
      </c>
      <c r="F15" s="1">
        <v>13.9</v>
      </c>
      <c r="H15" s="1" t="s">
        <v>19</v>
      </c>
      <c r="I15" s="9">
        <v>0</v>
      </c>
      <c r="J15" s="9">
        <v>0</v>
      </c>
      <c r="K15" s="9">
        <v>0</v>
      </c>
      <c r="L15" s="9">
        <v>75000</v>
      </c>
      <c r="M15" s="9">
        <v>0</v>
      </c>
      <c r="N15">
        <f t="shared" ref="N15:N21" si="0">SUM(I15:M15)</f>
        <v>75000</v>
      </c>
    </row>
    <row r="16" spans="1:14" ht="15.75" x14ac:dyDescent="0.25">
      <c r="A16" s="1" t="s">
        <v>20</v>
      </c>
      <c r="B16" s="1">
        <v>12.1</v>
      </c>
      <c r="C16" s="1">
        <v>19.399999999999999</v>
      </c>
      <c r="D16" s="1">
        <v>7.3</v>
      </c>
      <c r="E16" s="1">
        <v>16.2</v>
      </c>
      <c r="F16" s="1">
        <v>2.7</v>
      </c>
      <c r="H16" s="1" t="s">
        <v>20</v>
      </c>
      <c r="I16" s="9">
        <v>0</v>
      </c>
      <c r="J16" s="9">
        <v>0</v>
      </c>
      <c r="K16" s="9">
        <v>30000</v>
      </c>
      <c r="L16" s="9">
        <v>0</v>
      </c>
      <c r="M16" s="9">
        <v>70000</v>
      </c>
      <c r="N16">
        <f t="shared" si="0"/>
        <v>100000</v>
      </c>
    </row>
    <row r="17" spans="1:14" ht="15.75" x14ac:dyDescent="0.25">
      <c r="A17" s="1" t="s">
        <v>21</v>
      </c>
      <c r="B17" s="1">
        <v>11.6</v>
      </c>
      <c r="C17" s="1">
        <v>5.9</v>
      </c>
      <c r="D17" s="1">
        <v>14.9</v>
      </c>
      <c r="E17" s="1">
        <v>10.3</v>
      </c>
      <c r="F17" s="1">
        <v>22.5</v>
      </c>
      <c r="H17" s="1" t="s">
        <v>21</v>
      </c>
      <c r="I17" s="9">
        <v>10000</v>
      </c>
      <c r="J17" s="9">
        <v>0</v>
      </c>
      <c r="K17" s="9">
        <v>0</v>
      </c>
      <c r="L17" s="9">
        <v>50000</v>
      </c>
      <c r="M17" s="9">
        <v>0</v>
      </c>
      <c r="N17">
        <f t="shared" si="0"/>
        <v>60000</v>
      </c>
    </row>
    <row r="18" spans="1:14" ht="15.75" x14ac:dyDescent="0.25">
      <c r="A18" s="1" t="s">
        <v>22</v>
      </c>
      <c r="B18" s="1">
        <v>10.9</v>
      </c>
      <c r="C18" s="1">
        <v>5.2</v>
      </c>
      <c r="D18" s="1">
        <v>13.7</v>
      </c>
      <c r="E18" s="1">
        <v>12.1</v>
      </c>
      <c r="F18" s="1">
        <v>23.6</v>
      </c>
      <c r="H18" s="1" t="s">
        <v>22</v>
      </c>
      <c r="I18" s="9">
        <v>10000</v>
      </c>
      <c r="J18" s="9">
        <v>55000</v>
      </c>
      <c r="K18" s="9">
        <v>0</v>
      </c>
      <c r="L18" s="9">
        <v>0</v>
      </c>
      <c r="M18" s="9">
        <v>0</v>
      </c>
      <c r="N18">
        <f t="shared" si="0"/>
        <v>65000</v>
      </c>
    </row>
    <row r="19" spans="1:14" ht="15.75" x14ac:dyDescent="0.25">
      <c r="A19" s="1" t="s">
        <v>23</v>
      </c>
      <c r="B19" s="1">
        <v>8.4</v>
      </c>
      <c r="C19" s="1">
        <v>6.6</v>
      </c>
      <c r="D19" s="1">
        <v>9.6999999999999993</v>
      </c>
      <c r="E19" s="1">
        <v>1.5</v>
      </c>
      <c r="F19" s="1">
        <v>13.1</v>
      </c>
      <c r="H19" s="1" t="s">
        <v>23</v>
      </c>
      <c r="I19" s="9">
        <v>0</v>
      </c>
      <c r="J19" s="9">
        <v>0</v>
      </c>
      <c r="K19" s="9">
        <v>0</v>
      </c>
      <c r="L19" s="9">
        <v>0</v>
      </c>
      <c r="M19" s="9">
        <v>0</v>
      </c>
      <c r="N19">
        <f t="shared" si="0"/>
        <v>0</v>
      </c>
    </row>
    <row r="20" spans="1:14" ht="15.75" x14ac:dyDescent="0.25">
      <c r="A20" s="1" t="s">
        <v>24</v>
      </c>
      <c r="B20" s="1">
        <v>6.8</v>
      </c>
      <c r="C20" s="1">
        <v>13.1</v>
      </c>
      <c r="D20" s="1">
        <v>4.2</v>
      </c>
      <c r="E20" s="1">
        <v>8.1999999999999993</v>
      </c>
      <c r="F20" s="1">
        <v>9.1</v>
      </c>
      <c r="H20" s="1" t="s">
        <v>24</v>
      </c>
      <c r="I20" s="9">
        <v>0</v>
      </c>
      <c r="J20" s="9">
        <v>0</v>
      </c>
      <c r="K20" s="9">
        <v>0</v>
      </c>
      <c r="L20" s="9">
        <v>0</v>
      </c>
      <c r="M20" s="9">
        <v>0</v>
      </c>
      <c r="N20">
        <f t="shared" si="0"/>
        <v>0</v>
      </c>
    </row>
    <row r="21" spans="1:14" ht="15.75" x14ac:dyDescent="0.25">
      <c r="A21" s="2" t="s">
        <v>25</v>
      </c>
      <c r="B21" s="2">
        <v>5.5</v>
      </c>
      <c r="C21" s="2">
        <v>12.4</v>
      </c>
      <c r="D21" s="2">
        <v>5.4</v>
      </c>
      <c r="E21" s="2">
        <v>9.3000000000000007</v>
      </c>
      <c r="F21" s="2">
        <v>10.1</v>
      </c>
      <c r="H21" s="2" t="s">
        <v>25</v>
      </c>
      <c r="I21" s="10">
        <v>45000</v>
      </c>
      <c r="J21" s="10">
        <v>0</v>
      </c>
      <c r="K21" s="10">
        <v>55000</v>
      </c>
      <c r="L21" s="10">
        <v>0</v>
      </c>
      <c r="M21" s="10">
        <v>0</v>
      </c>
      <c r="N21">
        <f t="shared" si="0"/>
        <v>100000</v>
      </c>
    </row>
    <row r="22" spans="1:14" x14ac:dyDescent="0.25">
      <c r="I22">
        <f>SUM(I14:I21)</f>
        <v>65000</v>
      </c>
      <c r="J22">
        <f t="shared" ref="J22:M22" si="1">SUM(J14:J21)</f>
        <v>55000</v>
      </c>
      <c r="K22">
        <f t="shared" si="1"/>
        <v>85000</v>
      </c>
      <c r="L22">
        <f t="shared" si="1"/>
        <v>125000</v>
      </c>
      <c r="M22">
        <f t="shared" si="1"/>
        <v>70000</v>
      </c>
    </row>
    <row r="23" spans="1:14" ht="15.75" x14ac:dyDescent="0.25">
      <c r="A23" s="1" t="s">
        <v>32</v>
      </c>
      <c r="B23" s="4">
        <v>0.15</v>
      </c>
    </row>
    <row r="24" spans="1:14" ht="15.75" x14ac:dyDescent="0.25">
      <c r="A24" s="1" t="s">
        <v>31</v>
      </c>
      <c r="B24" s="8">
        <f>SUMPRODUCT(B14:F21, I14:M21)*B23+SUMPRODUCT(C3:C10, N14:N21)</f>
        <v>10586875</v>
      </c>
    </row>
    <row r="26" spans="1:14" x14ac:dyDescent="0.25">
      <c r="A26" t="s">
        <v>33</v>
      </c>
    </row>
    <row r="27" spans="1:14" x14ac:dyDescent="0.25">
      <c r="A27" t="s">
        <v>34</v>
      </c>
    </row>
    <row r="28" spans="1:14" x14ac:dyDescent="0.25">
      <c r="A28" t="s">
        <v>35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Jeremy Neiman</dc:creator>
  <cp:lastModifiedBy>Jeremy Neiman</cp:lastModifiedBy>
  <dcterms:created xsi:type="dcterms:W3CDTF">2015-09-15T23:35:10Z</dcterms:created>
  <dcterms:modified xsi:type="dcterms:W3CDTF">2015-09-16T00:10:18Z</dcterms:modified>
</cp:coreProperties>
</file>