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remy\Documents\workspace\urbanmodels\"/>
    </mc:Choice>
  </mc:AlternateContent>
  <bookViews>
    <workbookView xWindow="0" yWindow="0" windowWidth="20520" windowHeight="9045" activeTab="1"/>
  </bookViews>
  <sheets>
    <sheet name="Answer Report 1" sheetId="2" r:id="rId1"/>
    <sheet name="Sensitivity Report 1" sheetId="3" r:id="rId2"/>
    <sheet name="Sheet1" sheetId="1" r:id="rId3"/>
  </sheets>
  <definedNames>
    <definedName name="solver_adj" localSheetId="2" hidden="1">Sheet1!$I$14:$M$21</definedName>
    <definedName name="solver_cvg" localSheetId="2" hidden="1">0.0001</definedName>
    <definedName name="solver_drv" localSheetId="2" hidden="1">1</definedName>
    <definedName name="solver_eng" localSheetId="2" hidden="1">2</definedName>
    <definedName name="solver_est" localSheetId="2" hidden="1">1</definedName>
    <definedName name="solver_itr" localSheetId="2" hidden="1">2147483647</definedName>
    <definedName name="solver_lhs1" localSheetId="2" hidden="1">Sheet1!$I$22:$M$22</definedName>
    <definedName name="solver_lhs2" localSheetId="2" hidden="1">Sheet1!$N$14:$N$21</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2</definedName>
    <definedName name="solver_nwt" localSheetId="2" hidden="1">1</definedName>
    <definedName name="solver_opt" localSheetId="2" hidden="1">Sheet1!$B$24</definedName>
    <definedName name="solver_pre" localSheetId="2" hidden="1">0.000001</definedName>
    <definedName name="solver_rbv" localSheetId="2" hidden="1">1</definedName>
    <definedName name="solver_rel1" localSheetId="2" hidden="1">2</definedName>
    <definedName name="solver_rel2" localSheetId="2" hidden="1">1</definedName>
    <definedName name="solver_rhs1" localSheetId="2" hidden="1">Sheet1!$I$3:$I$7</definedName>
    <definedName name="solver_rhs2" localSheetId="2" hidden="1">Sheet1!$B$3:$B$10</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2</definedName>
    <definedName name="solver_val" localSheetId="2" hidden="1">0</definedName>
    <definedName name="solver_ver" localSheetId="2" hidden="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5" i="1" l="1"/>
  <c r="N16" i="1"/>
  <c r="N17" i="1"/>
  <c r="N18" i="1"/>
  <c r="N19" i="1"/>
  <c r="N20" i="1"/>
  <c r="N21" i="1"/>
  <c r="N14" i="1"/>
  <c r="J22" i="1"/>
  <c r="K22" i="1"/>
  <c r="L22" i="1"/>
  <c r="M22" i="1"/>
  <c r="I22" i="1"/>
  <c r="B24" i="1" l="1"/>
</calcChain>
</file>

<file path=xl/sharedStrings.xml><?xml version="1.0" encoding="utf-8"?>
<sst xmlns="http://schemas.openxmlformats.org/spreadsheetml/2006/main" count="399" uniqueCount="188">
  <si>
    <t>Plant</t>
  </si>
  <si>
    <t>Capacity (/yr)</t>
  </si>
  <si>
    <t>Cost at Silo (/ton)</t>
  </si>
  <si>
    <t>Grace Asphalt</t>
  </si>
  <si>
    <t>Tully Construction</t>
  </si>
  <si>
    <t>Van Bro Materials</t>
  </si>
  <si>
    <t>Nigro Corp</t>
  </si>
  <si>
    <t>Yonkers Contractors</t>
  </si>
  <si>
    <t>New York Paving</t>
  </si>
  <si>
    <t>Sopranos Inc</t>
  </si>
  <si>
    <t xml:space="preserve">Hamilton Ave </t>
  </si>
  <si>
    <t>Capacity and cost per plant</t>
  </si>
  <si>
    <t>Distance Between Plants and Boroughs</t>
  </si>
  <si>
    <t>Manhattan</t>
  </si>
  <si>
    <t>Bronx</t>
  </si>
  <si>
    <t xml:space="preserve">  Brooklyn</t>
  </si>
  <si>
    <t>Queens</t>
  </si>
  <si>
    <t>Staten Island</t>
  </si>
  <si>
    <t>Grace</t>
  </si>
  <si>
    <t>Tully</t>
  </si>
  <si>
    <t>Van Bro</t>
  </si>
  <si>
    <t>Nigro</t>
  </si>
  <si>
    <t>Yonkers</t>
  </si>
  <si>
    <t xml:space="preserve">New York </t>
  </si>
  <si>
    <t>Sopranos</t>
  </si>
  <si>
    <t>Hamilton</t>
  </si>
  <si>
    <t>Borough Requirements</t>
  </si>
  <si>
    <t>Borough</t>
  </si>
  <si>
    <t>Requirements</t>
  </si>
  <si>
    <t>Brooklyn</t>
  </si>
  <si>
    <t>Amount purchased from each plant by each borough</t>
  </si>
  <si>
    <t>Total Cost</t>
  </si>
  <si>
    <t>TransCost/mile/ton</t>
  </si>
  <si>
    <t>Question 1: see values</t>
  </si>
  <si>
    <t xml:space="preserve">Question 2: The city in total requires 400,000 tons of asphalt for the city per year.  Making the capacity of Hamilton 400,000, we would purchase all of the asphalt from it, and it would save about $2,000,000 per year.  </t>
  </si>
  <si>
    <t>If the amount of money it would cost to quadruple the output of the Hamilton would be less than $2,000,000/year averaged out over the life of the investment, then it would make sense to expand production.</t>
  </si>
  <si>
    <t>Microsoft Excel 15.0 Answer Report</t>
  </si>
  <si>
    <t>Worksheet: [asphalt.xlsx]Sheet1</t>
  </si>
  <si>
    <t>Report Created: 9/22/2015 6:51:46 PM</t>
  </si>
  <si>
    <t>Result: Solver found a solution.  All Constraints and optimality conditions are satisfied.</t>
  </si>
  <si>
    <t>Solver Engine</t>
  </si>
  <si>
    <t>Engine: Simplex LP</t>
  </si>
  <si>
    <t>Solution Time: 0.047 Seconds.</t>
  </si>
  <si>
    <t>Iterations: 23 Subproblems: 0</t>
  </si>
  <si>
    <t>Solver Options</t>
  </si>
  <si>
    <t>Max Time Unlimited,  Iterations Unlimited, Precision 0.000001, Use Automatic Scaling</t>
  </si>
  <si>
    <t>Max Subproblems Unlimited, Max Integer Sols Unlimited, Integer Tolerance 1%, Assume NonNegative</t>
  </si>
  <si>
    <t>Objective Cell (Min)</t>
  </si>
  <si>
    <t>Cell</t>
  </si>
  <si>
    <t>Name</t>
  </si>
  <si>
    <t>Original Value</t>
  </si>
  <si>
    <t>Final Value</t>
  </si>
  <si>
    <t>Variable Cells</t>
  </si>
  <si>
    <t>Integer</t>
  </si>
  <si>
    <t>Constraints</t>
  </si>
  <si>
    <t>Cell Value</t>
  </si>
  <si>
    <t>Formula</t>
  </si>
  <si>
    <t>Status</t>
  </si>
  <si>
    <t>Slack</t>
  </si>
  <si>
    <t>$B$24</t>
  </si>
  <si>
    <t>Total Cost Manhattan</t>
  </si>
  <si>
    <t>$I$14</t>
  </si>
  <si>
    <t>Grace Manhattan</t>
  </si>
  <si>
    <t>Contin</t>
  </si>
  <si>
    <t>$J$14</t>
  </si>
  <si>
    <t>Grace Bronx</t>
  </si>
  <si>
    <t>$K$14</t>
  </si>
  <si>
    <t>Grace   Brooklyn</t>
  </si>
  <si>
    <t>$L$14</t>
  </si>
  <si>
    <t>Grace Queens</t>
  </si>
  <si>
    <t>$M$14</t>
  </si>
  <si>
    <t>Grace Staten Island</t>
  </si>
  <si>
    <t>$I$15</t>
  </si>
  <si>
    <t>Tully Manhattan</t>
  </si>
  <si>
    <t>$J$15</t>
  </si>
  <si>
    <t>Tully Bronx</t>
  </si>
  <si>
    <t>$K$15</t>
  </si>
  <si>
    <t>Tully   Brooklyn</t>
  </si>
  <si>
    <t>$L$15</t>
  </si>
  <si>
    <t>Tully Queens</t>
  </si>
  <si>
    <t>$M$15</t>
  </si>
  <si>
    <t>Tully Staten Island</t>
  </si>
  <si>
    <t>$I$16</t>
  </si>
  <si>
    <t>Van Bro Manhattan</t>
  </si>
  <si>
    <t>$J$16</t>
  </si>
  <si>
    <t>Van Bro Bronx</t>
  </si>
  <si>
    <t>$K$16</t>
  </si>
  <si>
    <t>Van Bro   Brooklyn</t>
  </si>
  <si>
    <t>$L$16</t>
  </si>
  <si>
    <t>Van Bro Queens</t>
  </si>
  <si>
    <t>$M$16</t>
  </si>
  <si>
    <t>Van Bro Staten Island</t>
  </si>
  <si>
    <t>$I$17</t>
  </si>
  <si>
    <t>Nigro Manhattan</t>
  </si>
  <si>
    <t>$J$17</t>
  </si>
  <si>
    <t>Nigro Bronx</t>
  </si>
  <si>
    <t>$K$17</t>
  </si>
  <si>
    <t>Nigro   Brooklyn</t>
  </si>
  <si>
    <t>$L$17</t>
  </si>
  <si>
    <t>Nigro Queens</t>
  </si>
  <si>
    <t>$M$17</t>
  </si>
  <si>
    <t>Nigro Staten Island</t>
  </si>
  <si>
    <t>$I$18</t>
  </si>
  <si>
    <t>Yonkers Manhattan</t>
  </si>
  <si>
    <t>$J$18</t>
  </si>
  <si>
    <t>Yonkers Bronx</t>
  </si>
  <si>
    <t>$K$18</t>
  </si>
  <si>
    <t>Yonkers   Brooklyn</t>
  </si>
  <si>
    <t>$L$18</t>
  </si>
  <si>
    <t>Yonkers Queens</t>
  </si>
  <si>
    <t>$M$18</t>
  </si>
  <si>
    <t>Yonkers Staten Island</t>
  </si>
  <si>
    <t>$I$19</t>
  </si>
  <si>
    <t>New York  Manhattan</t>
  </si>
  <si>
    <t>$J$19</t>
  </si>
  <si>
    <t>New York  Bronx</t>
  </si>
  <si>
    <t>$K$19</t>
  </si>
  <si>
    <t>New York    Brooklyn</t>
  </si>
  <si>
    <t>$L$19</t>
  </si>
  <si>
    <t>New York  Queens</t>
  </si>
  <si>
    <t>$M$19</t>
  </si>
  <si>
    <t>New York  Staten Island</t>
  </si>
  <si>
    <t>$I$20</t>
  </si>
  <si>
    <t>Sopranos Manhattan</t>
  </si>
  <si>
    <t>$J$20</t>
  </si>
  <si>
    <t>Sopranos Bronx</t>
  </si>
  <si>
    <t>$K$20</t>
  </si>
  <si>
    <t>Sopranos   Brooklyn</t>
  </si>
  <si>
    <t>$L$20</t>
  </si>
  <si>
    <t>Sopranos Queens</t>
  </si>
  <si>
    <t>$M$20</t>
  </si>
  <si>
    <t>Sopranos Staten Island</t>
  </si>
  <si>
    <t>$I$21</t>
  </si>
  <si>
    <t>Hamilton Manhattan</t>
  </si>
  <si>
    <t>$J$21</t>
  </si>
  <si>
    <t>Hamilton Bronx</t>
  </si>
  <si>
    <t>$K$21</t>
  </si>
  <si>
    <t>Hamilton   Brooklyn</t>
  </si>
  <si>
    <t>$L$21</t>
  </si>
  <si>
    <t>Hamilton Queens</t>
  </si>
  <si>
    <t>$M$21</t>
  </si>
  <si>
    <t>Hamilton Staten Island</t>
  </si>
  <si>
    <t>$I$22</t>
  </si>
  <si>
    <t>$I$22=$I$3</t>
  </si>
  <si>
    <t>Binding</t>
  </si>
  <si>
    <t>$J$22</t>
  </si>
  <si>
    <t>$J$22=$I$4</t>
  </si>
  <si>
    <t>$K$22</t>
  </si>
  <si>
    <t>$K$22=$I$5</t>
  </si>
  <si>
    <t>$L$22</t>
  </si>
  <si>
    <t>$L$22=$I$6</t>
  </si>
  <si>
    <t>$M$22</t>
  </si>
  <si>
    <t>$M$22=$I$7</t>
  </si>
  <si>
    <t>$N$14</t>
  </si>
  <si>
    <t>$N$14&lt;=$B$3</t>
  </si>
  <si>
    <t>Not Binding</t>
  </si>
  <si>
    <t>$N$15</t>
  </si>
  <si>
    <t>$N$15&lt;=$B$4</t>
  </si>
  <si>
    <t>$N$16</t>
  </si>
  <si>
    <t>$N$16&lt;=$B$5</t>
  </si>
  <si>
    <t>$N$17</t>
  </si>
  <si>
    <t>$N$17&lt;=$B$6</t>
  </si>
  <si>
    <t>$N$18</t>
  </si>
  <si>
    <t>$N$18&lt;=$B$7</t>
  </si>
  <si>
    <t>$N$19</t>
  </si>
  <si>
    <t>$N$19&lt;=$B$8</t>
  </si>
  <si>
    <t>$N$20</t>
  </si>
  <si>
    <t>$N$20&lt;=$B$9</t>
  </si>
  <si>
    <t>$N$21</t>
  </si>
  <si>
    <t>$N$21&lt;=$B$10</t>
  </si>
  <si>
    <t>$I$14:$M$21</t>
  </si>
  <si>
    <t>$I$22:$M$22 = $I$3:$I$7</t>
  </si>
  <si>
    <t>$N$14:$N$21 &lt;= $B$3:$B$10</t>
  </si>
  <si>
    <t>Microsoft Excel 15.0 Sensitivity Report</t>
  </si>
  <si>
    <t>Report Created: 9/22/2015 6:51:47 PM</t>
  </si>
  <si>
    <t>Final</t>
  </si>
  <si>
    <t>Value</t>
  </si>
  <si>
    <t>Reduced</t>
  </si>
  <si>
    <t>Cost</t>
  </si>
  <si>
    <t>Objective</t>
  </si>
  <si>
    <t>Coefficient</t>
  </si>
  <si>
    <t>Allowable</t>
  </si>
  <si>
    <t>Increase</t>
  </si>
  <si>
    <t>Decrease</t>
  </si>
  <si>
    <t>Shadow</t>
  </si>
  <si>
    <t>Price</t>
  </si>
  <si>
    <t>Constraint</t>
  </si>
  <si>
    <t>R.H. Side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</si>
</sst>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2"/>
      <color theme="1"/>
      <name val="Times New Roman"/>
      <family val="1"/>
    </font>
    <font>
      <b/>
      <sz val="12"/>
      <color theme="1"/>
      <name val="Times New Roman"/>
      <family val="1"/>
    </font>
    <font>
      <sz val="12"/>
      <color theme="4" tint="-0.249977111117893"/>
      <name val="Times New Roman"/>
      <family val="1"/>
    </font>
    <font>
      <b/>
      <sz val="11"/>
      <color indexed="18"/>
      <name val="Calibri"/>
      <family val="2"/>
      <scheme val="minor"/>
    </font>
    <font>
      <b/>
      <sz val="11"/>
      <name val="Calibri"/>
      <family val="2"/>
      <scheme val="minor"/>
    </font>
  </fonts>
  <fills count="2">
    <fill>
      <patternFill patternType="none"/>
    </fill>
    <fill>
      <patternFill patternType="gray125"/>
    </fill>
  </fills>
  <borders count="6">
    <border>
      <left/>
      <right/>
      <top/>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1">
    <xf numFmtId="0" fontId="0" fillId="0" borderId="0"/>
  </cellStyleXfs>
  <cellXfs count="24">
    <xf numFmtId="0" fontId="0" fillId="0" borderId="0" xfId="0"/>
    <xf numFmtId="0" fontId="3" fillId="0" borderId="0" xfId="0" applyFont="1" applyAlignment="1">
      <alignment vertical="center"/>
    </xf>
    <xf numFmtId="0" fontId="3" fillId="0" borderId="0" xfId="0" applyFont="1"/>
    <xf numFmtId="3" fontId="3" fillId="0" borderId="0" xfId="0" applyNumberFormat="1" applyFont="1" applyAlignment="1">
      <alignment vertical="center"/>
    </xf>
    <xf numFmtId="8" fontId="0" fillId="0" borderId="0" xfId="0" applyNumberFormat="1"/>
    <xf numFmtId="8" fontId="3" fillId="0" borderId="0" xfId="0" applyNumberFormat="1" applyFont="1" applyAlignment="1">
      <alignment vertical="center"/>
    </xf>
    <xf numFmtId="0" fontId="2" fillId="0" borderId="0" xfId="0" applyFont="1"/>
    <xf numFmtId="0" fontId="4" fillId="0" borderId="0" xfId="0" applyFont="1" applyAlignment="1">
      <alignment vertical="center"/>
    </xf>
    <xf numFmtId="8" fontId="1" fillId="0" borderId="0" xfId="0" applyNumberFormat="1" applyFont="1"/>
    <xf numFmtId="0" fontId="5" fillId="0" borderId="0" xfId="0" applyFont="1" applyAlignment="1">
      <alignment vertical="center"/>
    </xf>
    <xf numFmtId="0" fontId="5" fillId="0" borderId="0" xfId="0" applyFont="1"/>
    <xf numFmtId="0" fontId="0" fillId="0" borderId="4" xfId="0" applyFill="1" applyBorder="1" applyAlignment="1"/>
    <xf numFmtId="0" fontId="6" fillId="0" borderId="3" xfId="0" applyFont="1" applyFill="1" applyBorder="1" applyAlignment="1">
      <alignment horizontal="center"/>
    </xf>
    <xf numFmtId="0" fontId="0" fillId="0" borderId="0" xfId="0" applyFill="1" applyBorder="1" applyAlignment="1"/>
    <xf numFmtId="0" fontId="0" fillId="0" borderId="5" xfId="0" applyFill="1" applyBorder="1" applyAlignment="1"/>
    <xf numFmtId="8" fontId="0" fillId="0" borderId="4" xfId="0" applyNumberFormat="1" applyFill="1" applyBorder="1" applyAlignment="1"/>
    <xf numFmtId="0" fontId="0" fillId="0" borderId="5" xfId="0" applyNumberFormat="1" applyFill="1" applyBorder="1" applyAlignment="1"/>
    <xf numFmtId="0" fontId="0" fillId="0" borderId="4" xfId="0" applyNumberFormat="1" applyFill="1" applyBorder="1" applyAlignment="1"/>
    <xf numFmtId="0" fontId="0" fillId="0" borderId="0" xfId="0" applyNumberFormat="1" applyFill="1" applyBorder="1" applyAlignment="1"/>
    <xf numFmtId="0" fontId="6" fillId="0" borderId="0" xfId="0" applyFont="1" applyFill="1" applyBorder="1" applyAlignment="1">
      <alignment horizontal="center"/>
    </xf>
    <xf numFmtId="0" fontId="7" fillId="0" borderId="0" xfId="0" applyFont="1" applyFill="1" applyBorder="1" applyAlignment="1">
      <alignment horizontal="left"/>
    </xf>
    <xf numFmtId="0" fontId="7" fillId="0" borderId="5" xfId="0" applyFont="1" applyFill="1" applyBorder="1" applyAlignment="1">
      <alignment horizontal="left"/>
    </xf>
    <xf numFmtId="0" fontId="6" fillId="0" borderId="1" xfId="0" applyFont="1" applyFill="1" applyBorder="1" applyAlignment="1">
      <alignment horizontal="center"/>
    </xf>
    <xf numFmtId="0" fontId="6" fillId="0"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showGridLines="0" topLeftCell="A63" workbookViewId="0"/>
  </sheetViews>
  <sheetFormatPr defaultRowHeight="15" outlineLevelRow="1" x14ac:dyDescent="0.25"/>
  <cols>
    <col min="1" max="1" width="2.28515625" customWidth="1"/>
    <col min="2" max="2" width="6.7109375" customWidth="1"/>
    <col min="3" max="3" width="22.140625" bestFit="1" customWidth="1"/>
    <col min="4" max="5" width="14.5703125" bestFit="1" customWidth="1"/>
    <col min="6" max="6" width="11.42578125" customWidth="1"/>
    <col min="7" max="7" width="6" customWidth="1"/>
  </cols>
  <sheetData>
    <row r="1" spans="1:5" x14ac:dyDescent="0.25">
      <c r="A1" s="6" t="s">
        <v>36</v>
      </c>
    </row>
    <row r="2" spans="1:5" x14ac:dyDescent="0.25">
      <c r="A2" s="6" t="s">
        <v>37</v>
      </c>
    </row>
    <row r="3" spans="1:5" x14ac:dyDescent="0.25">
      <c r="A3" s="6" t="s">
        <v>38</v>
      </c>
    </row>
    <row r="4" spans="1:5" x14ac:dyDescent="0.25">
      <c r="A4" s="6" t="s">
        <v>39</v>
      </c>
    </row>
    <row r="5" spans="1:5" x14ac:dyDescent="0.25">
      <c r="A5" s="6" t="s">
        <v>40</v>
      </c>
    </row>
    <row r="6" spans="1:5" hidden="1" outlineLevel="1" x14ac:dyDescent="0.25">
      <c r="A6" s="6"/>
      <c r="B6" t="s">
        <v>41</v>
      </c>
    </row>
    <row r="7" spans="1:5" hidden="1" outlineLevel="1" x14ac:dyDescent="0.25">
      <c r="A7" s="6"/>
      <c r="B7" t="s">
        <v>42</v>
      </c>
    </row>
    <row r="8" spans="1:5" hidden="1" outlineLevel="1" x14ac:dyDescent="0.25">
      <c r="A8" s="6"/>
      <c r="B8" t="s">
        <v>43</v>
      </c>
    </row>
    <row r="9" spans="1:5" collapsed="1" x14ac:dyDescent="0.25">
      <c r="A9" s="6" t="s">
        <v>44</v>
      </c>
    </row>
    <row r="10" spans="1:5" hidden="1" outlineLevel="1" x14ac:dyDescent="0.25">
      <c r="B10" t="s">
        <v>45</v>
      </c>
    </row>
    <row r="11" spans="1:5" hidden="1" outlineLevel="1" x14ac:dyDescent="0.25">
      <c r="B11" t="s">
        <v>46</v>
      </c>
    </row>
    <row r="12" spans="1:5" collapsed="1" x14ac:dyDescent="0.25"/>
    <row r="14" spans="1:5" ht="15.75" thickBot="1" x14ac:dyDescent="0.3">
      <c r="A14" t="s">
        <v>47</v>
      </c>
    </row>
    <row r="15" spans="1:5" ht="15.75" thickBot="1" x14ac:dyDescent="0.3">
      <c r="B15" s="12" t="s">
        <v>48</v>
      </c>
      <c r="C15" s="12" t="s">
        <v>49</v>
      </c>
      <c r="D15" s="12" t="s">
        <v>50</v>
      </c>
      <c r="E15" s="12" t="s">
        <v>51</v>
      </c>
    </row>
    <row r="16" spans="1:5" ht="15.75" thickBot="1" x14ac:dyDescent="0.3">
      <c r="B16" s="11" t="s">
        <v>59</v>
      </c>
      <c r="C16" s="11" t="s">
        <v>60</v>
      </c>
      <c r="D16" s="15">
        <v>10586875</v>
      </c>
      <c r="E16" s="15">
        <v>10586875</v>
      </c>
    </row>
    <row r="19" spans="1:6" ht="15.75" thickBot="1" x14ac:dyDescent="0.3">
      <c r="A19" t="s">
        <v>52</v>
      </c>
    </row>
    <row r="20" spans="1:6" ht="15.75" thickBot="1" x14ac:dyDescent="0.3">
      <c r="B20" s="12" t="s">
        <v>48</v>
      </c>
      <c r="C20" s="12" t="s">
        <v>49</v>
      </c>
      <c r="D20" s="12" t="s">
        <v>50</v>
      </c>
      <c r="E20" s="12" t="s">
        <v>51</v>
      </c>
      <c r="F20" s="12" t="s">
        <v>53</v>
      </c>
    </row>
    <row r="21" spans="1:6" x14ac:dyDescent="0.25">
      <c r="B21" s="20" t="s">
        <v>170</v>
      </c>
      <c r="C21" s="19"/>
      <c r="D21" s="19"/>
      <c r="E21" s="19"/>
      <c r="F21" s="19"/>
    </row>
    <row r="22" spans="1:6" hidden="1" outlineLevel="1" x14ac:dyDescent="0.25">
      <c r="B22" s="14" t="s">
        <v>61</v>
      </c>
      <c r="C22" s="14" t="s">
        <v>62</v>
      </c>
      <c r="D22" s="16">
        <v>0</v>
      </c>
      <c r="E22" s="16">
        <v>0</v>
      </c>
      <c r="F22" s="14" t="s">
        <v>63</v>
      </c>
    </row>
    <row r="23" spans="1:6" hidden="1" outlineLevel="1" x14ac:dyDescent="0.25">
      <c r="B23" s="14" t="s">
        <v>64</v>
      </c>
      <c r="C23" s="14" t="s">
        <v>65</v>
      </c>
      <c r="D23" s="16">
        <v>0</v>
      </c>
      <c r="E23" s="16">
        <v>0</v>
      </c>
      <c r="F23" s="14" t="s">
        <v>63</v>
      </c>
    </row>
    <row r="24" spans="1:6" hidden="1" outlineLevel="1" x14ac:dyDescent="0.25">
      <c r="B24" s="14" t="s">
        <v>66</v>
      </c>
      <c r="C24" s="14" t="s">
        <v>67</v>
      </c>
      <c r="D24" s="16">
        <v>0</v>
      </c>
      <c r="E24" s="16">
        <v>0</v>
      </c>
      <c r="F24" s="14" t="s">
        <v>63</v>
      </c>
    </row>
    <row r="25" spans="1:6" hidden="1" outlineLevel="1" x14ac:dyDescent="0.25">
      <c r="B25" s="14" t="s">
        <v>68</v>
      </c>
      <c r="C25" s="14" t="s">
        <v>69</v>
      </c>
      <c r="D25" s="16">
        <v>0</v>
      </c>
      <c r="E25" s="16">
        <v>0</v>
      </c>
      <c r="F25" s="14" t="s">
        <v>63</v>
      </c>
    </row>
    <row r="26" spans="1:6" hidden="1" outlineLevel="1" x14ac:dyDescent="0.25">
      <c r="B26" s="14" t="s">
        <v>70</v>
      </c>
      <c r="C26" s="14" t="s">
        <v>71</v>
      </c>
      <c r="D26" s="16">
        <v>0</v>
      </c>
      <c r="E26" s="16">
        <v>0</v>
      </c>
      <c r="F26" s="14" t="s">
        <v>63</v>
      </c>
    </row>
    <row r="27" spans="1:6" hidden="1" outlineLevel="1" x14ac:dyDescent="0.25">
      <c r="B27" s="14" t="s">
        <v>72</v>
      </c>
      <c r="C27" s="14" t="s">
        <v>73</v>
      </c>
      <c r="D27" s="16">
        <v>0</v>
      </c>
      <c r="E27" s="16">
        <v>0</v>
      </c>
      <c r="F27" s="14" t="s">
        <v>63</v>
      </c>
    </row>
    <row r="28" spans="1:6" hidden="1" outlineLevel="1" x14ac:dyDescent="0.25">
      <c r="B28" s="14" t="s">
        <v>74</v>
      </c>
      <c r="C28" s="14" t="s">
        <v>75</v>
      </c>
      <c r="D28" s="16">
        <v>0</v>
      </c>
      <c r="E28" s="16">
        <v>0</v>
      </c>
      <c r="F28" s="14" t="s">
        <v>63</v>
      </c>
    </row>
    <row r="29" spans="1:6" hidden="1" outlineLevel="1" x14ac:dyDescent="0.25">
      <c r="B29" s="14" t="s">
        <v>76</v>
      </c>
      <c r="C29" s="14" t="s">
        <v>77</v>
      </c>
      <c r="D29" s="16">
        <v>0</v>
      </c>
      <c r="E29" s="16">
        <v>0</v>
      </c>
      <c r="F29" s="14" t="s">
        <v>63</v>
      </c>
    </row>
    <row r="30" spans="1:6" hidden="1" outlineLevel="1" x14ac:dyDescent="0.25">
      <c r="B30" s="14" t="s">
        <v>78</v>
      </c>
      <c r="C30" s="14" t="s">
        <v>79</v>
      </c>
      <c r="D30" s="16">
        <v>75000</v>
      </c>
      <c r="E30" s="16">
        <v>75000</v>
      </c>
      <c r="F30" s="14" t="s">
        <v>63</v>
      </c>
    </row>
    <row r="31" spans="1:6" hidden="1" outlineLevel="1" x14ac:dyDescent="0.25">
      <c r="B31" s="14" t="s">
        <v>80</v>
      </c>
      <c r="C31" s="14" t="s">
        <v>81</v>
      </c>
      <c r="D31" s="16">
        <v>0</v>
      </c>
      <c r="E31" s="16">
        <v>0</v>
      </c>
      <c r="F31" s="14" t="s">
        <v>63</v>
      </c>
    </row>
    <row r="32" spans="1:6" hidden="1" outlineLevel="1" x14ac:dyDescent="0.25">
      <c r="B32" s="14" t="s">
        <v>82</v>
      </c>
      <c r="C32" s="14" t="s">
        <v>83</v>
      </c>
      <c r="D32" s="16">
        <v>0</v>
      </c>
      <c r="E32" s="16">
        <v>0</v>
      </c>
      <c r="F32" s="14" t="s">
        <v>63</v>
      </c>
    </row>
    <row r="33" spans="2:6" hidden="1" outlineLevel="1" x14ac:dyDescent="0.25">
      <c r="B33" s="14" t="s">
        <v>84</v>
      </c>
      <c r="C33" s="14" t="s">
        <v>85</v>
      </c>
      <c r="D33" s="16">
        <v>0</v>
      </c>
      <c r="E33" s="16">
        <v>0</v>
      </c>
      <c r="F33" s="14" t="s">
        <v>63</v>
      </c>
    </row>
    <row r="34" spans="2:6" hidden="1" outlineLevel="1" x14ac:dyDescent="0.25">
      <c r="B34" s="14" t="s">
        <v>86</v>
      </c>
      <c r="C34" s="14" t="s">
        <v>87</v>
      </c>
      <c r="D34" s="16">
        <v>30000</v>
      </c>
      <c r="E34" s="16">
        <v>30000</v>
      </c>
      <c r="F34" s="14" t="s">
        <v>63</v>
      </c>
    </row>
    <row r="35" spans="2:6" hidden="1" outlineLevel="1" x14ac:dyDescent="0.25">
      <c r="B35" s="14" t="s">
        <v>88</v>
      </c>
      <c r="C35" s="14" t="s">
        <v>89</v>
      </c>
      <c r="D35" s="16">
        <v>0</v>
      </c>
      <c r="E35" s="16">
        <v>0</v>
      </c>
      <c r="F35" s="14" t="s">
        <v>63</v>
      </c>
    </row>
    <row r="36" spans="2:6" hidden="1" outlineLevel="1" x14ac:dyDescent="0.25">
      <c r="B36" s="14" t="s">
        <v>90</v>
      </c>
      <c r="C36" s="14" t="s">
        <v>91</v>
      </c>
      <c r="D36" s="16">
        <v>70000</v>
      </c>
      <c r="E36" s="16">
        <v>70000</v>
      </c>
      <c r="F36" s="14" t="s">
        <v>63</v>
      </c>
    </row>
    <row r="37" spans="2:6" hidden="1" outlineLevel="1" x14ac:dyDescent="0.25">
      <c r="B37" s="14" t="s">
        <v>92</v>
      </c>
      <c r="C37" s="14" t="s">
        <v>93</v>
      </c>
      <c r="D37" s="16">
        <v>10000</v>
      </c>
      <c r="E37" s="16">
        <v>10000</v>
      </c>
      <c r="F37" s="14" t="s">
        <v>63</v>
      </c>
    </row>
    <row r="38" spans="2:6" hidden="1" outlineLevel="1" x14ac:dyDescent="0.25">
      <c r="B38" s="14" t="s">
        <v>94</v>
      </c>
      <c r="C38" s="14" t="s">
        <v>95</v>
      </c>
      <c r="D38" s="16">
        <v>0</v>
      </c>
      <c r="E38" s="16">
        <v>0</v>
      </c>
      <c r="F38" s="14" t="s">
        <v>63</v>
      </c>
    </row>
    <row r="39" spans="2:6" hidden="1" outlineLevel="1" x14ac:dyDescent="0.25">
      <c r="B39" s="14" t="s">
        <v>96</v>
      </c>
      <c r="C39" s="14" t="s">
        <v>97</v>
      </c>
      <c r="D39" s="16">
        <v>0</v>
      </c>
      <c r="E39" s="16">
        <v>0</v>
      </c>
      <c r="F39" s="14" t="s">
        <v>63</v>
      </c>
    </row>
    <row r="40" spans="2:6" hidden="1" outlineLevel="1" x14ac:dyDescent="0.25">
      <c r="B40" s="14" t="s">
        <v>98</v>
      </c>
      <c r="C40" s="14" t="s">
        <v>99</v>
      </c>
      <c r="D40" s="16">
        <v>50000</v>
      </c>
      <c r="E40" s="16">
        <v>50000</v>
      </c>
      <c r="F40" s="14" t="s">
        <v>63</v>
      </c>
    </row>
    <row r="41" spans="2:6" hidden="1" outlineLevel="1" x14ac:dyDescent="0.25">
      <c r="B41" s="14" t="s">
        <v>100</v>
      </c>
      <c r="C41" s="14" t="s">
        <v>101</v>
      </c>
      <c r="D41" s="16">
        <v>0</v>
      </c>
      <c r="E41" s="16">
        <v>0</v>
      </c>
      <c r="F41" s="14" t="s">
        <v>63</v>
      </c>
    </row>
    <row r="42" spans="2:6" hidden="1" outlineLevel="1" x14ac:dyDescent="0.25">
      <c r="B42" s="14" t="s">
        <v>102</v>
      </c>
      <c r="C42" s="14" t="s">
        <v>103</v>
      </c>
      <c r="D42" s="16">
        <v>10000</v>
      </c>
      <c r="E42" s="16">
        <v>10000</v>
      </c>
      <c r="F42" s="14" t="s">
        <v>63</v>
      </c>
    </row>
    <row r="43" spans="2:6" hidden="1" outlineLevel="1" x14ac:dyDescent="0.25">
      <c r="B43" s="14" t="s">
        <v>104</v>
      </c>
      <c r="C43" s="14" t="s">
        <v>105</v>
      </c>
      <c r="D43" s="16">
        <v>55000</v>
      </c>
      <c r="E43" s="16">
        <v>55000</v>
      </c>
      <c r="F43" s="14" t="s">
        <v>63</v>
      </c>
    </row>
    <row r="44" spans="2:6" hidden="1" outlineLevel="1" x14ac:dyDescent="0.25">
      <c r="B44" s="14" t="s">
        <v>106</v>
      </c>
      <c r="C44" s="14" t="s">
        <v>107</v>
      </c>
      <c r="D44" s="16">
        <v>0</v>
      </c>
      <c r="E44" s="16">
        <v>0</v>
      </c>
      <c r="F44" s="14" t="s">
        <v>63</v>
      </c>
    </row>
    <row r="45" spans="2:6" hidden="1" outlineLevel="1" x14ac:dyDescent="0.25">
      <c r="B45" s="14" t="s">
        <v>108</v>
      </c>
      <c r="C45" s="14" t="s">
        <v>109</v>
      </c>
      <c r="D45" s="16">
        <v>0</v>
      </c>
      <c r="E45" s="16">
        <v>0</v>
      </c>
      <c r="F45" s="14" t="s">
        <v>63</v>
      </c>
    </row>
    <row r="46" spans="2:6" hidden="1" outlineLevel="1" x14ac:dyDescent="0.25">
      <c r="B46" s="14" t="s">
        <v>110</v>
      </c>
      <c r="C46" s="14" t="s">
        <v>111</v>
      </c>
      <c r="D46" s="16">
        <v>0</v>
      </c>
      <c r="E46" s="16">
        <v>0</v>
      </c>
      <c r="F46" s="14" t="s">
        <v>63</v>
      </c>
    </row>
    <row r="47" spans="2:6" hidden="1" outlineLevel="1" x14ac:dyDescent="0.25">
      <c r="B47" s="14" t="s">
        <v>112</v>
      </c>
      <c r="C47" s="14" t="s">
        <v>113</v>
      </c>
      <c r="D47" s="16">
        <v>0</v>
      </c>
      <c r="E47" s="16">
        <v>0</v>
      </c>
      <c r="F47" s="14" t="s">
        <v>63</v>
      </c>
    </row>
    <row r="48" spans="2:6" hidden="1" outlineLevel="1" x14ac:dyDescent="0.25">
      <c r="B48" s="14" t="s">
        <v>114</v>
      </c>
      <c r="C48" s="14" t="s">
        <v>115</v>
      </c>
      <c r="D48" s="16">
        <v>0</v>
      </c>
      <c r="E48" s="16">
        <v>0</v>
      </c>
      <c r="F48" s="14" t="s">
        <v>63</v>
      </c>
    </row>
    <row r="49" spans="2:6" hidden="1" outlineLevel="1" x14ac:dyDescent="0.25">
      <c r="B49" s="14" t="s">
        <v>116</v>
      </c>
      <c r="C49" s="14" t="s">
        <v>117</v>
      </c>
      <c r="D49" s="16">
        <v>0</v>
      </c>
      <c r="E49" s="16">
        <v>0</v>
      </c>
      <c r="F49" s="14" t="s">
        <v>63</v>
      </c>
    </row>
    <row r="50" spans="2:6" hidden="1" outlineLevel="1" x14ac:dyDescent="0.25">
      <c r="B50" s="14" t="s">
        <v>118</v>
      </c>
      <c r="C50" s="14" t="s">
        <v>119</v>
      </c>
      <c r="D50" s="16">
        <v>0</v>
      </c>
      <c r="E50" s="16">
        <v>0</v>
      </c>
      <c r="F50" s="14" t="s">
        <v>63</v>
      </c>
    </row>
    <row r="51" spans="2:6" hidden="1" outlineLevel="1" x14ac:dyDescent="0.25">
      <c r="B51" s="14" t="s">
        <v>120</v>
      </c>
      <c r="C51" s="14" t="s">
        <v>121</v>
      </c>
      <c r="D51" s="16">
        <v>0</v>
      </c>
      <c r="E51" s="16">
        <v>0</v>
      </c>
      <c r="F51" s="14" t="s">
        <v>63</v>
      </c>
    </row>
    <row r="52" spans="2:6" hidden="1" outlineLevel="1" x14ac:dyDescent="0.25">
      <c r="B52" s="14" t="s">
        <v>122</v>
      </c>
      <c r="C52" s="14" t="s">
        <v>123</v>
      </c>
      <c r="D52" s="16">
        <v>0</v>
      </c>
      <c r="E52" s="16">
        <v>0</v>
      </c>
      <c r="F52" s="14" t="s">
        <v>63</v>
      </c>
    </row>
    <row r="53" spans="2:6" hidden="1" outlineLevel="1" x14ac:dyDescent="0.25">
      <c r="B53" s="14" t="s">
        <v>124</v>
      </c>
      <c r="C53" s="14" t="s">
        <v>125</v>
      </c>
      <c r="D53" s="16">
        <v>0</v>
      </c>
      <c r="E53" s="16">
        <v>0</v>
      </c>
      <c r="F53" s="14" t="s">
        <v>63</v>
      </c>
    </row>
    <row r="54" spans="2:6" hidden="1" outlineLevel="1" x14ac:dyDescent="0.25">
      <c r="B54" s="14" t="s">
        <v>126</v>
      </c>
      <c r="C54" s="14" t="s">
        <v>127</v>
      </c>
      <c r="D54" s="16">
        <v>0</v>
      </c>
      <c r="E54" s="16">
        <v>0</v>
      </c>
      <c r="F54" s="14" t="s">
        <v>63</v>
      </c>
    </row>
    <row r="55" spans="2:6" hidden="1" outlineLevel="1" x14ac:dyDescent="0.25">
      <c r="B55" s="14" t="s">
        <v>128</v>
      </c>
      <c r="C55" s="14" t="s">
        <v>129</v>
      </c>
      <c r="D55" s="16">
        <v>0</v>
      </c>
      <c r="E55" s="16">
        <v>0</v>
      </c>
      <c r="F55" s="14" t="s">
        <v>63</v>
      </c>
    </row>
    <row r="56" spans="2:6" hidden="1" outlineLevel="1" x14ac:dyDescent="0.25">
      <c r="B56" s="14" t="s">
        <v>130</v>
      </c>
      <c r="C56" s="14" t="s">
        <v>131</v>
      </c>
      <c r="D56" s="16">
        <v>0</v>
      </c>
      <c r="E56" s="16">
        <v>0</v>
      </c>
      <c r="F56" s="14" t="s">
        <v>63</v>
      </c>
    </row>
    <row r="57" spans="2:6" hidden="1" outlineLevel="1" x14ac:dyDescent="0.25">
      <c r="B57" s="14" t="s">
        <v>132</v>
      </c>
      <c r="C57" s="14" t="s">
        <v>133</v>
      </c>
      <c r="D57" s="16">
        <v>45000</v>
      </c>
      <c r="E57" s="16">
        <v>45000</v>
      </c>
      <c r="F57" s="14" t="s">
        <v>63</v>
      </c>
    </row>
    <row r="58" spans="2:6" hidden="1" outlineLevel="1" x14ac:dyDescent="0.25">
      <c r="B58" s="14" t="s">
        <v>134</v>
      </c>
      <c r="C58" s="14" t="s">
        <v>135</v>
      </c>
      <c r="D58" s="16">
        <v>0</v>
      </c>
      <c r="E58" s="16">
        <v>0</v>
      </c>
      <c r="F58" s="14" t="s">
        <v>63</v>
      </c>
    </row>
    <row r="59" spans="2:6" hidden="1" outlineLevel="1" x14ac:dyDescent="0.25">
      <c r="B59" s="14" t="s">
        <v>136</v>
      </c>
      <c r="C59" s="14" t="s">
        <v>137</v>
      </c>
      <c r="D59" s="16">
        <v>55000</v>
      </c>
      <c r="E59" s="16">
        <v>55000</v>
      </c>
      <c r="F59" s="14" t="s">
        <v>63</v>
      </c>
    </row>
    <row r="60" spans="2:6" hidden="1" outlineLevel="1" x14ac:dyDescent="0.25">
      <c r="B60" s="14" t="s">
        <v>138</v>
      </c>
      <c r="C60" s="14" t="s">
        <v>139</v>
      </c>
      <c r="D60" s="16">
        <v>0</v>
      </c>
      <c r="E60" s="16">
        <v>0</v>
      </c>
      <c r="F60" s="14" t="s">
        <v>63</v>
      </c>
    </row>
    <row r="61" spans="2:6" ht="15.75" hidden="1" outlineLevel="1" thickBot="1" x14ac:dyDescent="0.3">
      <c r="B61" s="11" t="s">
        <v>140</v>
      </c>
      <c r="C61" s="11" t="s">
        <v>141</v>
      </c>
      <c r="D61" s="17">
        <v>0</v>
      </c>
      <c r="E61" s="17">
        <v>0</v>
      </c>
      <c r="F61" s="11" t="s">
        <v>63</v>
      </c>
    </row>
    <row r="62" spans="2:6" collapsed="1" x14ac:dyDescent="0.25">
      <c r="B62" s="13"/>
      <c r="C62" s="13"/>
      <c r="D62" s="18"/>
      <c r="E62" s="18"/>
      <c r="F62" s="13"/>
    </row>
    <row r="65" spans="1:7" ht="15.75" thickBot="1" x14ac:dyDescent="0.3">
      <c r="A65" t="s">
        <v>54</v>
      </c>
    </row>
    <row r="66" spans="1:7" ht="15.75" thickBot="1" x14ac:dyDescent="0.3">
      <c r="B66" s="12" t="s">
        <v>48</v>
      </c>
      <c r="C66" s="12" t="s">
        <v>49</v>
      </c>
      <c r="D66" s="12" t="s">
        <v>55</v>
      </c>
      <c r="E66" s="12" t="s">
        <v>56</v>
      </c>
      <c r="F66" s="12" t="s">
        <v>57</v>
      </c>
      <c r="G66" s="12" t="s">
        <v>58</v>
      </c>
    </row>
    <row r="67" spans="1:7" x14ac:dyDescent="0.25">
      <c r="B67" s="20" t="s">
        <v>171</v>
      </c>
      <c r="C67" s="19"/>
      <c r="D67" s="19"/>
      <c r="E67" s="19"/>
      <c r="F67" s="19"/>
      <c r="G67" s="19"/>
    </row>
    <row r="68" spans="1:7" outlineLevel="1" x14ac:dyDescent="0.25">
      <c r="B68" s="14" t="s">
        <v>142</v>
      </c>
      <c r="C68" s="14" t="s">
        <v>13</v>
      </c>
      <c r="D68" s="16">
        <v>65000</v>
      </c>
      <c r="E68" s="14" t="s">
        <v>143</v>
      </c>
      <c r="F68" s="14" t="s">
        <v>144</v>
      </c>
      <c r="G68" s="14">
        <v>0</v>
      </c>
    </row>
    <row r="69" spans="1:7" outlineLevel="1" x14ac:dyDescent="0.25">
      <c r="B69" s="14" t="s">
        <v>145</v>
      </c>
      <c r="C69" s="14" t="s">
        <v>14</v>
      </c>
      <c r="D69" s="16">
        <v>55000</v>
      </c>
      <c r="E69" s="14" t="s">
        <v>146</v>
      </c>
      <c r="F69" s="14" t="s">
        <v>144</v>
      </c>
      <c r="G69" s="14">
        <v>0</v>
      </c>
    </row>
    <row r="70" spans="1:7" outlineLevel="1" x14ac:dyDescent="0.25">
      <c r="B70" s="14" t="s">
        <v>147</v>
      </c>
      <c r="C70" s="14" t="s">
        <v>15</v>
      </c>
      <c r="D70" s="16">
        <v>85000</v>
      </c>
      <c r="E70" s="14" t="s">
        <v>148</v>
      </c>
      <c r="F70" s="14" t="s">
        <v>144</v>
      </c>
      <c r="G70" s="14">
        <v>0</v>
      </c>
    </row>
    <row r="71" spans="1:7" outlineLevel="1" x14ac:dyDescent="0.25">
      <c r="B71" s="14" t="s">
        <v>149</v>
      </c>
      <c r="C71" s="14" t="s">
        <v>16</v>
      </c>
      <c r="D71" s="16">
        <v>125000</v>
      </c>
      <c r="E71" s="14" t="s">
        <v>150</v>
      </c>
      <c r="F71" s="14" t="s">
        <v>144</v>
      </c>
      <c r="G71" s="14">
        <v>0</v>
      </c>
    </row>
    <row r="72" spans="1:7" outlineLevel="1" x14ac:dyDescent="0.25">
      <c r="B72" s="14" t="s">
        <v>151</v>
      </c>
      <c r="C72" s="14" t="s">
        <v>17</v>
      </c>
      <c r="D72" s="16">
        <v>70000</v>
      </c>
      <c r="E72" s="14" t="s">
        <v>152</v>
      </c>
      <c r="F72" s="14" t="s">
        <v>144</v>
      </c>
      <c r="G72" s="14">
        <v>0</v>
      </c>
    </row>
    <row r="73" spans="1:7" x14ac:dyDescent="0.25">
      <c r="B73" s="14"/>
      <c r="C73" s="14"/>
      <c r="D73" s="16"/>
      <c r="E73" s="14"/>
      <c r="F73" s="14"/>
      <c r="G73" s="14"/>
    </row>
    <row r="74" spans="1:7" x14ac:dyDescent="0.25">
      <c r="B74" s="21" t="s">
        <v>172</v>
      </c>
      <c r="C74" s="14"/>
      <c r="D74" s="16"/>
      <c r="E74" s="14"/>
      <c r="F74" s="14"/>
      <c r="G74" s="14"/>
    </row>
    <row r="75" spans="1:7" outlineLevel="1" x14ac:dyDescent="0.25">
      <c r="B75" s="14" t="s">
        <v>153</v>
      </c>
      <c r="C75" s="14" t="s">
        <v>18</v>
      </c>
      <c r="D75" s="16">
        <v>0</v>
      </c>
      <c r="E75" s="14" t="s">
        <v>154</v>
      </c>
      <c r="F75" s="14" t="s">
        <v>155</v>
      </c>
      <c r="G75" s="14">
        <v>80000</v>
      </c>
    </row>
    <row r="76" spans="1:7" outlineLevel="1" x14ac:dyDescent="0.25">
      <c r="B76" s="14" t="s">
        <v>156</v>
      </c>
      <c r="C76" s="14" t="s">
        <v>19</v>
      </c>
      <c r="D76" s="16">
        <v>75000</v>
      </c>
      <c r="E76" s="14" t="s">
        <v>157</v>
      </c>
      <c r="F76" s="14" t="s">
        <v>144</v>
      </c>
      <c r="G76" s="14">
        <v>0</v>
      </c>
    </row>
    <row r="77" spans="1:7" outlineLevel="1" x14ac:dyDescent="0.25">
      <c r="B77" s="14" t="s">
        <v>158</v>
      </c>
      <c r="C77" s="14" t="s">
        <v>20</v>
      </c>
      <c r="D77" s="16">
        <v>100000</v>
      </c>
      <c r="E77" s="14" t="s">
        <v>159</v>
      </c>
      <c r="F77" s="14" t="s">
        <v>144</v>
      </c>
      <c r="G77" s="14">
        <v>0</v>
      </c>
    </row>
    <row r="78" spans="1:7" outlineLevel="1" x14ac:dyDescent="0.25">
      <c r="B78" s="14" t="s">
        <v>160</v>
      </c>
      <c r="C78" s="14" t="s">
        <v>21</v>
      </c>
      <c r="D78" s="16">
        <v>60000</v>
      </c>
      <c r="E78" s="14" t="s">
        <v>161</v>
      </c>
      <c r="F78" s="14" t="s">
        <v>144</v>
      </c>
      <c r="G78" s="14">
        <v>0</v>
      </c>
    </row>
    <row r="79" spans="1:7" outlineLevel="1" x14ac:dyDescent="0.25">
      <c r="B79" s="14" t="s">
        <v>162</v>
      </c>
      <c r="C79" s="14" t="s">
        <v>22</v>
      </c>
      <c r="D79" s="16">
        <v>65000</v>
      </c>
      <c r="E79" s="14" t="s">
        <v>163</v>
      </c>
      <c r="F79" s="14" t="s">
        <v>155</v>
      </c>
      <c r="G79" s="14">
        <v>10000</v>
      </c>
    </row>
    <row r="80" spans="1:7" outlineLevel="1" x14ac:dyDescent="0.25">
      <c r="B80" s="14" t="s">
        <v>164</v>
      </c>
      <c r="C80" s="14" t="s">
        <v>23</v>
      </c>
      <c r="D80" s="16">
        <v>0</v>
      </c>
      <c r="E80" s="14" t="s">
        <v>165</v>
      </c>
      <c r="F80" s="14" t="s">
        <v>155</v>
      </c>
      <c r="G80" s="14">
        <v>60000</v>
      </c>
    </row>
    <row r="81" spans="2:7" outlineLevel="1" x14ac:dyDescent="0.25">
      <c r="B81" s="14" t="s">
        <v>166</v>
      </c>
      <c r="C81" s="14" t="s">
        <v>24</v>
      </c>
      <c r="D81" s="16">
        <v>0</v>
      </c>
      <c r="E81" s="14" t="s">
        <v>167</v>
      </c>
      <c r="F81" s="14" t="s">
        <v>155</v>
      </c>
      <c r="G81" s="14">
        <v>65000</v>
      </c>
    </row>
    <row r="82" spans="2:7" ht="15.75" outlineLevel="1" thickBot="1" x14ac:dyDescent="0.3">
      <c r="B82" s="11" t="s">
        <v>168</v>
      </c>
      <c r="C82" s="11" t="s">
        <v>25</v>
      </c>
      <c r="D82" s="17">
        <v>100000</v>
      </c>
      <c r="E82" s="11" t="s">
        <v>169</v>
      </c>
      <c r="F82" s="11" t="s">
        <v>144</v>
      </c>
      <c r="G82" s="11">
        <v>0</v>
      </c>
    </row>
    <row r="83" spans="2:7" x14ac:dyDescent="0.25">
      <c r="B83" s="13"/>
      <c r="C83" s="13"/>
      <c r="D83" s="18"/>
      <c r="E83" s="13"/>
      <c r="F83" s="13"/>
      <c r="G83"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showGridLines="0" tabSelected="1" topLeftCell="A45" workbookViewId="0"/>
  </sheetViews>
  <sheetFormatPr defaultRowHeight="15" outlineLevelRow="1" x14ac:dyDescent="0.25"/>
  <cols>
    <col min="1" max="1" width="2.28515625" customWidth="1"/>
    <col min="2" max="2" width="6.7109375" bestFit="1" customWidth="1"/>
    <col min="3" max="3" width="22.140625" bestFit="1" customWidth="1"/>
    <col min="4" max="4" width="7" bestFit="1" customWidth="1"/>
    <col min="5" max="5" width="8.7109375" bestFit="1" customWidth="1"/>
    <col min="6" max="6" width="10.85546875" bestFit="1" customWidth="1"/>
    <col min="7" max="8" width="10" bestFit="1" customWidth="1"/>
  </cols>
  <sheetData>
    <row r="1" spans="1:8" x14ac:dyDescent="0.25">
      <c r="A1" s="6" t="s">
        <v>173</v>
      </c>
    </row>
    <row r="2" spans="1:8" x14ac:dyDescent="0.25">
      <c r="A2" s="6" t="s">
        <v>37</v>
      </c>
    </row>
    <row r="3" spans="1:8" x14ac:dyDescent="0.25">
      <c r="A3" s="6" t="s">
        <v>174</v>
      </c>
    </row>
    <row r="6" spans="1:8" ht="15.75" thickBot="1" x14ac:dyDescent="0.3">
      <c r="A6" t="s">
        <v>52</v>
      </c>
    </row>
    <row r="7" spans="1:8" x14ac:dyDescent="0.25">
      <c r="B7" s="22"/>
      <c r="C7" s="22"/>
      <c r="D7" s="22" t="s">
        <v>175</v>
      </c>
      <c r="E7" s="22" t="s">
        <v>177</v>
      </c>
      <c r="F7" s="22" t="s">
        <v>179</v>
      </c>
      <c r="G7" s="22" t="s">
        <v>181</v>
      </c>
      <c r="H7" s="22" t="s">
        <v>181</v>
      </c>
    </row>
    <row r="8" spans="1:8" ht="15.75" thickBot="1" x14ac:dyDescent="0.3">
      <c r="B8" s="23" t="s">
        <v>48</v>
      </c>
      <c r="C8" s="23" t="s">
        <v>49</v>
      </c>
      <c r="D8" s="23" t="s">
        <v>176</v>
      </c>
      <c r="E8" s="23" t="s">
        <v>178</v>
      </c>
      <c r="F8" s="23" t="s">
        <v>180</v>
      </c>
      <c r="G8" s="23" t="s">
        <v>182</v>
      </c>
      <c r="H8" s="23" t="s">
        <v>183</v>
      </c>
    </row>
    <row r="9" spans="1:8" x14ac:dyDescent="0.25">
      <c r="B9" s="20" t="s">
        <v>170</v>
      </c>
      <c r="C9" s="19"/>
      <c r="D9" s="19"/>
      <c r="E9" s="19"/>
      <c r="F9" s="19"/>
      <c r="G9" s="19"/>
      <c r="H9" s="19"/>
    </row>
    <row r="10" spans="1:8" outlineLevel="1" x14ac:dyDescent="0.25">
      <c r="B10" s="14" t="s">
        <v>61</v>
      </c>
      <c r="C10" s="14" t="s">
        <v>62</v>
      </c>
      <c r="D10" s="14">
        <v>0</v>
      </c>
      <c r="E10" s="14">
        <v>1.3300000000000161</v>
      </c>
      <c r="F10" s="14">
        <v>30.974999999999998</v>
      </c>
      <c r="G10" s="14">
        <v>1E+30</v>
      </c>
      <c r="H10" s="14">
        <v>1.3300000000000161</v>
      </c>
    </row>
    <row r="11" spans="1:8" outlineLevel="1" x14ac:dyDescent="0.25">
      <c r="B11" s="14" t="s">
        <v>64</v>
      </c>
      <c r="C11" s="14" t="s">
        <v>65</v>
      </c>
      <c r="D11" s="14">
        <v>0</v>
      </c>
      <c r="E11" s="14">
        <v>1.8400000000000354</v>
      </c>
      <c r="F11" s="14">
        <v>30.63</v>
      </c>
      <c r="G11" s="14">
        <v>1E+30</v>
      </c>
      <c r="H11" s="14">
        <v>1.8400000000000354</v>
      </c>
    </row>
    <row r="12" spans="1:8" outlineLevel="1" x14ac:dyDescent="0.25">
      <c r="B12" s="14" t="s">
        <v>66</v>
      </c>
      <c r="C12" s="14" t="s">
        <v>67</v>
      </c>
      <c r="D12" s="14">
        <v>0</v>
      </c>
      <c r="E12" s="14">
        <v>1.6450000000003442</v>
      </c>
      <c r="F12" s="14">
        <v>31.274999999999999</v>
      </c>
      <c r="G12" s="14">
        <v>1E+30</v>
      </c>
      <c r="H12" s="14">
        <v>1.6450000000003442</v>
      </c>
    </row>
    <row r="13" spans="1:8" outlineLevel="1" x14ac:dyDescent="0.25">
      <c r="B13" s="14" t="s">
        <v>68</v>
      </c>
      <c r="C13" s="14" t="s">
        <v>69</v>
      </c>
      <c r="D13" s="14">
        <v>0</v>
      </c>
      <c r="E13" s="14">
        <v>0.56500000000012562</v>
      </c>
      <c r="F13" s="14">
        <v>30.015000000000001</v>
      </c>
      <c r="G13" s="14">
        <v>1E+30</v>
      </c>
      <c r="H13" s="14">
        <v>0.56500000000012562</v>
      </c>
    </row>
    <row r="14" spans="1:8" outlineLevel="1" x14ac:dyDescent="0.25">
      <c r="B14" s="14" t="s">
        <v>70</v>
      </c>
      <c r="C14" s="14" t="s">
        <v>71</v>
      </c>
      <c r="D14" s="14">
        <v>0</v>
      </c>
      <c r="E14" s="14">
        <v>2.980000000000345</v>
      </c>
      <c r="F14" s="14">
        <v>31.92</v>
      </c>
      <c r="G14" s="14">
        <v>1E+30</v>
      </c>
      <c r="H14" s="14">
        <v>2.980000000000345</v>
      </c>
    </row>
    <row r="15" spans="1:8" outlineLevel="1" x14ac:dyDescent="0.25">
      <c r="B15" s="14" t="s">
        <v>72</v>
      </c>
      <c r="C15" s="14" t="s">
        <v>73</v>
      </c>
      <c r="D15" s="14">
        <v>0</v>
      </c>
      <c r="E15" s="14">
        <v>0.77999999999988745</v>
      </c>
      <c r="F15" s="14">
        <v>29.64500000000001</v>
      </c>
      <c r="G15" s="14">
        <v>1E+30</v>
      </c>
      <c r="H15" s="14">
        <v>0.77999999999988745</v>
      </c>
    </row>
    <row r="16" spans="1:8" outlineLevel="1" x14ac:dyDescent="0.25">
      <c r="B16" s="14" t="s">
        <v>74</v>
      </c>
      <c r="C16" s="14" t="s">
        <v>75</v>
      </c>
      <c r="D16" s="14">
        <v>0</v>
      </c>
      <c r="E16" s="14">
        <v>1.4549999999998988</v>
      </c>
      <c r="F16" s="14">
        <v>29.465000000000003</v>
      </c>
      <c r="G16" s="14">
        <v>1E+30</v>
      </c>
      <c r="H16" s="14">
        <v>1.4549999999998988</v>
      </c>
    </row>
    <row r="17" spans="2:8" outlineLevel="1" x14ac:dyDescent="0.25">
      <c r="B17" s="14" t="s">
        <v>76</v>
      </c>
      <c r="C17" s="14" t="s">
        <v>77</v>
      </c>
      <c r="D17" s="14">
        <v>0</v>
      </c>
      <c r="E17" s="14">
        <v>1.0350000000001955</v>
      </c>
      <c r="F17" s="14">
        <v>29.884999999999991</v>
      </c>
      <c r="G17" s="14">
        <v>1E+30</v>
      </c>
      <c r="H17" s="14">
        <v>1.0350000000001955</v>
      </c>
    </row>
    <row r="18" spans="2:8" outlineLevel="1" x14ac:dyDescent="0.25">
      <c r="B18" s="14" t="s">
        <v>78</v>
      </c>
      <c r="C18" s="14" t="s">
        <v>79</v>
      </c>
      <c r="D18" s="14">
        <v>75000</v>
      </c>
      <c r="E18" s="14">
        <v>0</v>
      </c>
      <c r="F18" s="14">
        <v>28.670000000000016</v>
      </c>
      <c r="G18" s="14">
        <v>0.77999999999985903</v>
      </c>
      <c r="H18" s="14">
        <v>1E+30</v>
      </c>
    </row>
    <row r="19" spans="2:8" outlineLevel="1" x14ac:dyDescent="0.25">
      <c r="B19" s="14" t="s">
        <v>80</v>
      </c>
      <c r="C19" s="14" t="s">
        <v>81</v>
      </c>
      <c r="D19" s="14">
        <v>0</v>
      </c>
      <c r="E19" s="14">
        <v>2.3250000000001592</v>
      </c>
      <c r="F19" s="14">
        <v>30.484999999999957</v>
      </c>
      <c r="G19" s="14">
        <v>1E+30</v>
      </c>
      <c r="H19" s="14">
        <v>2.3250000000001592</v>
      </c>
    </row>
    <row r="20" spans="2:8" outlineLevel="1" x14ac:dyDescent="0.25">
      <c r="B20" s="14" t="s">
        <v>82</v>
      </c>
      <c r="C20" s="14" t="s">
        <v>83</v>
      </c>
      <c r="D20" s="14">
        <v>0</v>
      </c>
      <c r="E20" s="14">
        <v>0.70499999999964302</v>
      </c>
      <c r="F20" s="14">
        <v>28.764999999999986</v>
      </c>
      <c r="G20" s="14">
        <v>1E+30</v>
      </c>
      <c r="H20" s="14">
        <v>0.70499999999964302</v>
      </c>
    </row>
    <row r="21" spans="2:8" outlineLevel="1" x14ac:dyDescent="0.25">
      <c r="B21" s="14" t="s">
        <v>84</v>
      </c>
      <c r="C21" s="14" t="s">
        <v>85</v>
      </c>
      <c r="D21" s="14">
        <v>0</v>
      </c>
      <c r="E21" s="14">
        <v>2.6549999999996885</v>
      </c>
      <c r="F21" s="14">
        <v>29.860000000000014</v>
      </c>
      <c r="G21" s="14">
        <v>1E+30</v>
      </c>
      <c r="H21" s="14">
        <v>2.6549999999996885</v>
      </c>
    </row>
    <row r="22" spans="2:8" outlineLevel="1" x14ac:dyDescent="0.25">
      <c r="B22" s="14" t="s">
        <v>86</v>
      </c>
      <c r="C22" s="14" t="s">
        <v>87</v>
      </c>
      <c r="D22" s="14">
        <v>30000</v>
      </c>
      <c r="E22" s="14">
        <v>0</v>
      </c>
      <c r="F22" s="14">
        <v>28.045000000000016</v>
      </c>
      <c r="G22" s="14">
        <v>0.70499999999964302</v>
      </c>
      <c r="H22" s="14">
        <v>1.394999999999925</v>
      </c>
    </row>
    <row r="23" spans="2:8" outlineLevel="1" x14ac:dyDescent="0.25">
      <c r="B23" s="14" t="s">
        <v>88</v>
      </c>
      <c r="C23" s="14" t="s">
        <v>89</v>
      </c>
      <c r="D23" s="14">
        <v>0</v>
      </c>
      <c r="E23" s="14">
        <v>1.514999999999759</v>
      </c>
      <c r="F23" s="14">
        <v>29.379999999999995</v>
      </c>
      <c r="G23" s="14">
        <v>1E+30</v>
      </c>
      <c r="H23" s="14">
        <v>1.514999999999759</v>
      </c>
    </row>
    <row r="24" spans="2:8" outlineLevel="1" x14ac:dyDescent="0.25">
      <c r="B24" s="14" t="s">
        <v>90</v>
      </c>
      <c r="C24" s="14" t="s">
        <v>91</v>
      </c>
      <c r="D24" s="14">
        <v>70000</v>
      </c>
      <c r="E24" s="14">
        <v>0</v>
      </c>
      <c r="F24" s="14">
        <v>27.355000000000018</v>
      </c>
      <c r="G24" s="14">
        <v>1.394999999999925</v>
      </c>
      <c r="H24" s="14">
        <v>1E+30</v>
      </c>
    </row>
    <row r="25" spans="2:8" outlineLevel="1" x14ac:dyDescent="0.25">
      <c r="B25" s="14" t="s">
        <v>92</v>
      </c>
      <c r="C25" s="14" t="s">
        <v>93</v>
      </c>
      <c r="D25" s="14">
        <v>10000</v>
      </c>
      <c r="E25" s="14">
        <v>0</v>
      </c>
      <c r="F25" s="14">
        <v>29.060000000000002</v>
      </c>
      <c r="G25" s="14">
        <v>0</v>
      </c>
      <c r="H25" s="14">
        <v>0.27500000000014779</v>
      </c>
    </row>
    <row r="26" spans="2:8" outlineLevel="1" x14ac:dyDescent="0.25">
      <c r="B26" s="14" t="s">
        <v>94</v>
      </c>
      <c r="C26" s="14" t="s">
        <v>95</v>
      </c>
      <c r="D26" s="14">
        <v>0</v>
      </c>
      <c r="E26" s="14">
        <v>0</v>
      </c>
      <c r="F26" s="14">
        <v>28.204999999999984</v>
      </c>
      <c r="G26" s="14">
        <v>1E+30</v>
      </c>
      <c r="H26" s="14">
        <v>0</v>
      </c>
    </row>
    <row r="27" spans="2:8" outlineLevel="1" x14ac:dyDescent="0.25">
      <c r="B27" s="14" t="s">
        <v>96</v>
      </c>
      <c r="C27" s="14" t="s">
        <v>97</v>
      </c>
      <c r="D27" s="14">
        <v>0</v>
      </c>
      <c r="E27" s="14">
        <v>0.51000000000038881</v>
      </c>
      <c r="F27" s="14">
        <v>29.555000000000064</v>
      </c>
      <c r="G27" s="14">
        <v>1E+30</v>
      </c>
      <c r="H27" s="14">
        <v>0.51000000000038881</v>
      </c>
    </row>
    <row r="28" spans="2:8" outlineLevel="1" x14ac:dyDescent="0.25">
      <c r="B28" s="14" t="s">
        <v>98</v>
      </c>
      <c r="C28" s="14" t="s">
        <v>99</v>
      </c>
      <c r="D28" s="14">
        <v>50000</v>
      </c>
      <c r="E28" s="14">
        <v>0</v>
      </c>
      <c r="F28" s="14">
        <v>28.864999999999895</v>
      </c>
      <c r="G28" s="14">
        <v>0.27500000000014779</v>
      </c>
      <c r="H28" s="14">
        <v>0.77999999999985903</v>
      </c>
    </row>
    <row r="29" spans="2:8" outlineLevel="1" x14ac:dyDescent="0.25">
      <c r="B29" s="14" t="s">
        <v>100</v>
      </c>
      <c r="C29" s="14" t="s">
        <v>101</v>
      </c>
      <c r="D29" s="14">
        <v>0</v>
      </c>
      <c r="E29" s="14">
        <v>2.3400000000003729</v>
      </c>
      <c r="F29" s="14">
        <v>30.69500000000005</v>
      </c>
      <c r="G29" s="14">
        <v>1E+30</v>
      </c>
      <c r="H29" s="14">
        <v>2.3400000000003729</v>
      </c>
    </row>
    <row r="30" spans="2:8" outlineLevel="1" x14ac:dyDescent="0.25">
      <c r="B30" s="14" t="s">
        <v>102</v>
      </c>
      <c r="C30" s="14" t="s">
        <v>103</v>
      </c>
      <c r="D30" s="14">
        <v>10000</v>
      </c>
      <c r="E30" s="14">
        <v>0</v>
      </c>
      <c r="F30" s="14">
        <v>29.644999999999982</v>
      </c>
      <c r="G30" s="14">
        <v>0.27500000000014779</v>
      </c>
      <c r="H30" s="14">
        <v>0</v>
      </c>
    </row>
    <row r="31" spans="2:8" outlineLevel="1" x14ac:dyDescent="0.25">
      <c r="B31" s="14" t="s">
        <v>104</v>
      </c>
      <c r="C31" s="14" t="s">
        <v>105</v>
      </c>
      <c r="D31" s="14">
        <v>55000</v>
      </c>
      <c r="E31" s="14">
        <v>0</v>
      </c>
      <c r="F31" s="14">
        <v>28.789999999999964</v>
      </c>
      <c r="G31" s="14">
        <v>0</v>
      </c>
      <c r="H31" s="14">
        <v>1E+30</v>
      </c>
    </row>
    <row r="32" spans="2:8" outlineLevel="1" x14ac:dyDescent="0.25">
      <c r="B32" s="14" t="s">
        <v>106</v>
      </c>
      <c r="C32" s="14" t="s">
        <v>107</v>
      </c>
      <c r="D32" s="14">
        <v>0</v>
      </c>
      <c r="E32" s="14">
        <v>0.43500000000040018</v>
      </c>
      <c r="F32" s="14">
        <v>30.065000000000055</v>
      </c>
      <c r="G32" s="14">
        <v>1E+30</v>
      </c>
      <c r="H32" s="14">
        <v>0.43500000000040018</v>
      </c>
    </row>
    <row r="33" spans="2:8" outlineLevel="1" x14ac:dyDescent="0.25">
      <c r="B33" s="14" t="s">
        <v>108</v>
      </c>
      <c r="C33" s="14" t="s">
        <v>109</v>
      </c>
      <c r="D33" s="14">
        <v>0</v>
      </c>
      <c r="E33" s="14">
        <v>0.37500000000005684</v>
      </c>
      <c r="F33" s="14">
        <v>29.824999999999932</v>
      </c>
      <c r="G33" s="14">
        <v>1E+30</v>
      </c>
      <c r="H33" s="14">
        <v>0.37500000000005684</v>
      </c>
    </row>
    <row r="34" spans="2:8" outlineLevel="1" x14ac:dyDescent="0.25">
      <c r="B34" s="14" t="s">
        <v>110</v>
      </c>
      <c r="C34" s="14" t="s">
        <v>111</v>
      </c>
      <c r="D34" s="14">
        <v>0</v>
      </c>
      <c r="E34" s="14">
        <v>2.6100000000005252</v>
      </c>
      <c r="F34" s="14">
        <v>31.550000000000182</v>
      </c>
      <c r="G34" s="14">
        <v>1E+30</v>
      </c>
      <c r="H34" s="14">
        <v>2.6100000000005252</v>
      </c>
    </row>
    <row r="35" spans="2:8" outlineLevel="1" x14ac:dyDescent="0.25">
      <c r="B35" s="14" t="s">
        <v>112</v>
      </c>
      <c r="C35" s="14" t="s">
        <v>113</v>
      </c>
      <c r="D35" s="14">
        <v>0</v>
      </c>
      <c r="E35" s="14">
        <v>1.1150000000000091</v>
      </c>
      <c r="F35" s="14">
        <v>30.759999999999991</v>
      </c>
      <c r="G35" s="14">
        <v>1E+30</v>
      </c>
      <c r="H35" s="14">
        <v>1.1150000000000091</v>
      </c>
    </row>
    <row r="36" spans="2:8" outlineLevel="1" x14ac:dyDescent="0.25">
      <c r="B36" s="14" t="s">
        <v>114</v>
      </c>
      <c r="C36" s="14" t="s">
        <v>115</v>
      </c>
      <c r="D36" s="14">
        <v>0</v>
      </c>
      <c r="E36" s="14">
        <v>1.7000000000000455</v>
      </c>
      <c r="F36" s="14">
        <v>30.490000000000009</v>
      </c>
      <c r="G36" s="14">
        <v>1E+30</v>
      </c>
      <c r="H36" s="14">
        <v>1.7000000000000455</v>
      </c>
    </row>
    <row r="37" spans="2:8" outlineLevel="1" x14ac:dyDescent="0.25">
      <c r="B37" s="14" t="s">
        <v>116</v>
      </c>
      <c r="C37" s="14" t="s">
        <v>117</v>
      </c>
      <c r="D37" s="14">
        <v>0</v>
      </c>
      <c r="E37" s="14">
        <v>1.3250000000002728</v>
      </c>
      <c r="F37" s="14">
        <v>30.954999999999927</v>
      </c>
      <c r="G37" s="14">
        <v>1E+30</v>
      </c>
      <c r="H37" s="14">
        <v>1.3250000000002728</v>
      </c>
    </row>
    <row r="38" spans="2:8" outlineLevel="1" x14ac:dyDescent="0.25">
      <c r="B38" s="14" t="s">
        <v>118</v>
      </c>
      <c r="C38" s="14" t="s">
        <v>119</v>
      </c>
      <c r="D38" s="14">
        <v>0</v>
      </c>
      <c r="E38" s="14">
        <v>0.27500000000014779</v>
      </c>
      <c r="F38" s="14">
        <v>29.725000000000023</v>
      </c>
      <c r="G38" s="14">
        <v>1E+30</v>
      </c>
      <c r="H38" s="14">
        <v>0.27500000000014779</v>
      </c>
    </row>
    <row r="39" spans="2:8" outlineLevel="1" x14ac:dyDescent="0.25">
      <c r="B39" s="14" t="s">
        <v>120</v>
      </c>
      <c r="C39" s="14" t="s">
        <v>121</v>
      </c>
      <c r="D39" s="14">
        <v>0</v>
      </c>
      <c r="E39" s="14">
        <v>2.5250000000003752</v>
      </c>
      <c r="F39" s="14">
        <v>31.465000000000032</v>
      </c>
      <c r="G39" s="14">
        <v>1E+30</v>
      </c>
      <c r="H39" s="14">
        <v>2.5250000000003752</v>
      </c>
    </row>
    <row r="40" spans="2:8" outlineLevel="1" x14ac:dyDescent="0.25">
      <c r="B40" s="14" t="s">
        <v>122</v>
      </c>
      <c r="C40" s="14" t="s">
        <v>123</v>
      </c>
      <c r="D40" s="14">
        <v>0</v>
      </c>
      <c r="E40" s="14">
        <v>1.625</v>
      </c>
      <c r="F40" s="14">
        <v>31.269999999999982</v>
      </c>
      <c r="G40" s="14">
        <v>1E+30</v>
      </c>
      <c r="H40" s="14">
        <v>1.625</v>
      </c>
    </row>
    <row r="41" spans="2:8" outlineLevel="1" x14ac:dyDescent="0.25">
      <c r="B41" s="14" t="s">
        <v>124</v>
      </c>
      <c r="C41" s="14" t="s">
        <v>125</v>
      </c>
      <c r="D41" s="14">
        <v>0</v>
      </c>
      <c r="E41" s="14">
        <v>3.4250000000000647</v>
      </c>
      <c r="F41" s="14">
        <v>32.215000000000032</v>
      </c>
      <c r="G41" s="14">
        <v>1E+30</v>
      </c>
      <c r="H41" s="14">
        <v>3.4250000000000647</v>
      </c>
    </row>
    <row r="42" spans="2:8" outlineLevel="1" x14ac:dyDescent="0.25">
      <c r="B42" s="14" t="s">
        <v>126</v>
      </c>
      <c r="C42" s="14" t="s">
        <v>127</v>
      </c>
      <c r="D42" s="14">
        <v>0</v>
      </c>
      <c r="E42" s="14">
        <v>1.2500000000003411</v>
      </c>
      <c r="F42" s="14">
        <v>30.879999999999995</v>
      </c>
      <c r="G42" s="14">
        <v>1E+30</v>
      </c>
      <c r="H42" s="14">
        <v>1.2500000000003411</v>
      </c>
    </row>
    <row r="43" spans="2:8" outlineLevel="1" x14ac:dyDescent="0.25">
      <c r="B43" s="14" t="s">
        <v>128</v>
      </c>
      <c r="C43" s="14" t="s">
        <v>129</v>
      </c>
      <c r="D43" s="14">
        <v>0</v>
      </c>
      <c r="E43" s="14">
        <v>2.0300000000001432</v>
      </c>
      <c r="F43" s="14">
        <v>31.480000000000018</v>
      </c>
      <c r="G43" s="14">
        <v>1E+30</v>
      </c>
      <c r="H43" s="14">
        <v>2.0300000000001432</v>
      </c>
    </row>
    <row r="44" spans="2:8" outlineLevel="1" x14ac:dyDescent="0.25">
      <c r="B44" s="14" t="s">
        <v>130</v>
      </c>
      <c r="C44" s="14" t="s">
        <v>131</v>
      </c>
      <c r="D44" s="14">
        <v>0</v>
      </c>
      <c r="E44" s="14">
        <v>2.6750000000002387</v>
      </c>
      <c r="F44" s="14">
        <v>31.614999999999895</v>
      </c>
      <c r="G44" s="14">
        <v>1E+30</v>
      </c>
      <c r="H44" s="14">
        <v>2.6750000000002387</v>
      </c>
    </row>
    <row r="45" spans="2:8" outlineLevel="1" x14ac:dyDescent="0.25">
      <c r="B45" s="14" t="s">
        <v>132</v>
      </c>
      <c r="C45" s="14" t="s">
        <v>133</v>
      </c>
      <c r="D45" s="14">
        <v>45000</v>
      </c>
      <c r="E45" s="14">
        <v>0</v>
      </c>
      <c r="F45" s="14">
        <v>20.675000000000182</v>
      </c>
      <c r="G45" s="14">
        <v>0.70499999999964302</v>
      </c>
      <c r="H45" s="14">
        <v>0.43500000000040018</v>
      </c>
    </row>
    <row r="46" spans="2:8" outlineLevel="1" x14ac:dyDescent="0.25">
      <c r="B46" s="14" t="s">
        <v>134</v>
      </c>
      <c r="C46" s="14" t="s">
        <v>135</v>
      </c>
      <c r="D46" s="14">
        <v>0</v>
      </c>
      <c r="E46" s="14">
        <v>1.8899999999998727</v>
      </c>
      <c r="F46" s="14">
        <v>21.710000000000036</v>
      </c>
      <c r="G46" s="14">
        <v>1E+30</v>
      </c>
      <c r="H46" s="14">
        <v>1.8899999999998727</v>
      </c>
    </row>
    <row r="47" spans="2:8" outlineLevel="1" x14ac:dyDescent="0.25">
      <c r="B47" s="14" t="s">
        <v>136</v>
      </c>
      <c r="C47" s="14" t="s">
        <v>137</v>
      </c>
      <c r="D47" s="14">
        <v>55000</v>
      </c>
      <c r="E47" s="14">
        <v>0</v>
      </c>
      <c r="F47" s="14">
        <v>20.659999999999854</v>
      </c>
      <c r="G47" s="14">
        <v>0.43500000000040018</v>
      </c>
      <c r="H47" s="14">
        <v>0.70499999999964302</v>
      </c>
    </row>
    <row r="48" spans="2:8" outlineLevel="1" x14ac:dyDescent="0.25">
      <c r="B48" s="14" t="s">
        <v>138</v>
      </c>
      <c r="C48" s="14" t="s">
        <v>139</v>
      </c>
      <c r="D48" s="14">
        <v>0</v>
      </c>
      <c r="E48" s="14">
        <v>0.7650000000000432</v>
      </c>
      <c r="F48" s="14">
        <v>21.245000000000118</v>
      </c>
      <c r="G48" s="14">
        <v>1E+30</v>
      </c>
      <c r="H48" s="14">
        <v>0.7650000000000432</v>
      </c>
    </row>
    <row r="49" spans="1:8" ht="15.75" outlineLevel="1" thickBot="1" x14ac:dyDescent="0.3">
      <c r="B49" s="11" t="s">
        <v>140</v>
      </c>
      <c r="C49" s="11" t="s">
        <v>141</v>
      </c>
      <c r="D49" s="11">
        <v>0</v>
      </c>
      <c r="E49" s="11">
        <v>1.394999999999925</v>
      </c>
      <c r="F49" s="11">
        <v>21.364999999999782</v>
      </c>
      <c r="G49" s="11">
        <v>1E+30</v>
      </c>
      <c r="H49" s="11">
        <v>1.394999999999925</v>
      </c>
    </row>
    <row r="50" spans="1:8" x14ac:dyDescent="0.25">
      <c r="B50" s="13"/>
      <c r="C50" s="13"/>
      <c r="D50" s="13"/>
      <c r="E50" s="13"/>
      <c r="F50" s="13"/>
      <c r="G50" s="13"/>
      <c r="H50" s="13"/>
    </row>
    <row r="52" spans="1:8" ht="15.75" thickBot="1" x14ac:dyDescent="0.3">
      <c r="A52" t="s">
        <v>54</v>
      </c>
    </row>
    <row r="53" spans="1:8" x14ac:dyDescent="0.25">
      <c r="B53" s="22"/>
      <c r="C53" s="22"/>
      <c r="D53" s="22" t="s">
        <v>175</v>
      </c>
      <c r="E53" s="22" t="s">
        <v>184</v>
      </c>
      <c r="F53" s="22" t="s">
        <v>186</v>
      </c>
      <c r="G53" s="22" t="s">
        <v>181</v>
      </c>
      <c r="H53" s="22" t="s">
        <v>181</v>
      </c>
    </row>
    <row r="54" spans="1:8" ht="15.75" thickBot="1" x14ac:dyDescent="0.3">
      <c r="B54" s="23" t="s">
        <v>48</v>
      </c>
      <c r="C54" s="23" t="s">
        <v>49</v>
      </c>
      <c r="D54" s="23" t="s">
        <v>176</v>
      </c>
      <c r="E54" s="23" t="s">
        <v>185</v>
      </c>
      <c r="F54" s="23" t="s">
        <v>187</v>
      </c>
      <c r="G54" s="23" t="s">
        <v>182</v>
      </c>
      <c r="H54" s="23" t="s">
        <v>183</v>
      </c>
    </row>
    <row r="55" spans="1:8" x14ac:dyDescent="0.25">
      <c r="B55" s="20" t="s">
        <v>171</v>
      </c>
      <c r="C55" s="19"/>
      <c r="D55" s="19"/>
      <c r="E55" s="19"/>
      <c r="F55" s="19"/>
      <c r="G55" s="19"/>
      <c r="H55" s="19"/>
    </row>
    <row r="56" spans="1:8" outlineLevel="1" x14ac:dyDescent="0.25">
      <c r="B56" s="14" t="s">
        <v>142</v>
      </c>
      <c r="C56" s="14" t="s">
        <v>13</v>
      </c>
      <c r="D56" s="14">
        <v>65000</v>
      </c>
      <c r="E56" s="14">
        <v>29.644999999999982</v>
      </c>
      <c r="F56" s="14">
        <v>65000</v>
      </c>
      <c r="G56" s="14">
        <v>10000</v>
      </c>
      <c r="H56" s="14">
        <v>10000</v>
      </c>
    </row>
    <row r="57" spans="1:8" outlineLevel="1" x14ac:dyDescent="0.25">
      <c r="B57" s="14" t="s">
        <v>145</v>
      </c>
      <c r="C57" s="14" t="s">
        <v>14</v>
      </c>
      <c r="D57" s="14">
        <v>55000</v>
      </c>
      <c r="E57" s="14">
        <v>28.789999999999964</v>
      </c>
      <c r="F57" s="14">
        <v>55000</v>
      </c>
      <c r="G57" s="14">
        <v>10000</v>
      </c>
      <c r="H57" s="14">
        <v>55000</v>
      </c>
    </row>
    <row r="58" spans="1:8" outlineLevel="1" x14ac:dyDescent="0.25">
      <c r="B58" s="14" t="s">
        <v>147</v>
      </c>
      <c r="C58" s="14" t="s">
        <v>15</v>
      </c>
      <c r="D58" s="14">
        <v>85000</v>
      </c>
      <c r="E58" s="14">
        <v>29.629999999999654</v>
      </c>
      <c r="F58" s="14">
        <v>85000</v>
      </c>
      <c r="G58" s="14">
        <v>10000</v>
      </c>
      <c r="H58" s="14">
        <v>10000</v>
      </c>
    </row>
    <row r="59" spans="1:8" outlineLevel="1" x14ac:dyDescent="0.25">
      <c r="B59" s="14" t="s">
        <v>149</v>
      </c>
      <c r="C59" s="14" t="s">
        <v>16</v>
      </c>
      <c r="D59" s="14">
        <v>125000</v>
      </c>
      <c r="E59" s="14">
        <v>29.449999999999875</v>
      </c>
      <c r="F59" s="14">
        <v>125000</v>
      </c>
      <c r="G59" s="14">
        <v>10000</v>
      </c>
      <c r="H59" s="14">
        <v>10000</v>
      </c>
    </row>
    <row r="60" spans="1:8" outlineLevel="1" x14ac:dyDescent="0.25">
      <c r="B60" s="14" t="s">
        <v>151</v>
      </c>
      <c r="C60" s="14" t="s">
        <v>17</v>
      </c>
      <c r="D60" s="14">
        <v>70000</v>
      </c>
      <c r="E60" s="14">
        <v>28.939999999999657</v>
      </c>
      <c r="F60" s="14">
        <v>70000</v>
      </c>
      <c r="G60" s="14">
        <v>10000</v>
      </c>
      <c r="H60" s="14">
        <v>10000</v>
      </c>
    </row>
    <row r="61" spans="1:8" x14ac:dyDescent="0.25">
      <c r="B61" s="14"/>
      <c r="C61" s="14"/>
      <c r="D61" s="14"/>
      <c r="E61" s="14"/>
      <c r="F61" s="14"/>
      <c r="G61" s="14"/>
      <c r="H61" s="14"/>
    </row>
    <row r="62" spans="1:8" x14ac:dyDescent="0.25">
      <c r="B62" s="21" t="s">
        <v>172</v>
      </c>
      <c r="C62" s="14"/>
      <c r="D62" s="14"/>
      <c r="E62" s="14"/>
      <c r="F62" s="14"/>
      <c r="G62" s="14"/>
      <c r="H62" s="14"/>
    </row>
    <row r="63" spans="1:8" outlineLevel="1" x14ac:dyDescent="0.25">
      <c r="B63" s="14" t="s">
        <v>153</v>
      </c>
      <c r="C63" s="14" t="s">
        <v>18</v>
      </c>
      <c r="D63" s="14">
        <v>0</v>
      </c>
      <c r="E63" s="14">
        <v>0</v>
      </c>
      <c r="F63" s="14">
        <v>80000</v>
      </c>
      <c r="G63" s="14">
        <v>1E+30</v>
      </c>
      <c r="H63" s="14">
        <v>80000</v>
      </c>
    </row>
    <row r="64" spans="1:8" outlineLevel="1" x14ac:dyDescent="0.25">
      <c r="B64" s="14" t="s">
        <v>156</v>
      </c>
      <c r="C64" s="14" t="s">
        <v>19</v>
      </c>
      <c r="D64" s="14">
        <v>75000</v>
      </c>
      <c r="E64" s="14">
        <v>-0.77999999999985903</v>
      </c>
      <c r="F64" s="14">
        <v>75000</v>
      </c>
      <c r="G64" s="14">
        <v>10000</v>
      </c>
      <c r="H64" s="14">
        <v>10000</v>
      </c>
    </row>
    <row r="65" spans="2:8" outlineLevel="1" x14ac:dyDescent="0.25">
      <c r="B65" s="14" t="s">
        <v>158</v>
      </c>
      <c r="C65" s="14" t="s">
        <v>20</v>
      </c>
      <c r="D65" s="14">
        <v>100000</v>
      </c>
      <c r="E65" s="14">
        <v>-1.5849999999996385</v>
      </c>
      <c r="F65" s="14">
        <v>100000</v>
      </c>
      <c r="G65" s="14">
        <v>10000</v>
      </c>
      <c r="H65" s="14">
        <v>10000</v>
      </c>
    </row>
    <row r="66" spans="2:8" outlineLevel="1" x14ac:dyDescent="0.25">
      <c r="B66" s="14" t="s">
        <v>160</v>
      </c>
      <c r="C66" s="14" t="s">
        <v>21</v>
      </c>
      <c r="D66" s="14">
        <v>60000</v>
      </c>
      <c r="E66" s="14">
        <v>-0.58499999999997954</v>
      </c>
      <c r="F66" s="14">
        <v>60000</v>
      </c>
      <c r="G66" s="14">
        <v>10000</v>
      </c>
      <c r="H66" s="14">
        <v>10000</v>
      </c>
    </row>
    <row r="67" spans="2:8" outlineLevel="1" x14ac:dyDescent="0.25">
      <c r="B67" s="14" t="s">
        <v>162</v>
      </c>
      <c r="C67" s="14" t="s">
        <v>22</v>
      </c>
      <c r="D67" s="14">
        <v>65000</v>
      </c>
      <c r="E67" s="14">
        <v>0</v>
      </c>
      <c r="F67" s="14">
        <v>75000</v>
      </c>
      <c r="G67" s="14">
        <v>1E+30</v>
      </c>
      <c r="H67" s="14">
        <v>10000</v>
      </c>
    </row>
    <row r="68" spans="2:8" outlineLevel="1" x14ac:dyDescent="0.25">
      <c r="B68" s="14" t="s">
        <v>164</v>
      </c>
      <c r="C68" s="14" t="s">
        <v>23</v>
      </c>
      <c r="D68" s="14">
        <v>0</v>
      </c>
      <c r="E68" s="14">
        <v>0</v>
      </c>
      <c r="F68" s="14">
        <v>60000</v>
      </c>
      <c r="G68" s="14">
        <v>1E+30</v>
      </c>
      <c r="H68" s="14">
        <v>60000</v>
      </c>
    </row>
    <row r="69" spans="2:8" outlineLevel="1" x14ac:dyDescent="0.25">
      <c r="B69" s="14" t="s">
        <v>166</v>
      </c>
      <c r="C69" s="14" t="s">
        <v>24</v>
      </c>
      <c r="D69" s="14">
        <v>0</v>
      </c>
      <c r="E69" s="14">
        <v>0</v>
      </c>
      <c r="F69" s="14">
        <v>65000</v>
      </c>
      <c r="G69" s="14">
        <v>1E+30</v>
      </c>
      <c r="H69" s="14">
        <v>65000</v>
      </c>
    </row>
    <row r="70" spans="2:8" ht="15.75" outlineLevel="1" thickBot="1" x14ac:dyDescent="0.3">
      <c r="B70" s="11" t="s">
        <v>168</v>
      </c>
      <c r="C70" s="11" t="s">
        <v>25</v>
      </c>
      <c r="D70" s="11">
        <v>100000</v>
      </c>
      <c r="E70" s="11">
        <v>-8.9699999999997999</v>
      </c>
      <c r="F70" s="11">
        <v>100000</v>
      </c>
      <c r="G70" s="11">
        <v>10000</v>
      </c>
      <c r="H70" s="11">
        <v>10000</v>
      </c>
    </row>
    <row r="71" spans="2:8" x14ac:dyDescent="0.25">
      <c r="B71" s="13"/>
      <c r="C71" s="13"/>
      <c r="D71" s="13"/>
      <c r="E71" s="13"/>
      <c r="F71" s="13"/>
      <c r="G71" s="13"/>
      <c r="H71"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topLeftCell="A4" workbookViewId="0">
      <selection activeCell="A29" sqref="A29"/>
    </sheetView>
  </sheetViews>
  <sheetFormatPr defaultRowHeight="15" x14ac:dyDescent="0.25"/>
  <cols>
    <col min="1" max="1" width="23" customWidth="1"/>
    <col min="2" max="2" width="17.140625" customWidth="1"/>
    <col min="3" max="3" width="17" customWidth="1"/>
    <col min="4" max="4" width="11.42578125" customWidth="1"/>
    <col min="6" max="6" width="13.140625" customWidth="1"/>
    <col min="8" max="8" width="13" customWidth="1"/>
    <col min="9" max="9" width="13.42578125" customWidth="1"/>
    <col min="11" max="11" width="11.85546875" customWidth="1"/>
    <col min="13" max="13" width="14.5703125" customWidth="1"/>
  </cols>
  <sheetData>
    <row r="1" spans="1:14" x14ac:dyDescent="0.25">
      <c r="A1" s="6" t="s">
        <v>11</v>
      </c>
      <c r="H1" s="6" t="s">
        <v>26</v>
      </c>
    </row>
    <row r="2" spans="1:14" ht="15.75" x14ac:dyDescent="0.25">
      <c r="A2" s="1" t="s">
        <v>0</v>
      </c>
      <c r="B2" s="1" t="s">
        <v>1</v>
      </c>
      <c r="C2" s="1" t="s">
        <v>2</v>
      </c>
      <c r="H2" t="s">
        <v>27</v>
      </c>
      <c r="I2" t="s">
        <v>28</v>
      </c>
    </row>
    <row r="3" spans="1:14" ht="15.75" x14ac:dyDescent="0.25">
      <c r="A3" s="1" t="s">
        <v>3</v>
      </c>
      <c r="B3" s="3">
        <v>80000</v>
      </c>
      <c r="C3" s="5">
        <v>29.7</v>
      </c>
      <c r="H3" t="s">
        <v>13</v>
      </c>
      <c r="I3">
        <v>65000</v>
      </c>
    </row>
    <row r="4" spans="1:14" ht="15.75" x14ac:dyDescent="0.25">
      <c r="A4" s="1" t="s">
        <v>4</v>
      </c>
      <c r="B4" s="3">
        <v>75000</v>
      </c>
      <c r="C4" s="5">
        <v>28.4</v>
      </c>
      <c r="H4" t="s">
        <v>14</v>
      </c>
      <c r="I4">
        <v>55000</v>
      </c>
    </row>
    <row r="5" spans="1:14" ht="15.75" x14ac:dyDescent="0.25">
      <c r="A5" s="1" t="s">
        <v>5</v>
      </c>
      <c r="B5" s="3">
        <v>100000</v>
      </c>
      <c r="C5" s="5">
        <v>26.95</v>
      </c>
      <c r="H5" t="s">
        <v>29</v>
      </c>
      <c r="I5">
        <v>85000</v>
      </c>
    </row>
    <row r="6" spans="1:14" ht="15.75" x14ac:dyDescent="0.25">
      <c r="A6" s="1" t="s">
        <v>6</v>
      </c>
      <c r="B6" s="3">
        <v>60000</v>
      </c>
      <c r="C6" s="5">
        <v>27.32</v>
      </c>
      <c r="H6" t="s">
        <v>16</v>
      </c>
      <c r="I6">
        <v>125000</v>
      </c>
    </row>
    <row r="7" spans="1:14" ht="15.75" x14ac:dyDescent="0.25">
      <c r="A7" s="1" t="s">
        <v>7</v>
      </c>
      <c r="B7" s="3">
        <v>75000</v>
      </c>
      <c r="C7" s="5">
        <v>28.01</v>
      </c>
      <c r="H7" t="s">
        <v>17</v>
      </c>
      <c r="I7">
        <v>70000</v>
      </c>
    </row>
    <row r="8" spans="1:14" ht="15.75" x14ac:dyDescent="0.25">
      <c r="A8" s="1" t="s">
        <v>8</v>
      </c>
      <c r="B8" s="3">
        <v>60000</v>
      </c>
      <c r="C8" s="5">
        <v>29.5</v>
      </c>
    </row>
    <row r="9" spans="1:14" ht="15.75" x14ac:dyDescent="0.25">
      <c r="A9" s="1" t="s">
        <v>9</v>
      </c>
      <c r="B9" s="3">
        <v>65000</v>
      </c>
      <c r="C9" s="5">
        <v>30.25</v>
      </c>
    </row>
    <row r="10" spans="1:14" ht="15.75" x14ac:dyDescent="0.25">
      <c r="A10" s="1" t="s">
        <v>10</v>
      </c>
      <c r="B10" s="3">
        <v>100000</v>
      </c>
      <c r="C10" s="5">
        <v>19.850000000000001</v>
      </c>
    </row>
    <row r="12" spans="1:14" ht="15.75" x14ac:dyDescent="0.25">
      <c r="A12" s="7" t="s">
        <v>12</v>
      </c>
      <c r="H12" s="7" t="s">
        <v>30</v>
      </c>
    </row>
    <row r="13" spans="1:14" ht="15.75" x14ac:dyDescent="0.25">
      <c r="A13" s="1" t="s">
        <v>0</v>
      </c>
      <c r="B13" s="1" t="s">
        <v>13</v>
      </c>
      <c r="C13" s="1" t="s">
        <v>14</v>
      </c>
      <c r="D13" s="1" t="s">
        <v>15</v>
      </c>
      <c r="E13" s="1" t="s">
        <v>16</v>
      </c>
      <c r="F13" s="1" t="s">
        <v>17</v>
      </c>
      <c r="H13" s="1" t="s">
        <v>0</v>
      </c>
      <c r="I13" s="1" t="s">
        <v>13</v>
      </c>
      <c r="J13" s="1" t="s">
        <v>14</v>
      </c>
      <c r="K13" s="1" t="s">
        <v>15</v>
      </c>
      <c r="L13" s="1" t="s">
        <v>16</v>
      </c>
      <c r="M13" s="1" t="s">
        <v>17</v>
      </c>
    </row>
    <row r="14" spans="1:14" ht="15.75" x14ac:dyDescent="0.25">
      <c r="A14" s="1" t="s">
        <v>18</v>
      </c>
      <c r="B14" s="1">
        <v>8.5</v>
      </c>
      <c r="C14" s="1">
        <v>6.2</v>
      </c>
      <c r="D14" s="1">
        <v>10.5</v>
      </c>
      <c r="E14" s="1">
        <v>2.1</v>
      </c>
      <c r="F14" s="1">
        <v>14.8</v>
      </c>
      <c r="H14" s="1" t="s">
        <v>18</v>
      </c>
      <c r="I14" s="9">
        <v>0</v>
      </c>
      <c r="J14" s="9">
        <v>0</v>
      </c>
      <c r="K14" s="9">
        <v>0</v>
      </c>
      <c r="L14" s="9">
        <v>0</v>
      </c>
      <c r="M14" s="9">
        <v>0</v>
      </c>
      <c r="N14">
        <f>SUM(I14:M14)</f>
        <v>0</v>
      </c>
    </row>
    <row r="15" spans="1:14" ht="15.75" x14ac:dyDescent="0.25">
      <c r="A15" s="1" t="s">
        <v>19</v>
      </c>
      <c r="B15" s="1">
        <v>8.3000000000000007</v>
      </c>
      <c r="C15" s="1">
        <v>7.1</v>
      </c>
      <c r="D15" s="1">
        <v>9.9</v>
      </c>
      <c r="E15" s="1">
        <v>1.8</v>
      </c>
      <c r="F15" s="1">
        <v>13.9</v>
      </c>
      <c r="H15" s="1" t="s">
        <v>19</v>
      </c>
      <c r="I15" s="9">
        <v>0</v>
      </c>
      <c r="J15" s="9">
        <v>0</v>
      </c>
      <c r="K15" s="9">
        <v>0</v>
      </c>
      <c r="L15" s="9">
        <v>75000</v>
      </c>
      <c r="M15" s="9">
        <v>0</v>
      </c>
      <c r="N15">
        <f t="shared" ref="N15:N21" si="0">SUM(I15:M15)</f>
        <v>75000</v>
      </c>
    </row>
    <row r="16" spans="1:14" ht="15.75" x14ac:dyDescent="0.25">
      <c r="A16" s="1" t="s">
        <v>20</v>
      </c>
      <c r="B16" s="1">
        <v>12.1</v>
      </c>
      <c r="C16" s="1">
        <v>19.399999999999999</v>
      </c>
      <c r="D16" s="1">
        <v>7.3</v>
      </c>
      <c r="E16" s="1">
        <v>16.2</v>
      </c>
      <c r="F16" s="1">
        <v>2.7</v>
      </c>
      <c r="H16" s="1" t="s">
        <v>20</v>
      </c>
      <c r="I16" s="9">
        <v>0</v>
      </c>
      <c r="J16" s="9">
        <v>0</v>
      </c>
      <c r="K16" s="9">
        <v>30000</v>
      </c>
      <c r="L16" s="9">
        <v>0</v>
      </c>
      <c r="M16" s="9">
        <v>70000</v>
      </c>
      <c r="N16">
        <f t="shared" si="0"/>
        <v>100000</v>
      </c>
    </row>
    <row r="17" spans="1:14" ht="15.75" x14ac:dyDescent="0.25">
      <c r="A17" s="1" t="s">
        <v>21</v>
      </c>
      <c r="B17" s="1">
        <v>11.6</v>
      </c>
      <c r="C17" s="1">
        <v>5.9</v>
      </c>
      <c r="D17" s="1">
        <v>14.9</v>
      </c>
      <c r="E17" s="1">
        <v>10.3</v>
      </c>
      <c r="F17" s="1">
        <v>22.5</v>
      </c>
      <c r="H17" s="1" t="s">
        <v>21</v>
      </c>
      <c r="I17" s="9">
        <v>10000</v>
      </c>
      <c r="J17" s="9">
        <v>0</v>
      </c>
      <c r="K17" s="9">
        <v>0</v>
      </c>
      <c r="L17" s="9">
        <v>50000</v>
      </c>
      <c r="M17" s="9">
        <v>0</v>
      </c>
      <c r="N17">
        <f t="shared" si="0"/>
        <v>60000</v>
      </c>
    </row>
    <row r="18" spans="1:14" ht="15.75" x14ac:dyDescent="0.25">
      <c r="A18" s="1" t="s">
        <v>22</v>
      </c>
      <c r="B18" s="1">
        <v>10.9</v>
      </c>
      <c r="C18" s="1">
        <v>5.2</v>
      </c>
      <c r="D18" s="1">
        <v>13.7</v>
      </c>
      <c r="E18" s="1">
        <v>12.1</v>
      </c>
      <c r="F18" s="1">
        <v>23.6</v>
      </c>
      <c r="H18" s="1" t="s">
        <v>22</v>
      </c>
      <c r="I18" s="9">
        <v>10000</v>
      </c>
      <c r="J18" s="9">
        <v>55000</v>
      </c>
      <c r="K18" s="9">
        <v>0</v>
      </c>
      <c r="L18" s="9">
        <v>0</v>
      </c>
      <c r="M18" s="9">
        <v>0</v>
      </c>
      <c r="N18">
        <f t="shared" si="0"/>
        <v>65000</v>
      </c>
    </row>
    <row r="19" spans="1:14" ht="15.75" x14ac:dyDescent="0.25">
      <c r="A19" s="1" t="s">
        <v>23</v>
      </c>
      <c r="B19" s="1">
        <v>8.4</v>
      </c>
      <c r="C19" s="1">
        <v>6.6</v>
      </c>
      <c r="D19" s="1">
        <v>9.6999999999999993</v>
      </c>
      <c r="E19" s="1">
        <v>1.5</v>
      </c>
      <c r="F19" s="1">
        <v>13.1</v>
      </c>
      <c r="H19" s="1" t="s">
        <v>23</v>
      </c>
      <c r="I19" s="9">
        <v>0</v>
      </c>
      <c r="J19" s="9">
        <v>0</v>
      </c>
      <c r="K19" s="9">
        <v>0</v>
      </c>
      <c r="L19" s="9">
        <v>0</v>
      </c>
      <c r="M19" s="9">
        <v>0</v>
      </c>
      <c r="N19">
        <f t="shared" si="0"/>
        <v>0</v>
      </c>
    </row>
    <row r="20" spans="1:14" ht="15.75" x14ac:dyDescent="0.25">
      <c r="A20" s="1" t="s">
        <v>24</v>
      </c>
      <c r="B20" s="1">
        <v>6.8</v>
      </c>
      <c r="C20" s="1">
        <v>13.1</v>
      </c>
      <c r="D20" s="1">
        <v>4.2</v>
      </c>
      <c r="E20" s="1">
        <v>8.1999999999999993</v>
      </c>
      <c r="F20" s="1">
        <v>9.1</v>
      </c>
      <c r="H20" s="1" t="s">
        <v>24</v>
      </c>
      <c r="I20" s="9">
        <v>0</v>
      </c>
      <c r="J20" s="9">
        <v>0</v>
      </c>
      <c r="K20" s="9">
        <v>0</v>
      </c>
      <c r="L20" s="9">
        <v>0</v>
      </c>
      <c r="M20" s="9">
        <v>0</v>
      </c>
      <c r="N20">
        <f t="shared" si="0"/>
        <v>0</v>
      </c>
    </row>
    <row r="21" spans="1:14" ht="15.75" x14ac:dyDescent="0.25">
      <c r="A21" s="2" t="s">
        <v>25</v>
      </c>
      <c r="B21" s="2">
        <v>5.5</v>
      </c>
      <c r="C21" s="2">
        <v>12.4</v>
      </c>
      <c r="D21" s="2">
        <v>5.4</v>
      </c>
      <c r="E21" s="2">
        <v>9.3000000000000007</v>
      </c>
      <c r="F21" s="2">
        <v>10.1</v>
      </c>
      <c r="H21" s="2" t="s">
        <v>25</v>
      </c>
      <c r="I21" s="10">
        <v>45000</v>
      </c>
      <c r="J21" s="10">
        <v>0</v>
      </c>
      <c r="K21" s="10">
        <v>55000</v>
      </c>
      <c r="L21" s="10">
        <v>0</v>
      </c>
      <c r="M21" s="10">
        <v>0</v>
      </c>
      <c r="N21">
        <f t="shared" si="0"/>
        <v>100000</v>
      </c>
    </row>
    <row r="22" spans="1:14" x14ac:dyDescent="0.25">
      <c r="I22">
        <f>SUM(I14:I21)</f>
        <v>65000</v>
      </c>
      <c r="J22">
        <f t="shared" ref="J22:M22" si="1">SUM(J14:J21)</f>
        <v>55000</v>
      </c>
      <c r="K22">
        <f t="shared" si="1"/>
        <v>85000</v>
      </c>
      <c r="L22">
        <f t="shared" si="1"/>
        <v>125000</v>
      </c>
      <c r="M22">
        <f t="shared" si="1"/>
        <v>70000</v>
      </c>
    </row>
    <row r="23" spans="1:14" ht="15.75" x14ac:dyDescent="0.25">
      <c r="A23" s="1" t="s">
        <v>32</v>
      </c>
      <c r="B23" s="4">
        <v>0.15</v>
      </c>
    </row>
    <row r="24" spans="1:14" ht="15.75" x14ac:dyDescent="0.25">
      <c r="A24" s="1" t="s">
        <v>31</v>
      </c>
      <c r="B24" s="8">
        <f>SUMPRODUCT(B14:F21, I14:M21)*B23+SUMPRODUCT(C3:C10, N14:N21)</f>
        <v>10586875</v>
      </c>
    </row>
    <row r="26" spans="1:14" x14ac:dyDescent="0.25">
      <c r="A26" t="s">
        <v>33</v>
      </c>
    </row>
    <row r="27" spans="1:14" x14ac:dyDescent="0.25">
      <c r="A27" t="s">
        <v>34</v>
      </c>
    </row>
    <row r="28" spans="1:14" x14ac:dyDescent="0.25">
      <c r="A28" t="s">
        <v>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Answer Report 1</vt:lpstr>
      <vt:lpstr>Sensitivity Report 1</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Neiman</dc:creator>
  <cp:lastModifiedBy>Jeremy Neiman</cp:lastModifiedBy>
  <dcterms:created xsi:type="dcterms:W3CDTF">2015-09-15T23:35:10Z</dcterms:created>
  <dcterms:modified xsi:type="dcterms:W3CDTF">2015-09-22T23:02:26Z</dcterms:modified>
</cp:coreProperties>
</file>