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ocuments\workspace\urbanmodels\"/>
    </mc:Choice>
  </mc:AlternateContent>
  <bookViews>
    <workbookView xWindow="0" yWindow="0" windowWidth="20520" windowHeight="9045"/>
  </bookViews>
  <sheets>
    <sheet name="Sheet1" sheetId="1" r:id="rId1"/>
  </sheets>
  <definedNames>
    <definedName name="solver_adj" localSheetId="0" hidden="1">Sheet1!$B$8:$H$8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Sheet1!$B$8:$H$8</definedName>
    <definedName name="solver_lhs2" localSheetId="0" hidden="1">Sheet1!$B$9:$H$9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Sheet1!$B$7:$H$7</definedName>
    <definedName name="solver_rhs2" localSheetId="0" hidden="1">Sheet1!$B$6:$H$6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G26" i="1"/>
  <c r="F26" i="1"/>
  <c r="E26" i="1"/>
  <c r="D26" i="1"/>
  <c r="C26" i="1"/>
  <c r="B26" i="1"/>
  <c r="B28" i="1"/>
  <c r="G24" i="1"/>
  <c r="F24" i="1"/>
  <c r="E24" i="1"/>
  <c r="D24" i="1"/>
  <c r="C24" i="1"/>
  <c r="H23" i="1"/>
  <c r="G23" i="1"/>
  <c r="F23" i="1"/>
  <c r="E23" i="1"/>
  <c r="D23" i="1"/>
  <c r="C23" i="1"/>
  <c r="B23" i="1"/>
  <c r="B11" i="1"/>
  <c r="H9" i="1"/>
  <c r="G9" i="1"/>
  <c r="F9" i="1"/>
  <c r="E9" i="1"/>
  <c r="D9" i="1"/>
  <c r="C9" i="1"/>
  <c r="B9" i="1"/>
  <c r="D7" i="1"/>
  <c r="E7" i="1"/>
  <c r="F7" i="1"/>
  <c r="G7" i="1"/>
  <c r="C7" i="1"/>
  <c r="C6" i="1"/>
  <c r="D6" i="1"/>
  <c r="E6" i="1"/>
  <c r="F6" i="1"/>
  <c r="G6" i="1"/>
  <c r="H6" i="1"/>
  <c r="B6" i="1"/>
</calcChain>
</file>

<file path=xl/sharedStrings.xml><?xml version="1.0" encoding="utf-8"?>
<sst xmlns="http://schemas.openxmlformats.org/spreadsheetml/2006/main" count="37" uniqueCount="22">
  <si>
    <t>Days</t>
  </si>
  <si>
    <t>Beds</t>
  </si>
  <si>
    <t>Ops/Day</t>
  </si>
  <si>
    <t>Sunday</t>
  </si>
  <si>
    <t>Monday</t>
  </si>
  <si>
    <t>Tuesday</t>
  </si>
  <si>
    <t>Wednesday</t>
  </si>
  <si>
    <t>Thursday</t>
  </si>
  <si>
    <t>Friday</t>
  </si>
  <si>
    <t>Saturday</t>
  </si>
  <si>
    <t>Max Operations</t>
  </si>
  <si>
    <t>Max Beds</t>
  </si>
  <si>
    <t>Operations Useds</t>
  </si>
  <si>
    <t>Beds Useds</t>
  </si>
  <si>
    <t>Operations/Week</t>
  </si>
  <si>
    <t>Problem 2: 124 operations per week.  0 on Sunday, 35 on Monday, 35 on Tuesday, 19 on Wednesday, 0 on Thursday, 35 on Friday and 0 on Saturday</t>
  </si>
  <si>
    <t>Problem 3: Increase the number of beds available by 10 (cell B2).  Result is another 10 operations per week (134).</t>
  </si>
  <si>
    <t>Problem 4: Increased the number of operations perday (cell B3) to 40.  Result is an extra 5 operations per week (129).</t>
  </si>
  <si>
    <t xml:space="preserve">Problem 6: To model half of the patients staying 3 night and half of them staying 4, for each day's bed usage calculation the first day is divided in half.  </t>
  </si>
  <si>
    <t>This models only half of the patients on admitted on a day staying till the 4th day.</t>
  </si>
  <si>
    <t>With the change the number of operations per week is 141.5</t>
  </si>
  <si>
    <t>Problem 5: Increased the operations per day on Saturday from 0 to 20.  Result is an extra 19.5 operations per week (143.5).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</si>
</sst>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16" sqref="A16"/>
    </sheetView>
  </sheetViews>
  <sheetFormatPr defaultRowHeight="15" x14ac:dyDescent="0.25"/>
  <cols>
    <col min="1" max="1" width="17.85546875" customWidth="1"/>
  </cols>
  <sheetData>
    <row r="1" spans="1:8" x14ac:dyDescent="0.25">
      <c r="A1" t="s">
        <v>0</v>
      </c>
      <c r="B1">
        <v>4</v>
      </c>
    </row>
    <row r="2" spans="1:8" x14ac:dyDescent="0.25">
      <c r="A2" t="s">
        <v>1</v>
      </c>
      <c r="B2">
        <v>89</v>
      </c>
    </row>
    <row r="3" spans="1:8" x14ac:dyDescent="0.25">
      <c r="A3" t="s">
        <v>2</v>
      </c>
      <c r="B3">
        <v>35</v>
      </c>
    </row>
    <row r="5" spans="1:8" x14ac:dyDescent="0.25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11</v>
      </c>
      <c r="B6">
        <f>$B$2</f>
        <v>89</v>
      </c>
      <c r="C6">
        <f t="shared" ref="C6:H6" si="0">$B$2</f>
        <v>89</v>
      </c>
      <c r="D6">
        <f t="shared" si="0"/>
        <v>89</v>
      </c>
      <c r="E6">
        <f t="shared" si="0"/>
        <v>89</v>
      </c>
      <c r="F6">
        <f t="shared" si="0"/>
        <v>89</v>
      </c>
      <c r="G6">
        <f t="shared" si="0"/>
        <v>89</v>
      </c>
      <c r="H6">
        <f t="shared" si="0"/>
        <v>89</v>
      </c>
    </row>
    <row r="7" spans="1:8" x14ac:dyDescent="0.25">
      <c r="A7" t="s">
        <v>10</v>
      </c>
      <c r="B7">
        <v>0</v>
      </c>
      <c r="C7">
        <f>$B$3</f>
        <v>35</v>
      </c>
      <c r="D7">
        <f t="shared" ref="D7:G7" si="1">$B$3</f>
        <v>35</v>
      </c>
      <c r="E7">
        <f t="shared" si="1"/>
        <v>35</v>
      </c>
      <c r="F7">
        <f t="shared" si="1"/>
        <v>35</v>
      </c>
      <c r="G7">
        <f t="shared" si="1"/>
        <v>35</v>
      </c>
      <c r="H7">
        <v>20</v>
      </c>
    </row>
    <row r="8" spans="1:8" x14ac:dyDescent="0.25">
      <c r="A8" t="s">
        <v>12</v>
      </c>
      <c r="B8" s="2">
        <v>0</v>
      </c>
      <c r="C8" s="2">
        <v>34.5</v>
      </c>
      <c r="D8" s="2">
        <v>34.5</v>
      </c>
      <c r="E8" s="2">
        <v>20</v>
      </c>
      <c r="F8" s="2">
        <v>0</v>
      </c>
      <c r="G8" s="2">
        <v>34.5</v>
      </c>
      <c r="H8" s="2">
        <v>20</v>
      </c>
    </row>
    <row r="9" spans="1:8" x14ac:dyDescent="0.25">
      <c r="A9" t="s">
        <v>13</v>
      </c>
      <c r="B9">
        <f>SUM(G8:H8,B8:C8)</f>
        <v>89</v>
      </c>
      <c r="C9">
        <f>SUM(B8:D8,H8)</f>
        <v>89</v>
      </c>
      <c r="D9">
        <f>SUM(B8:E8)</f>
        <v>89</v>
      </c>
      <c r="E9">
        <f>SUM(C8:F8)</f>
        <v>89</v>
      </c>
      <c r="F9">
        <f>SUM(D8:G8)</f>
        <v>89</v>
      </c>
      <c r="G9">
        <f>SUM(E8:H8)</f>
        <v>74.5</v>
      </c>
      <c r="H9">
        <f>SUM(F8:H8,B8)</f>
        <v>54.5</v>
      </c>
    </row>
    <row r="11" spans="1:8" x14ac:dyDescent="0.25">
      <c r="A11" t="s">
        <v>14</v>
      </c>
      <c r="B11" s="1">
        <f>SUM(B8:H8)</f>
        <v>143.5</v>
      </c>
    </row>
    <row r="12" spans="1:8" x14ac:dyDescent="0.25">
      <c r="B12" s="1"/>
    </row>
    <row r="13" spans="1:8" x14ac:dyDescent="0.25">
      <c r="A13" s="3" t="s">
        <v>15</v>
      </c>
    </row>
    <row r="14" spans="1:8" x14ac:dyDescent="0.25">
      <c r="A14" t="s">
        <v>16</v>
      </c>
    </row>
    <row r="15" spans="1:8" x14ac:dyDescent="0.25">
      <c r="A15" t="s">
        <v>17</v>
      </c>
    </row>
    <row r="16" spans="1:8" x14ac:dyDescent="0.25">
      <c r="A16" t="s">
        <v>21</v>
      </c>
    </row>
    <row r="18" spans="1:8" x14ac:dyDescent="0.25">
      <c r="A18" t="s">
        <v>0</v>
      </c>
      <c r="B18">
        <v>4</v>
      </c>
    </row>
    <row r="19" spans="1:8" x14ac:dyDescent="0.25">
      <c r="A19" t="s">
        <v>1</v>
      </c>
      <c r="B19">
        <v>89</v>
      </c>
    </row>
    <row r="20" spans="1:8" x14ac:dyDescent="0.25">
      <c r="A20" t="s">
        <v>2</v>
      </c>
      <c r="B20">
        <v>35</v>
      </c>
    </row>
    <row r="22" spans="1:8" x14ac:dyDescent="0.25"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</row>
    <row r="23" spans="1:8" x14ac:dyDescent="0.25">
      <c r="A23" t="s">
        <v>11</v>
      </c>
      <c r="B23">
        <f>$B$2</f>
        <v>89</v>
      </c>
      <c r="C23">
        <f t="shared" ref="C23:H23" si="2">$B$2</f>
        <v>89</v>
      </c>
      <c r="D23">
        <f t="shared" si="2"/>
        <v>89</v>
      </c>
      <c r="E23">
        <f t="shared" si="2"/>
        <v>89</v>
      </c>
      <c r="F23">
        <f t="shared" si="2"/>
        <v>89</v>
      </c>
      <c r="G23">
        <f t="shared" si="2"/>
        <v>89</v>
      </c>
      <c r="H23">
        <f t="shared" si="2"/>
        <v>89</v>
      </c>
    </row>
    <row r="24" spans="1:8" x14ac:dyDescent="0.25">
      <c r="A24" t="s">
        <v>10</v>
      </c>
      <c r="B24">
        <v>0</v>
      </c>
      <c r="C24">
        <f>$B$3</f>
        <v>35</v>
      </c>
      <c r="D24">
        <f t="shared" ref="D24:G24" si="3">$B$3</f>
        <v>35</v>
      </c>
      <c r="E24">
        <f t="shared" si="3"/>
        <v>35</v>
      </c>
      <c r="F24">
        <f t="shared" si="3"/>
        <v>35</v>
      </c>
      <c r="G24">
        <f t="shared" si="3"/>
        <v>35</v>
      </c>
      <c r="H24">
        <v>0</v>
      </c>
    </row>
    <row r="25" spans="1:8" x14ac:dyDescent="0.25">
      <c r="A25" t="s">
        <v>12</v>
      </c>
      <c r="B25" s="2">
        <v>0</v>
      </c>
      <c r="C25" s="2">
        <v>35</v>
      </c>
      <c r="D25" s="2">
        <v>35</v>
      </c>
      <c r="E25" s="2">
        <v>19</v>
      </c>
      <c r="F25" s="2">
        <v>17.5</v>
      </c>
      <c r="G25" s="2">
        <v>35</v>
      </c>
      <c r="H25" s="2">
        <v>0</v>
      </c>
    </row>
    <row r="26" spans="1:8" x14ac:dyDescent="0.25">
      <c r="A26" t="s">
        <v>13</v>
      </c>
      <c r="B26">
        <f>SUM(H25,B25:C25) +G25/2</f>
        <v>52.5</v>
      </c>
      <c r="C26">
        <f>SUM(B25:D25) + H25/2</f>
        <v>70</v>
      </c>
      <c r="D26">
        <f>SUM(C25:E25) + B25/2</f>
        <v>89</v>
      </c>
      <c r="E26">
        <f>SUM(D25:F25) + C25/2</f>
        <v>89</v>
      </c>
      <c r="F26">
        <f>SUM(E25:G25) + D25/2</f>
        <v>89</v>
      </c>
      <c r="G26">
        <f>SUM(F25:H25) + E25/2</f>
        <v>62</v>
      </c>
      <c r="H26">
        <f>SUM(G25:H25,B25) +F25/2</f>
        <v>43.75</v>
      </c>
    </row>
    <row r="28" spans="1:8" x14ac:dyDescent="0.25">
      <c r="A28" t="s">
        <v>14</v>
      </c>
      <c r="B28" s="1">
        <f>SUM(B25:H25)</f>
        <v>141.5</v>
      </c>
    </row>
    <row r="30" spans="1:8" x14ac:dyDescent="0.25">
      <c r="A30" t="s">
        <v>18</v>
      </c>
    </row>
    <row r="31" spans="1:8" x14ac:dyDescent="0.25">
      <c r="A31" t="s">
        <v>19</v>
      </c>
    </row>
    <row r="32" spans="1:8" x14ac:dyDescent="0.25">
      <c r="A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Neiman</dc:creator>
  <cp:lastModifiedBy>Jeremy Neiman</cp:lastModifiedBy>
  <dcterms:created xsi:type="dcterms:W3CDTF">2015-09-22T22:22:17Z</dcterms:created>
  <dcterms:modified xsi:type="dcterms:W3CDTF">2015-09-23T00:06:21Z</dcterms:modified>
</cp:coreProperties>
</file>