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emy\Documents\workspace\urbanmodels\"/>
    </mc:Choice>
  </mc:AlternateContent>
  <bookViews>
    <workbookView xWindow="0" yWindow="0" windowWidth="20520" windowHeight="9045" activeTab="1"/>
  </bookViews>
  <sheets>
    <sheet name="Problem 1" sheetId="1" r:id="rId1"/>
    <sheet name="Problem 2" sheetId="2" r:id="rId2"/>
  </sheets>
  <definedNames>
    <definedName name="solver_adj" localSheetId="0" hidden="1">'Problem 1'!$B$5:$C$5</definedName>
    <definedName name="solver_adj" localSheetId="1" hidden="1">'Problem 2'!$B$5:$C$5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2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'Problem 1'!$D$5</definedName>
    <definedName name="solver_lhs1" localSheetId="1" hidden="1">'Problem 2'!$D$5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1</definedName>
    <definedName name="solver_num" localSheetId="1" hidden="1">1</definedName>
    <definedName name="solver_nwt" localSheetId="0" hidden="1">1</definedName>
    <definedName name="solver_nwt" localSheetId="1" hidden="1">1</definedName>
    <definedName name="solver_opt" localSheetId="0" hidden="1">'Problem 1'!$D$7</definedName>
    <definedName name="solver_opt" localSheetId="1" hidden="1">'Problem 2'!$B$12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2</definedName>
    <definedName name="solver_rel1" localSheetId="0" hidden="1">1</definedName>
    <definedName name="solver_rel1" localSheetId="1" hidden="1">1</definedName>
    <definedName name="solver_rhs1" localSheetId="0" hidden="1">'Problem 1'!$B$10</definedName>
    <definedName name="solver_rhs1" localSheetId="1" hidden="1">'Problem 2'!$B$11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C7" i="2" s="1"/>
  <c r="B6" i="2"/>
  <c r="B7" i="2" s="1"/>
  <c r="D5" i="2"/>
  <c r="D5" i="1"/>
  <c r="B6" i="1"/>
  <c r="B7" i="1" s="1"/>
  <c r="C6" i="1"/>
  <c r="C7" i="1" s="1"/>
  <c r="D7" i="2" l="1"/>
  <c r="B12" i="2" s="1"/>
  <c r="D7" i="1"/>
  <c r="B11" i="2" l="1"/>
</calcChain>
</file>

<file path=xl/sharedStrings.xml><?xml version="1.0" encoding="utf-8"?>
<sst xmlns="http://schemas.openxmlformats.org/spreadsheetml/2006/main" count="22" uniqueCount="12">
  <si>
    <t>Response Parameters</t>
  </si>
  <si>
    <t>Population</t>
  </si>
  <si>
    <t>Average donation per donor</t>
  </si>
  <si>
    <t>City 1</t>
  </si>
  <si>
    <t>City 2</t>
  </si>
  <si>
    <t>Budget</t>
  </si>
  <si>
    <t>Budget Allocated</t>
  </si>
  <si>
    <t>Fraction Donating</t>
  </si>
  <si>
    <t>Total Donations</t>
  </si>
  <si>
    <t>Total</t>
  </si>
  <si>
    <t>Initial Budget</t>
  </si>
  <si>
    <t>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</si>
</sst>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4" sqref="C4"/>
    </sheetView>
  </sheetViews>
  <sheetFormatPr defaultRowHeight="15" x14ac:dyDescent="0.25"/>
  <cols>
    <col min="1" max="1" width="27.42578125" customWidth="1"/>
  </cols>
  <sheetData>
    <row r="1" spans="1:4" x14ac:dyDescent="0.25">
      <c r="B1" t="s">
        <v>3</v>
      </c>
      <c r="C1" t="s">
        <v>4</v>
      </c>
      <c r="D1" t="s">
        <v>9</v>
      </c>
    </row>
    <row r="2" spans="1:4" x14ac:dyDescent="0.25">
      <c r="A2" t="s">
        <v>0</v>
      </c>
      <c r="B2">
        <v>6.0000000000000001E-3</v>
      </c>
      <c r="C2">
        <v>4.0000000000000001E-3</v>
      </c>
    </row>
    <row r="3" spans="1:4" x14ac:dyDescent="0.25">
      <c r="A3" t="s">
        <v>1</v>
      </c>
      <c r="B3">
        <v>750000</v>
      </c>
      <c r="C3">
        <v>600000</v>
      </c>
    </row>
    <row r="4" spans="1:4" x14ac:dyDescent="0.25">
      <c r="A4" t="s">
        <v>2</v>
      </c>
      <c r="B4">
        <v>2</v>
      </c>
      <c r="C4">
        <v>1.5</v>
      </c>
    </row>
    <row r="5" spans="1:4" x14ac:dyDescent="0.25">
      <c r="A5" t="s">
        <v>6</v>
      </c>
      <c r="B5" s="2">
        <v>251.62907317818451</v>
      </c>
      <c r="C5" s="2">
        <v>148.37092682181549</v>
      </c>
      <c r="D5">
        <f>SUM(B5:C5)</f>
        <v>400</v>
      </c>
    </row>
    <row r="6" spans="1:4" x14ac:dyDescent="0.25">
      <c r="A6" t="s">
        <v>7</v>
      </c>
      <c r="B6">
        <f>1 - EXP(-1*B5*B2)</f>
        <v>0.77904018776022765</v>
      </c>
      <c r="C6">
        <f>1 - EXP(-C5*C2)</f>
        <v>0.44760046945156118</v>
      </c>
    </row>
    <row r="7" spans="1:4" x14ac:dyDescent="0.25">
      <c r="A7" t="s">
        <v>8</v>
      </c>
      <c r="B7">
        <f>B6*B4*B3</f>
        <v>1168560.2816403415</v>
      </c>
      <c r="C7">
        <f>C6*C4*C3</f>
        <v>402840.42250640504</v>
      </c>
      <c r="D7" s="3">
        <f>SUM(B7:C7)</f>
        <v>1571400.7041467465</v>
      </c>
    </row>
    <row r="10" spans="1:4" x14ac:dyDescent="0.25">
      <c r="A10" t="s">
        <v>5</v>
      </c>
      <c r="B10">
        <v>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C11" sqref="C11"/>
    </sheetView>
  </sheetViews>
  <sheetFormatPr defaultRowHeight="15" x14ac:dyDescent="0.25"/>
  <cols>
    <col min="1" max="1" width="27.42578125" customWidth="1"/>
  </cols>
  <sheetData>
    <row r="1" spans="1:4" x14ac:dyDescent="0.25">
      <c r="B1" t="s">
        <v>3</v>
      </c>
      <c r="C1" t="s">
        <v>4</v>
      </c>
      <c r="D1" t="s">
        <v>9</v>
      </c>
    </row>
    <row r="2" spans="1:4" x14ac:dyDescent="0.25">
      <c r="A2" t="s">
        <v>0</v>
      </c>
      <c r="B2">
        <v>6.0000000000000001E-3</v>
      </c>
      <c r="C2">
        <v>4.0000000000000001E-3</v>
      </c>
    </row>
    <row r="3" spans="1:4" x14ac:dyDescent="0.25">
      <c r="A3" t="s">
        <v>1</v>
      </c>
      <c r="B3">
        <v>750000</v>
      </c>
      <c r="C3">
        <v>600000</v>
      </c>
    </row>
    <row r="4" spans="1:4" x14ac:dyDescent="0.25">
      <c r="A4" t="s">
        <v>2</v>
      </c>
      <c r="B4">
        <v>2</v>
      </c>
      <c r="C4">
        <v>1.5</v>
      </c>
    </row>
    <row r="5" spans="1:4" x14ac:dyDescent="0.25">
      <c r="A5" t="s">
        <v>6</v>
      </c>
      <c r="B5" s="2">
        <v>366.20409667250175</v>
      </c>
      <c r="C5" s="2">
        <v>320.23345946464747</v>
      </c>
      <c r="D5">
        <f>SUM(B5:C5)</f>
        <v>686.43755613714916</v>
      </c>
    </row>
    <row r="6" spans="1:4" x14ac:dyDescent="0.25">
      <c r="A6" t="s">
        <v>7</v>
      </c>
      <c r="B6">
        <f>1 - EXP(-1*B5*B2)</f>
        <v>0.88888888918875453</v>
      </c>
      <c r="C6">
        <f>1 - EXP(-C5*C2)</f>
        <v>0.72222222011014603</v>
      </c>
    </row>
    <row r="7" spans="1:4" x14ac:dyDescent="0.25">
      <c r="A7" t="s">
        <v>8</v>
      </c>
      <c r="B7">
        <f>B6*B4*B3</f>
        <v>1333333.3337831318</v>
      </c>
      <c r="C7">
        <f>C6*C4*C3</f>
        <v>649999.99809913139</v>
      </c>
      <c r="D7" s="1">
        <f>SUM(B7:C7)/1000</f>
        <v>1983.3333318822631</v>
      </c>
    </row>
    <row r="10" spans="1:4" x14ac:dyDescent="0.25">
      <c r="A10" t="s">
        <v>10</v>
      </c>
      <c r="B10">
        <v>400</v>
      </c>
    </row>
    <row r="11" spans="1:4" x14ac:dyDescent="0.25">
      <c r="A11" t="s">
        <v>5</v>
      </c>
      <c r="B11">
        <f>B10+D7</f>
        <v>2383.3333318822633</v>
      </c>
    </row>
    <row r="12" spans="1:4" x14ac:dyDescent="0.25">
      <c r="A12" t="s">
        <v>11</v>
      </c>
      <c r="B12" s="3">
        <f>D7-D5</f>
        <v>1296.895775745114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1</vt:lpstr>
      <vt:lpstr>Problem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Neiman</dc:creator>
  <cp:lastModifiedBy>Jeremy Neiman</cp:lastModifiedBy>
  <dcterms:created xsi:type="dcterms:W3CDTF">2015-10-20T22:19:10Z</dcterms:created>
  <dcterms:modified xsi:type="dcterms:W3CDTF">2015-10-20T22:46:36Z</dcterms:modified>
</cp:coreProperties>
</file>